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EstaPastaDeTrabalho" defaultThemeVersion="166925"/>
  <mc:AlternateContent xmlns:mc="http://schemas.openxmlformats.org/markup-compatibility/2006">
    <mc:Choice Requires="x15">
      <x15ac:absPath xmlns:x15ac="http://schemas.microsoft.com/office/spreadsheetml/2010/11/ac" url="C:\Users\c057514\Downloads\"/>
    </mc:Choice>
  </mc:AlternateContent>
  <xr:revisionPtr revIDLastSave="0" documentId="13_ncr:1_{0C927684-2AF7-4BAD-8D15-03778F3F02B0}" xr6:coauthVersionLast="47" xr6:coauthVersionMax="47" xr10:uidLastSave="{00000000-0000-0000-0000-000000000000}"/>
  <workbookProtection workbookAlgorithmName="SHA-512" workbookHashValue="q3iBCqRYz2xizP2tVwkwKhdY68a/LSRK6dwCJ6GqjO+EQiIW7aEoA6pHkPgmSxGEAGcJ28mdf/KtYQuTAnBTew==" workbookSaltValue="cME6Z5UU9xyAiHYiEJ4dgw==" workbookSpinCount="100000" lockStructure="1"/>
  <bookViews>
    <workbookView xWindow="-19320" yWindow="-4035" windowWidth="19440" windowHeight="14880" tabRatio="694" xr2:uid="{0095227A-2637-4D22-A58A-BFADD6DB65EA}"/>
  </bookViews>
  <sheets>
    <sheet name="Formulário APR Web" sheetId="1" r:id="rId1"/>
    <sheet name="Anexo I - Solicitações" sheetId="5" r:id="rId2"/>
    <sheet name="Anexo II - Conversão Potências" sheetId="6" r:id="rId3"/>
    <sheet name="Listas" sheetId="3" state="hidden" r:id="rId4"/>
    <sheet name="Valid. CPF" sheetId="4" state="hidden" r:id="rId5"/>
  </sheets>
  <definedNames>
    <definedName name="Alteracao_de_carga_DE">Listas!$B$4:$B$60</definedName>
    <definedName name="Alteracao_de_carga_PARA">Listas!$C$4:$C$34</definedName>
    <definedName name="_xlnm.Print_Area" localSheetId="1">'Anexo I - Solicitações'!$A$1:$P$153</definedName>
    <definedName name="_xlnm.Print_Area" localSheetId="0">'Formulário APR Web'!$A$1:$P$356</definedName>
    <definedName name="Conexao_nova">Listas!$A$4:$A$28</definedName>
    <definedName name="Desligamento_Caixa_Existente_DE_PARA">Listas!$D$4:$D$60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51" i="1" l="1"/>
  <c r="D67" i="4"/>
  <c r="E67" i="4" s="1"/>
  <c r="D54" i="4"/>
  <c r="D68" i="4" l="1"/>
  <c r="E68" i="4" s="1"/>
  <c r="D46" i="4"/>
  <c r="E46" i="4" s="1"/>
  <c r="D66" i="4"/>
  <c r="E66" i="4" s="1"/>
  <c r="AF12" i="5"/>
  <c r="AF13" i="5"/>
  <c r="AF14" i="5"/>
  <c r="AF15" i="5"/>
  <c r="AF16" i="5"/>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71" i="5"/>
  <c r="AF72" i="5"/>
  <c r="AF73" i="5"/>
  <c r="AF74" i="5"/>
  <c r="AF75" i="5"/>
  <c r="AF76" i="5"/>
  <c r="AF77" i="5"/>
  <c r="AF78" i="5"/>
  <c r="AF79" i="5"/>
  <c r="AF80" i="5"/>
  <c r="AF81" i="5"/>
  <c r="AF82" i="5"/>
  <c r="AF83" i="5"/>
  <c r="AF84" i="5"/>
  <c r="AF85" i="5"/>
  <c r="AF86" i="5"/>
  <c r="AF87" i="5"/>
  <c r="AF88" i="5"/>
  <c r="AF89" i="5"/>
  <c r="AF90" i="5"/>
  <c r="AF91" i="5"/>
  <c r="AF92" i="5"/>
  <c r="AF93" i="5"/>
  <c r="AF94" i="5"/>
  <c r="AF95" i="5"/>
  <c r="AF96" i="5"/>
  <c r="AF97" i="5"/>
  <c r="AF98" i="5"/>
  <c r="AF99" i="5"/>
  <c r="AF100" i="5"/>
  <c r="AF101" i="5"/>
  <c r="AF102" i="5"/>
  <c r="AF103" i="5"/>
  <c r="AF104" i="5"/>
  <c r="AF105" i="5"/>
  <c r="AF106" i="5"/>
  <c r="AF107" i="5"/>
  <c r="AF108" i="5"/>
  <c r="AF109" i="5"/>
  <c r="AF110" i="5"/>
  <c r="AF111" i="5"/>
  <c r="AF112" i="5"/>
  <c r="AF113" i="5"/>
  <c r="AF114" i="5"/>
  <c r="AF115" i="5"/>
  <c r="AF116" i="5"/>
  <c r="AF117" i="5"/>
  <c r="AF118" i="5"/>
  <c r="AF119" i="5"/>
  <c r="AF120" i="5"/>
  <c r="AF121" i="5"/>
  <c r="AF122" i="5"/>
  <c r="AF123" i="5"/>
  <c r="AF124" i="5"/>
  <c r="AF125" i="5"/>
  <c r="AF126" i="5"/>
  <c r="AF127" i="5"/>
  <c r="AF128" i="5"/>
  <c r="AF129" i="5"/>
  <c r="AF130" i="5"/>
  <c r="AF131" i="5"/>
  <c r="AF132" i="5"/>
  <c r="AF133" i="5"/>
  <c r="AF134" i="5"/>
  <c r="AF135" i="5"/>
  <c r="AF136" i="5"/>
  <c r="AF137" i="5"/>
  <c r="AF138" i="5"/>
  <c r="AF139" i="5"/>
  <c r="AF140" i="5"/>
  <c r="AF141" i="5"/>
  <c r="AF142" i="5"/>
  <c r="AF143" i="5"/>
  <c r="AF144" i="5"/>
  <c r="AF145" i="5"/>
  <c r="AF146" i="5"/>
  <c r="AF147" i="5"/>
  <c r="AF148" i="5"/>
  <c r="AF149" i="5"/>
  <c r="AF150" i="5"/>
  <c r="AF151" i="5"/>
  <c r="AF152" i="5"/>
  <c r="AF153" i="5"/>
  <c r="AF154" i="5"/>
  <c r="AF155" i="5"/>
  <c r="AF156" i="5"/>
  <c r="AF157" i="5"/>
  <c r="AF158" i="5"/>
  <c r="AF159" i="5"/>
  <c r="AF160" i="5"/>
  <c r="AF161" i="5"/>
  <c r="AF162" i="5"/>
  <c r="AF163" i="5"/>
  <c r="AF164" i="5"/>
  <c r="AF165" i="5"/>
  <c r="AF166" i="5"/>
  <c r="AF167" i="5"/>
  <c r="AF168" i="5"/>
  <c r="AF169" i="5"/>
  <c r="AF170" i="5"/>
  <c r="AF171" i="5"/>
  <c r="AF172" i="5"/>
  <c r="AF173" i="5"/>
  <c r="AF174" i="5"/>
  <c r="AF175" i="5"/>
  <c r="AF176" i="5"/>
  <c r="AF177" i="5"/>
  <c r="AF178" i="5"/>
  <c r="AF179" i="5"/>
  <c r="AF180" i="5"/>
  <c r="AF181" i="5"/>
  <c r="AF182" i="5"/>
  <c r="AF183" i="5"/>
  <c r="AF184" i="5"/>
  <c r="AF185" i="5"/>
  <c r="AF186" i="5"/>
  <c r="AF187" i="5"/>
  <c r="AF188" i="5"/>
  <c r="AF189" i="5"/>
  <c r="AF190" i="5"/>
  <c r="AF191" i="5"/>
  <c r="AF192" i="5"/>
  <c r="AF193" i="5"/>
  <c r="AF194" i="5"/>
  <c r="AF195" i="5"/>
  <c r="AF196" i="5"/>
  <c r="AF197" i="5"/>
  <c r="AF198" i="5"/>
  <c r="AF199" i="5"/>
  <c r="AF200" i="5"/>
  <c r="AF201" i="5"/>
  <c r="AF202" i="5"/>
  <c r="AF203" i="5"/>
  <c r="AF204" i="5"/>
  <c r="AF205" i="5"/>
  <c r="AF206" i="5"/>
  <c r="AF207" i="5"/>
  <c r="AF208" i="5"/>
  <c r="AF209" i="5"/>
  <c r="AF210" i="5"/>
  <c r="AF211" i="5"/>
  <c r="AF212" i="5"/>
  <c r="AF213" i="5"/>
  <c r="AF214" i="5"/>
  <c r="AF215" i="5"/>
  <c r="AF216" i="5"/>
  <c r="AF217" i="5"/>
  <c r="AF218" i="5"/>
  <c r="AF219" i="5"/>
  <c r="AF220" i="5"/>
  <c r="AF221" i="5"/>
  <c r="AF222" i="5"/>
  <c r="AF223" i="5"/>
  <c r="AF224" i="5"/>
  <c r="AF225" i="5"/>
  <c r="AF226" i="5"/>
  <c r="AF227" i="5"/>
  <c r="AF228" i="5"/>
  <c r="AF229" i="5"/>
  <c r="AF230" i="5"/>
  <c r="AF231" i="5"/>
  <c r="AF232" i="5"/>
  <c r="AF233" i="5"/>
  <c r="AF234" i="5"/>
  <c r="AF235" i="5"/>
  <c r="AF236" i="5"/>
  <c r="AF237" i="5"/>
  <c r="AF238" i="5"/>
  <c r="AF239" i="5"/>
  <c r="AF240" i="5"/>
  <c r="AF241" i="5"/>
  <c r="AF242" i="5"/>
  <c r="AF243" i="5"/>
  <c r="AF244" i="5"/>
  <c r="AF245" i="5"/>
  <c r="AF246" i="5"/>
  <c r="AF247" i="5"/>
  <c r="AF248" i="5"/>
  <c r="AF249" i="5"/>
  <c r="AF250" i="5"/>
  <c r="AF251" i="5"/>
  <c r="AF252" i="5"/>
  <c r="AF253" i="5"/>
  <c r="AF254" i="5"/>
  <c r="AF255" i="5"/>
  <c r="AF256" i="5"/>
  <c r="AF257" i="5"/>
  <c r="AF258" i="5"/>
  <c r="AF259" i="5"/>
  <c r="AF260" i="5"/>
  <c r="AF261" i="5"/>
  <c r="AF262" i="5"/>
  <c r="AF263" i="5"/>
  <c r="AF264" i="5"/>
  <c r="AF265" i="5"/>
  <c r="AF266" i="5"/>
  <c r="AF267" i="5"/>
  <c r="AF268" i="5"/>
  <c r="AF269" i="5"/>
  <c r="AF270" i="5"/>
  <c r="AF271" i="5"/>
  <c r="AF272" i="5"/>
  <c r="AF273" i="5"/>
  <c r="AF274" i="5"/>
  <c r="AF275" i="5"/>
  <c r="AF276" i="5"/>
  <c r="AF277" i="5"/>
  <c r="AF278" i="5"/>
  <c r="AF279" i="5"/>
  <c r="AF280" i="5"/>
  <c r="AF281" i="5"/>
  <c r="AF282" i="5"/>
  <c r="AF283" i="5"/>
  <c r="AF284" i="5"/>
  <c r="AF285" i="5"/>
  <c r="AF286" i="5"/>
  <c r="AF287" i="5"/>
  <c r="AF288" i="5"/>
  <c r="AF289" i="5"/>
  <c r="AF290" i="5"/>
  <c r="AF291" i="5"/>
  <c r="AF292" i="5"/>
  <c r="AF293" i="5"/>
  <c r="AF294" i="5"/>
  <c r="AF295" i="5"/>
  <c r="AF296" i="5"/>
  <c r="AF297" i="5"/>
  <c r="AF298" i="5"/>
  <c r="AF299" i="5"/>
  <c r="AF300" i="5"/>
  <c r="AF301" i="5"/>
  <c r="AF302" i="5"/>
  <c r="AF303" i="5"/>
  <c r="AF304" i="5"/>
  <c r="AF305" i="5"/>
  <c r="AF306" i="5"/>
  <c r="AF307" i="5"/>
  <c r="AF308" i="5"/>
  <c r="AF309" i="5"/>
  <c r="AF310" i="5"/>
  <c r="AF311" i="5"/>
  <c r="AF312" i="5"/>
  <c r="AF313" i="5"/>
  <c r="AF314" i="5"/>
  <c r="AF315" i="5"/>
  <c r="AF316" i="5"/>
  <c r="AF317" i="5"/>
  <c r="AF318" i="5"/>
  <c r="AF319" i="5"/>
  <c r="AF320" i="5"/>
  <c r="AF321" i="5"/>
  <c r="AF322" i="5"/>
  <c r="AF323" i="5"/>
  <c r="AF324" i="5"/>
  <c r="AF325" i="5"/>
  <c r="AF326" i="5"/>
  <c r="AF327" i="5"/>
  <c r="AF328" i="5"/>
  <c r="AF329" i="5"/>
  <c r="AF330" i="5"/>
  <c r="AF331" i="5"/>
  <c r="AF332" i="5"/>
  <c r="AF333" i="5"/>
  <c r="AF334" i="5"/>
  <c r="AF335" i="5"/>
  <c r="AF336" i="5"/>
  <c r="AF337" i="5"/>
  <c r="AF338" i="5"/>
  <c r="AF339" i="5"/>
  <c r="AF340" i="5"/>
  <c r="AF341" i="5"/>
  <c r="AF342" i="5"/>
  <c r="AF343" i="5"/>
  <c r="AF344" i="5"/>
  <c r="AF345" i="5"/>
  <c r="AF346" i="5"/>
  <c r="AF347" i="5"/>
  <c r="AF348" i="5"/>
  <c r="AF349" i="5"/>
  <c r="AF350" i="5"/>
  <c r="AF351" i="5"/>
  <c r="AF352" i="5"/>
  <c r="AF353" i="5"/>
  <c r="AF354" i="5"/>
  <c r="AF355" i="5"/>
  <c r="AF356" i="5"/>
  <c r="AF357" i="5"/>
  <c r="AF358" i="5"/>
  <c r="AF359" i="5"/>
  <c r="AF360" i="5"/>
  <c r="AF361" i="5"/>
  <c r="AF362" i="5"/>
  <c r="AF363" i="5"/>
  <c r="AF364" i="5"/>
  <c r="AF365" i="5"/>
  <c r="AF366" i="5"/>
  <c r="AF367" i="5"/>
  <c r="AF368" i="5"/>
  <c r="AF369" i="5"/>
  <c r="AF370" i="5"/>
  <c r="AF371" i="5"/>
  <c r="AF372" i="5"/>
  <c r="AF373" i="5"/>
  <c r="AF374" i="5"/>
  <c r="AF375" i="5"/>
  <c r="AF376" i="5"/>
  <c r="AF377" i="5"/>
  <c r="AF378" i="5"/>
  <c r="AF379" i="5"/>
  <c r="AF380" i="5"/>
  <c r="AF381" i="5"/>
  <c r="AF382" i="5"/>
  <c r="AF383" i="5"/>
  <c r="AF384" i="5"/>
  <c r="AF385" i="5"/>
  <c r="AF386" i="5"/>
  <c r="AF387" i="5"/>
  <c r="AF388" i="5"/>
  <c r="AF389" i="5"/>
  <c r="AF390" i="5"/>
  <c r="AF391" i="5"/>
  <c r="AF392" i="5"/>
  <c r="AF393" i="5"/>
  <c r="AF394" i="5"/>
  <c r="AF395" i="5"/>
  <c r="AF396" i="5"/>
  <c r="AF397" i="5"/>
  <c r="AF398" i="5"/>
  <c r="AF399" i="5"/>
  <c r="AF400" i="5"/>
  <c r="AF401" i="5"/>
  <c r="AF402" i="5"/>
  <c r="AF403" i="5"/>
  <c r="AF404" i="5"/>
  <c r="AF405" i="5"/>
  <c r="AF406" i="5"/>
  <c r="AF407" i="5"/>
  <c r="AF408" i="5"/>
  <c r="AF409" i="5"/>
  <c r="AF410" i="5"/>
  <c r="AF411" i="5"/>
  <c r="AF412" i="5"/>
  <c r="AF413" i="5"/>
  <c r="AF414" i="5"/>
  <c r="AF415" i="5"/>
  <c r="AF416" i="5"/>
  <c r="AF417" i="5"/>
  <c r="AF418" i="5"/>
  <c r="AF419" i="5"/>
  <c r="AF420" i="5"/>
  <c r="AF421" i="5"/>
  <c r="AF422" i="5"/>
  <c r="AF423" i="5"/>
  <c r="AF424" i="5"/>
  <c r="AF425" i="5"/>
  <c r="AF426" i="5"/>
  <c r="AF427" i="5"/>
  <c r="AF428" i="5"/>
  <c r="AF429" i="5"/>
  <c r="AF430" i="5"/>
  <c r="AF431" i="5"/>
  <c r="AF432" i="5"/>
  <c r="AF433" i="5"/>
  <c r="AF434" i="5"/>
  <c r="AF435" i="5"/>
  <c r="AF436" i="5"/>
  <c r="AF437" i="5"/>
  <c r="AF438" i="5"/>
  <c r="AF439" i="5"/>
  <c r="AF440" i="5"/>
  <c r="AF441" i="5"/>
  <c r="AF442" i="5"/>
  <c r="AF443" i="5"/>
  <c r="AF444" i="5"/>
  <c r="AF445" i="5"/>
  <c r="AF446" i="5"/>
  <c r="AF447" i="5"/>
  <c r="AF448" i="5"/>
  <c r="AF449" i="5"/>
  <c r="AF450" i="5"/>
  <c r="AF451" i="5"/>
  <c r="AF452" i="5"/>
  <c r="AF453" i="5"/>
  <c r="AF454" i="5"/>
  <c r="AF455" i="5"/>
  <c r="AF456" i="5"/>
  <c r="AF457" i="5"/>
  <c r="AF458" i="5"/>
  <c r="AF459" i="5"/>
  <c r="AF460" i="5"/>
  <c r="AF461" i="5"/>
  <c r="AF462" i="5"/>
  <c r="AF463" i="5"/>
  <c r="AF464" i="5"/>
  <c r="AF465" i="5"/>
  <c r="AF466" i="5"/>
  <c r="AF467" i="5"/>
  <c r="AF468" i="5"/>
  <c r="AF469" i="5"/>
  <c r="AF470" i="5"/>
  <c r="AF471" i="5"/>
  <c r="AF472" i="5"/>
  <c r="AF473" i="5"/>
  <c r="AF474" i="5"/>
  <c r="AF475" i="5"/>
  <c r="AF476" i="5"/>
  <c r="AF477" i="5"/>
  <c r="AF478" i="5"/>
  <c r="AF479" i="5"/>
  <c r="AF480" i="5"/>
  <c r="AF481" i="5"/>
  <c r="AF482" i="5"/>
  <c r="AF483" i="5"/>
  <c r="AF484" i="5"/>
  <c r="AF485" i="5"/>
  <c r="AF486" i="5"/>
  <c r="AF487" i="5"/>
  <c r="AF488" i="5"/>
  <c r="AF489" i="5"/>
  <c r="AF490" i="5"/>
  <c r="AF491" i="5"/>
  <c r="AF492" i="5"/>
  <c r="AF493" i="5"/>
  <c r="AF494" i="5"/>
  <c r="AF495" i="5"/>
  <c r="AF496" i="5"/>
  <c r="AF497" i="5"/>
  <c r="AF498" i="5"/>
  <c r="AF499" i="5"/>
  <c r="AF500" i="5"/>
  <c r="AF501" i="5"/>
  <c r="AF502" i="5"/>
  <c r="AF503" i="5"/>
  <c r="AF504" i="5"/>
  <c r="AF505" i="5"/>
  <c r="AF506" i="5"/>
  <c r="AF507" i="5"/>
  <c r="AF508" i="5"/>
  <c r="AF509" i="5"/>
  <c r="AF510" i="5"/>
  <c r="AF511" i="5"/>
  <c r="AF512" i="5"/>
  <c r="AF513" i="5"/>
  <c r="AF514" i="5"/>
  <c r="AF515" i="5"/>
  <c r="AF516" i="5"/>
  <c r="AF517" i="5"/>
  <c r="AF518" i="5"/>
  <c r="AF519" i="5"/>
  <c r="AF520" i="5"/>
  <c r="AF521" i="5"/>
  <c r="AF522" i="5"/>
  <c r="AF523" i="5"/>
  <c r="AF524" i="5"/>
  <c r="AF525" i="5"/>
  <c r="AF526" i="5"/>
  <c r="AF527" i="5"/>
  <c r="AF528" i="5"/>
  <c r="AF529" i="5"/>
  <c r="AF530" i="5"/>
  <c r="AF531" i="5"/>
  <c r="AF532" i="5"/>
  <c r="AF533" i="5"/>
  <c r="AF534" i="5"/>
  <c r="AF535" i="5"/>
  <c r="AF536" i="5"/>
  <c r="AF537" i="5"/>
  <c r="AF538" i="5"/>
  <c r="AF539" i="5"/>
  <c r="AF540" i="5"/>
  <c r="AF541" i="5"/>
  <c r="AF542" i="5"/>
  <c r="AF543" i="5"/>
  <c r="AF544" i="5"/>
  <c r="AF545" i="5"/>
  <c r="AF546" i="5"/>
  <c r="AF547" i="5"/>
  <c r="AF548" i="5"/>
  <c r="AF549" i="5"/>
  <c r="AF550" i="5"/>
  <c r="AF551" i="5"/>
  <c r="AF552" i="5"/>
  <c r="AF553" i="5"/>
  <c r="AF554" i="5"/>
  <c r="AF555" i="5"/>
  <c r="AF556" i="5"/>
  <c r="AF557" i="5"/>
  <c r="AF558" i="5"/>
  <c r="AF559" i="5"/>
  <c r="AF560" i="5"/>
  <c r="AF561" i="5"/>
  <c r="AF562" i="5"/>
  <c r="AF563" i="5"/>
  <c r="AF564" i="5"/>
  <c r="AF565" i="5"/>
  <c r="AF566" i="5"/>
  <c r="AF567" i="5"/>
  <c r="AF568" i="5"/>
  <c r="AF569" i="5"/>
  <c r="AF570" i="5"/>
  <c r="AF571" i="5"/>
  <c r="AF572" i="5"/>
  <c r="AF573" i="5"/>
  <c r="AF574" i="5"/>
  <c r="AF575" i="5"/>
  <c r="AF576" i="5"/>
  <c r="AF577" i="5"/>
  <c r="AF578" i="5"/>
  <c r="AF579" i="5"/>
  <c r="AF580" i="5"/>
  <c r="AF581" i="5"/>
  <c r="AF582" i="5"/>
  <c r="AF583" i="5"/>
  <c r="AF584" i="5"/>
  <c r="AF585" i="5"/>
  <c r="AF586" i="5"/>
  <c r="AF587" i="5"/>
  <c r="AF588" i="5"/>
  <c r="AF589" i="5"/>
  <c r="AF590" i="5"/>
  <c r="AF591" i="5"/>
  <c r="AF592" i="5"/>
  <c r="AF593" i="5"/>
  <c r="AF594" i="5"/>
  <c r="AF595" i="5"/>
  <c r="AF596" i="5"/>
  <c r="AF597" i="5"/>
  <c r="AF598" i="5"/>
  <c r="AF599" i="5"/>
  <c r="AF600" i="5"/>
  <c r="AF601" i="5"/>
  <c r="AF602" i="5"/>
  <c r="AF603" i="5"/>
  <c r="AF604" i="5"/>
  <c r="AF605" i="5"/>
  <c r="AF606" i="5"/>
  <c r="AF607" i="5"/>
  <c r="AF608" i="5"/>
  <c r="AF609" i="5"/>
  <c r="AF610" i="5"/>
  <c r="AF611" i="5"/>
  <c r="AF612" i="5"/>
  <c r="AF613" i="5"/>
  <c r="AF614" i="5"/>
  <c r="AF615" i="5"/>
  <c r="AF616" i="5"/>
  <c r="AF617" i="5"/>
  <c r="AF618" i="5"/>
  <c r="AF619" i="5"/>
  <c r="AF620" i="5"/>
  <c r="AF621" i="5"/>
  <c r="AF622" i="5"/>
  <c r="AF623" i="5"/>
  <c r="AF624" i="5"/>
  <c r="AF625" i="5"/>
  <c r="AF626" i="5"/>
  <c r="AF627" i="5"/>
  <c r="AF628" i="5"/>
  <c r="AF629" i="5"/>
  <c r="AF630" i="5"/>
  <c r="AF631" i="5"/>
  <c r="AF632" i="5"/>
  <c r="AF633" i="5"/>
  <c r="AF634" i="5"/>
  <c r="AF635" i="5"/>
  <c r="AF636" i="5"/>
  <c r="AF637" i="5"/>
  <c r="AF638" i="5"/>
  <c r="AF639" i="5"/>
  <c r="AF640" i="5"/>
  <c r="AF641" i="5"/>
  <c r="AF642" i="5"/>
  <c r="AF643" i="5"/>
  <c r="AF644" i="5"/>
  <c r="AF645" i="5"/>
  <c r="AF646" i="5"/>
  <c r="AF647" i="5"/>
  <c r="AF648" i="5"/>
  <c r="AF649" i="5"/>
  <c r="AF650" i="5"/>
  <c r="AF651" i="5"/>
  <c r="AF652" i="5"/>
  <c r="AF653" i="5"/>
  <c r="AF654" i="5"/>
  <c r="AF655" i="5"/>
  <c r="AF656" i="5"/>
  <c r="AF657" i="5"/>
  <c r="AF658" i="5"/>
  <c r="AF659" i="5"/>
  <c r="AF660" i="5"/>
  <c r="AF661" i="5"/>
  <c r="AF662" i="5"/>
  <c r="AF663" i="5"/>
  <c r="AF664" i="5"/>
  <c r="AF665" i="5"/>
  <c r="AF666" i="5"/>
  <c r="AF667" i="5"/>
  <c r="AF668" i="5"/>
  <c r="AF669" i="5"/>
  <c r="AF670" i="5"/>
  <c r="AF671" i="5"/>
  <c r="AF672" i="5"/>
  <c r="AF673" i="5"/>
  <c r="AF674" i="5"/>
  <c r="AF675" i="5"/>
  <c r="AF676" i="5"/>
  <c r="AF677" i="5"/>
  <c r="AF678" i="5"/>
  <c r="AF679" i="5"/>
  <c r="AF680" i="5"/>
  <c r="AF681" i="5"/>
  <c r="AF682" i="5"/>
  <c r="AF683" i="5"/>
  <c r="AF684" i="5"/>
  <c r="AF685" i="5"/>
  <c r="AF686" i="5"/>
  <c r="AF687" i="5"/>
  <c r="AF688" i="5"/>
  <c r="AF689" i="5"/>
  <c r="AF690" i="5"/>
  <c r="AF691" i="5"/>
  <c r="AF692" i="5"/>
  <c r="AF693" i="5"/>
  <c r="AF694" i="5"/>
  <c r="AF695" i="5"/>
  <c r="AF696" i="5"/>
  <c r="AF697" i="5"/>
  <c r="AF698" i="5"/>
  <c r="AF699" i="5"/>
  <c r="AF700" i="5"/>
  <c r="AF701" i="5"/>
  <c r="AF702" i="5"/>
  <c r="AF703" i="5"/>
  <c r="AF704" i="5"/>
  <c r="AF705" i="5"/>
  <c r="AF706" i="5"/>
  <c r="AF707" i="5"/>
  <c r="AF708" i="5"/>
  <c r="AF709" i="5"/>
  <c r="AF710" i="5"/>
  <c r="AF711" i="5"/>
  <c r="AF712" i="5"/>
  <c r="AF713" i="5"/>
  <c r="AF714" i="5"/>
  <c r="AF715" i="5"/>
  <c r="AF716" i="5"/>
  <c r="AF717" i="5"/>
  <c r="AF718" i="5"/>
  <c r="AF719" i="5"/>
  <c r="AF720" i="5"/>
  <c r="AF721" i="5"/>
  <c r="AF722" i="5"/>
  <c r="AF723" i="5"/>
  <c r="AF724" i="5"/>
  <c r="AF725" i="5"/>
  <c r="AF726" i="5"/>
  <c r="AF727" i="5"/>
  <c r="AF728" i="5"/>
  <c r="AF729" i="5"/>
  <c r="AF730" i="5"/>
  <c r="AF731" i="5"/>
  <c r="AF732" i="5"/>
  <c r="AF733" i="5"/>
  <c r="AF734" i="5"/>
  <c r="AF735" i="5"/>
  <c r="AF736" i="5"/>
  <c r="AF737" i="5"/>
  <c r="AF738" i="5"/>
  <c r="AF739" i="5"/>
  <c r="AF740" i="5"/>
  <c r="AF741" i="5"/>
  <c r="AF742" i="5"/>
  <c r="AF743" i="5"/>
  <c r="AF744" i="5"/>
  <c r="AF745" i="5"/>
  <c r="AF746" i="5"/>
  <c r="AF747" i="5"/>
  <c r="AF748" i="5"/>
  <c r="AF749" i="5"/>
  <c r="AF750" i="5"/>
  <c r="AF751" i="5"/>
  <c r="AF752" i="5"/>
  <c r="AF753" i="5"/>
  <c r="AF754" i="5"/>
  <c r="AF755" i="5"/>
  <c r="AF756" i="5"/>
  <c r="AF757" i="5"/>
  <c r="AF758" i="5"/>
  <c r="AF759" i="5"/>
  <c r="AF760" i="5"/>
  <c r="AF761" i="5"/>
  <c r="AF762" i="5"/>
  <c r="AF763" i="5"/>
  <c r="AF764" i="5"/>
  <c r="AF765" i="5"/>
  <c r="AF766" i="5"/>
  <c r="AF767" i="5"/>
  <c r="AF768" i="5"/>
  <c r="AF769" i="5"/>
  <c r="AF770" i="5"/>
  <c r="AF771" i="5"/>
  <c r="AF772" i="5"/>
  <c r="AF773" i="5"/>
  <c r="AF774" i="5"/>
  <c r="AF775" i="5"/>
  <c r="AF776" i="5"/>
  <c r="AF777" i="5"/>
  <c r="AF778" i="5"/>
  <c r="AF779" i="5"/>
  <c r="AF780" i="5"/>
  <c r="AF781" i="5"/>
  <c r="AF782" i="5"/>
  <c r="AF783" i="5"/>
  <c r="AF784" i="5"/>
  <c r="AF785" i="5"/>
  <c r="AF786" i="5"/>
  <c r="AF787" i="5"/>
  <c r="AF788" i="5"/>
  <c r="AF789" i="5"/>
  <c r="AF790" i="5"/>
  <c r="AF791" i="5"/>
  <c r="AF792" i="5"/>
  <c r="AF793" i="5"/>
  <c r="AF794" i="5"/>
  <c r="AF795" i="5"/>
  <c r="AF796" i="5"/>
  <c r="AF797" i="5"/>
  <c r="AF798" i="5"/>
  <c r="AF799" i="5"/>
  <c r="AF800" i="5"/>
  <c r="AF801" i="5"/>
  <c r="AF802" i="5"/>
  <c r="AF803" i="5"/>
  <c r="AF804" i="5"/>
  <c r="AF805" i="5"/>
  <c r="AF806" i="5"/>
  <c r="AF807" i="5"/>
  <c r="AF808" i="5"/>
  <c r="AF809" i="5"/>
  <c r="AF810" i="5"/>
  <c r="AF811" i="5"/>
  <c r="AF812" i="5"/>
  <c r="AF813" i="5"/>
  <c r="AF814" i="5"/>
  <c r="AF815" i="5"/>
  <c r="AF816" i="5"/>
  <c r="AF817" i="5"/>
  <c r="AF818" i="5"/>
  <c r="AF819" i="5"/>
  <c r="AF820" i="5"/>
  <c r="AF821" i="5"/>
  <c r="AF822" i="5"/>
  <c r="AF823" i="5"/>
  <c r="AF824" i="5"/>
  <c r="AF825" i="5"/>
  <c r="AF826" i="5"/>
  <c r="AF827" i="5"/>
  <c r="AF828" i="5"/>
  <c r="AF829" i="5"/>
  <c r="AF830" i="5"/>
  <c r="AF831" i="5"/>
  <c r="AF832" i="5"/>
  <c r="AF833" i="5"/>
  <c r="AF834" i="5"/>
  <c r="AF835" i="5"/>
  <c r="AF836" i="5"/>
  <c r="AF837" i="5"/>
  <c r="AF838" i="5"/>
  <c r="AF839" i="5"/>
  <c r="AF840" i="5"/>
  <c r="AF841" i="5"/>
  <c r="AF842" i="5"/>
  <c r="AF843" i="5"/>
  <c r="AF844" i="5"/>
  <c r="AF845" i="5"/>
  <c r="AF846" i="5"/>
  <c r="AF847" i="5"/>
  <c r="AF848" i="5"/>
  <c r="AF849" i="5"/>
  <c r="AF850" i="5"/>
  <c r="AF851" i="5"/>
  <c r="AF852" i="5"/>
  <c r="AF853" i="5"/>
  <c r="AF854" i="5"/>
  <c r="AF855" i="5"/>
  <c r="AF856" i="5"/>
  <c r="AF857" i="5"/>
  <c r="AF858" i="5"/>
  <c r="AF859" i="5"/>
  <c r="AF860" i="5"/>
  <c r="AF861" i="5"/>
  <c r="AF862" i="5"/>
  <c r="AF863" i="5"/>
  <c r="AF864" i="5"/>
  <c r="AF865" i="5"/>
  <c r="AF866" i="5"/>
  <c r="AF867" i="5"/>
  <c r="AF868" i="5"/>
  <c r="AF869" i="5"/>
  <c r="AF870" i="5"/>
  <c r="AF871" i="5"/>
  <c r="AF872" i="5"/>
  <c r="AF873" i="5"/>
  <c r="AF874" i="5"/>
  <c r="AF875" i="5"/>
  <c r="AF876" i="5"/>
  <c r="AF877" i="5"/>
  <c r="AF878" i="5"/>
  <c r="AF879" i="5"/>
  <c r="AF880" i="5"/>
  <c r="AF881" i="5"/>
  <c r="AF882" i="5"/>
  <c r="AF883" i="5"/>
  <c r="AF884" i="5"/>
  <c r="AF885" i="5"/>
  <c r="AF886" i="5"/>
  <c r="AF887" i="5"/>
  <c r="AF888" i="5"/>
  <c r="AF889" i="5"/>
  <c r="AF890" i="5"/>
  <c r="AF891" i="5"/>
  <c r="AF892" i="5"/>
  <c r="AF893" i="5"/>
  <c r="AF894" i="5"/>
  <c r="AF895" i="5"/>
  <c r="AF896" i="5"/>
  <c r="AF897" i="5"/>
  <c r="AF898" i="5"/>
  <c r="AF899" i="5"/>
  <c r="AF900" i="5"/>
  <c r="AF901" i="5"/>
  <c r="AF902" i="5"/>
  <c r="AF903" i="5"/>
  <c r="AF904" i="5"/>
  <c r="AF905" i="5"/>
  <c r="AF906" i="5"/>
  <c r="AF907" i="5"/>
  <c r="AF908" i="5"/>
  <c r="AF909" i="5"/>
  <c r="AF910" i="5"/>
  <c r="AF911" i="5"/>
  <c r="AF912" i="5"/>
  <c r="AF913" i="5"/>
  <c r="AF914" i="5"/>
  <c r="AF915" i="5"/>
  <c r="AF916" i="5"/>
  <c r="AF917" i="5"/>
  <c r="AF918" i="5"/>
  <c r="AF919" i="5"/>
  <c r="AF920" i="5"/>
  <c r="AF921" i="5"/>
  <c r="AF922" i="5"/>
  <c r="AF923" i="5"/>
  <c r="AF924" i="5"/>
  <c r="AF925" i="5"/>
  <c r="AF926" i="5"/>
  <c r="AF927" i="5"/>
  <c r="AF928" i="5"/>
  <c r="AF929" i="5"/>
  <c r="AF930" i="5"/>
  <c r="AF931" i="5"/>
  <c r="AF932" i="5"/>
  <c r="AF933" i="5"/>
  <c r="AF934" i="5"/>
  <c r="AF935" i="5"/>
  <c r="AF936" i="5"/>
  <c r="AF937" i="5"/>
  <c r="AF938" i="5"/>
  <c r="AF939" i="5"/>
  <c r="AF940" i="5"/>
  <c r="AF941" i="5"/>
  <c r="AF942" i="5"/>
  <c r="AF943" i="5"/>
  <c r="AF944" i="5"/>
  <c r="AF945" i="5"/>
  <c r="AF946" i="5"/>
  <c r="AF947" i="5"/>
  <c r="AF948" i="5"/>
  <c r="AF949" i="5"/>
  <c r="AF950" i="5"/>
  <c r="AF951" i="5"/>
  <c r="AF952" i="5"/>
  <c r="AF953" i="5"/>
  <c r="AF954" i="5"/>
  <c r="AF955" i="5"/>
  <c r="AF956" i="5"/>
  <c r="AF957" i="5"/>
  <c r="AF958" i="5"/>
  <c r="AF959" i="5"/>
  <c r="AF960" i="5"/>
  <c r="AF961" i="5"/>
  <c r="AF962" i="5"/>
  <c r="AF963" i="5"/>
  <c r="AF964" i="5"/>
  <c r="AF965" i="5"/>
  <c r="AF966" i="5"/>
  <c r="AF967" i="5"/>
  <c r="AF968" i="5"/>
  <c r="AF969" i="5"/>
  <c r="AF970" i="5"/>
  <c r="AF971" i="5"/>
  <c r="AF972" i="5"/>
  <c r="AF973" i="5"/>
  <c r="AF974" i="5"/>
  <c r="AF975" i="5"/>
  <c r="AF976" i="5"/>
  <c r="AF977" i="5"/>
  <c r="AF978" i="5"/>
  <c r="AF979" i="5"/>
  <c r="AF11" i="5"/>
  <c r="AE10" i="5"/>
  <c r="X10" i="5"/>
  <c r="V10" i="5"/>
  <c r="U10" i="5"/>
  <c r="S10" i="5"/>
  <c r="G7" i="5"/>
  <c r="L7" i="5" s="1"/>
  <c r="B28" i="5" s="1"/>
  <c r="G28" i="5" s="1"/>
  <c r="L28" i="5" s="1"/>
  <c r="B49" i="5" s="1"/>
  <c r="G49" i="5" s="1"/>
  <c r="L49" i="5" s="1"/>
  <c r="B70" i="5" s="1"/>
  <c r="G70" i="5" s="1"/>
  <c r="L70" i="5" s="1"/>
  <c r="B91" i="5" s="1"/>
  <c r="G91" i="5" s="1"/>
  <c r="L91" i="5" s="1"/>
  <c r="B112" i="5" s="1"/>
  <c r="G112" i="5" s="1"/>
  <c r="L112" i="5" s="1"/>
  <c r="B133" i="5" s="1"/>
  <c r="G133" i="5" s="1"/>
  <c r="L133" i="5" s="1"/>
  <c r="B154" i="5" s="1"/>
  <c r="G154" i="5" s="1"/>
  <c r="L154" i="5" s="1"/>
  <c r="B175" i="5" s="1"/>
  <c r="G175" i="5" s="1"/>
  <c r="L175" i="5" s="1"/>
  <c r="B196" i="5" s="1"/>
  <c r="G196" i="5" s="1"/>
  <c r="L196" i="5" s="1"/>
  <c r="B217" i="5" s="1"/>
  <c r="G217" i="5" s="1"/>
  <c r="L217" i="5" s="1"/>
  <c r="B238" i="5" s="1"/>
  <c r="G238" i="5" s="1"/>
  <c r="L238" i="5" s="1"/>
  <c r="B259" i="5" s="1"/>
  <c r="G259" i="5" s="1"/>
  <c r="L259" i="5" s="1"/>
  <c r="B280" i="5" s="1"/>
  <c r="G280" i="5" s="1"/>
  <c r="L280" i="5" s="1"/>
  <c r="B301" i="5" s="1"/>
  <c r="G301" i="5" s="1"/>
  <c r="L301" i="5" s="1"/>
  <c r="B322" i="5" s="1"/>
  <c r="G322" i="5" s="1"/>
  <c r="L322" i="5" s="1"/>
  <c r="B343" i="5" s="1"/>
  <c r="G343" i="5" s="1"/>
  <c r="L343" i="5" s="1"/>
  <c r="B364" i="5" s="1"/>
  <c r="G364" i="5" s="1"/>
  <c r="L364" i="5" s="1"/>
  <c r="B385" i="5" s="1"/>
  <c r="G385" i="5" s="1"/>
  <c r="L385" i="5" s="1"/>
  <c r="B406" i="5" s="1"/>
  <c r="G406" i="5" s="1"/>
  <c r="L406" i="5" s="1"/>
  <c r="B427" i="5" s="1"/>
  <c r="G427" i="5" s="1"/>
  <c r="L427" i="5" s="1"/>
  <c r="B448" i="5" s="1"/>
  <c r="G448" i="5" s="1"/>
  <c r="L448" i="5" s="1"/>
  <c r="B469" i="5" s="1"/>
  <c r="G469" i="5" s="1"/>
  <c r="L469" i="5" s="1"/>
  <c r="B490" i="5" s="1"/>
  <c r="G490" i="5" s="1"/>
  <c r="L490" i="5" s="1"/>
  <c r="B511" i="5" s="1"/>
  <c r="G511" i="5" s="1"/>
  <c r="L511" i="5" s="1"/>
  <c r="B532" i="5" s="1"/>
  <c r="G532" i="5" s="1"/>
  <c r="L532" i="5" s="1"/>
  <c r="B553" i="5" s="1"/>
  <c r="G553" i="5" s="1"/>
  <c r="L553" i="5" s="1"/>
  <c r="B574" i="5" s="1"/>
  <c r="G574" i="5" s="1"/>
  <c r="L574" i="5" s="1"/>
  <c r="B595" i="5" s="1"/>
  <c r="G595" i="5" s="1"/>
  <c r="L595" i="5" s="1"/>
  <c r="B616" i="5" s="1"/>
  <c r="G616" i="5" s="1"/>
  <c r="L616" i="5" s="1"/>
  <c r="B637" i="5" s="1"/>
  <c r="G637" i="5" s="1"/>
  <c r="L637" i="5" s="1"/>
  <c r="B658" i="5" s="1"/>
  <c r="G658" i="5" s="1"/>
  <c r="L658" i="5" s="1"/>
  <c r="B679" i="5" s="1"/>
  <c r="G679" i="5" s="1"/>
  <c r="L679" i="5" s="1"/>
  <c r="B700" i="5" s="1"/>
  <c r="G700" i="5" s="1"/>
  <c r="L700" i="5" s="1"/>
  <c r="B721" i="5" s="1"/>
  <c r="G721" i="5" s="1"/>
  <c r="L721" i="5" s="1"/>
  <c r="B742" i="5" s="1"/>
  <c r="G742" i="5" s="1"/>
  <c r="L742" i="5" s="1"/>
  <c r="B763" i="5" s="1"/>
  <c r="G763" i="5" s="1"/>
  <c r="L763" i="5" s="1"/>
  <c r="B784" i="5" s="1"/>
  <c r="G784" i="5" s="1"/>
  <c r="L784" i="5" s="1"/>
  <c r="B805" i="5" s="1"/>
  <c r="G805" i="5" s="1"/>
  <c r="L805" i="5" s="1"/>
  <c r="B826" i="5" s="1"/>
  <c r="G826" i="5" s="1"/>
  <c r="L826" i="5" s="1"/>
  <c r="B847" i="5" s="1"/>
  <c r="G847" i="5" s="1"/>
  <c r="L847" i="5" s="1"/>
  <c r="B868" i="5" s="1"/>
  <c r="G868" i="5" s="1"/>
  <c r="L868" i="5" s="1"/>
  <c r="B889" i="5" s="1"/>
  <c r="G889" i="5" s="1"/>
  <c r="L889" i="5" s="1"/>
  <c r="B910" i="5" s="1"/>
  <c r="G910" i="5" s="1"/>
  <c r="L910" i="5" s="1"/>
  <c r="B931" i="5" s="1"/>
  <c r="G931" i="5" s="1"/>
  <c r="L931" i="5" s="1"/>
  <c r="B952" i="5" s="1"/>
  <c r="G952" i="5" s="1"/>
  <c r="L952" i="5" s="1"/>
  <c r="B973" i="5" s="1"/>
  <c r="G973" i="5" s="1"/>
  <c r="L973" i="5" s="1"/>
  <c r="B994" i="5" s="1"/>
  <c r="G994" i="5" s="1"/>
  <c r="L994" i="5" s="1"/>
  <c r="B1015" i="5" s="1"/>
  <c r="G1015" i="5" s="1"/>
  <c r="L1015" i="5" s="1"/>
  <c r="B1036" i="5" s="1"/>
  <c r="O309" i="1"/>
  <c r="O310" i="1"/>
  <c r="O311" i="1"/>
  <c r="O312" i="1"/>
  <c r="O313" i="1"/>
  <c r="O314" i="1"/>
  <c r="O315" i="1"/>
  <c r="O316" i="1"/>
  <c r="O317" i="1"/>
  <c r="O318" i="1"/>
  <c r="O319" i="1"/>
  <c r="O320" i="1"/>
  <c r="O321" i="1"/>
  <c r="O322" i="1"/>
  <c r="O323" i="1"/>
  <c r="O324" i="1"/>
  <c r="O325" i="1"/>
  <c r="O326" i="1"/>
  <c r="O327" i="1"/>
  <c r="O328" i="1"/>
  <c r="O329" i="1"/>
  <c r="O330" i="1"/>
  <c r="O331" i="1"/>
  <c r="O332" i="1"/>
  <c r="O333" i="1"/>
  <c r="O334" i="1"/>
  <c r="O335" i="1"/>
  <c r="O336" i="1"/>
  <c r="O337" i="1"/>
  <c r="O308" i="1"/>
  <c r="O354" i="1"/>
  <c r="D90" i="4"/>
  <c r="D89" i="4"/>
  <c r="D88" i="4"/>
  <c r="D87" i="4"/>
  <c r="E87" i="4" s="1"/>
  <c r="D86" i="4"/>
  <c r="D85" i="4"/>
  <c r="E85" i="4" s="1"/>
  <c r="D84" i="4"/>
  <c r="D83" i="4"/>
  <c r="D82" i="4"/>
  <c r="D81" i="4"/>
  <c r="D79" i="4"/>
  <c r="D78" i="4"/>
  <c r="D77" i="4"/>
  <c r="D76" i="4"/>
  <c r="D74" i="4"/>
  <c r="D73" i="4"/>
  <c r="E73" i="4" s="1"/>
  <c r="D72" i="4"/>
  <c r="E72" i="4" s="1"/>
  <c r="D71" i="4"/>
  <c r="E71" i="4" s="1"/>
  <c r="D70" i="4"/>
  <c r="E70" i="4" s="1"/>
  <c r="D69" i="4"/>
  <c r="E69" i="4" s="1"/>
  <c r="D65" i="4"/>
  <c r="E65" i="4" s="1"/>
  <c r="D64" i="4"/>
  <c r="E64" i="4" s="1"/>
  <c r="D63" i="4"/>
  <c r="E63" i="4" s="1"/>
  <c r="D62" i="4"/>
  <c r="E62" i="4" s="1"/>
  <c r="D61" i="4"/>
  <c r="D60" i="4"/>
  <c r="D59" i="4"/>
  <c r="D58" i="4"/>
  <c r="D57" i="4"/>
  <c r="D56" i="4"/>
  <c r="D55" i="4"/>
  <c r="E54" i="4"/>
  <c r="D53" i="4"/>
  <c r="D52" i="4"/>
  <c r="E52" i="4" s="1"/>
  <c r="D51" i="4"/>
  <c r="E51" i="4" s="1"/>
  <c r="D50" i="4"/>
  <c r="D49" i="4"/>
  <c r="D48" i="4"/>
  <c r="D47" i="4"/>
  <c r="E47" i="4" s="1"/>
  <c r="C15" i="4"/>
  <c r="M16" i="4" s="1"/>
  <c r="C3" i="4"/>
  <c r="K4" i="4" s="1"/>
  <c r="AF10" i="5" l="1"/>
  <c r="G1036" i="5"/>
  <c r="L1036" i="5" s="1"/>
  <c r="B1057" i="5" s="1"/>
  <c r="G1057" i="5" s="1"/>
  <c r="L1057" i="5" s="1"/>
  <c r="B1078" i="5" s="1"/>
  <c r="G1078" i="5" s="1"/>
  <c r="L1078" i="5" s="1"/>
  <c r="B1099" i="5" s="1"/>
  <c r="G1099" i="5" s="1"/>
  <c r="L1099" i="5" s="1"/>
  <c r="B1120" i="5" s="1"/>
  <c r="G1120" i="5" s="1"/>
  <c r="L1120" i="5" s="1"/>
  <c r="B1141" i="5" s="1"/>
  <c r="G1141" i="5" s="1"/>
  <c r="L1141" i="5" s="1"/>
  <c r="B1162" i="5" s="1"/>
  <c r="G1162" i="5" s="1"/>
  <c r="L1162" i="5" s="1"/>
  <c r="B1183" i="5" s="1"/>
  <c r="G1183" i="5" s="1"/>
  <c r="L1183" i="5" s="1"/>
  <c r="B1204" i="5" s="1"/>
  <c r="G1204" i="5" s="1"/>
  <c r="L1204" i="5" s="1"/>
  <c r="B1225" i="5" s="1"/>
  <c r="G1225" i="5" s="1"/>
  <c r="L1225" i="5" s="1"/>
  <c r="B1246" i="5" s="1"/>
  <c r="G1246" i="5" s="1"/>
  <c r="L1246" i="5" s="1"/>
  <c r="B1267" i="5" s="1"/>
  <c r="G1267" i="5" s="1"/>
  <c r="L1267" i="5" s="1"/>
  <c r="B1288" i="5" s="1"/>
  <c r="G1288" i="5" s="1"/>
  <c r="L1288" i="5" s="1"/>
  <c r="B1309" i="5" s="1"/>
  <c r="G1309" i="5" s="1"/>
  <c r="L1309" i="5" s="1"/>
  <c r="B1330" i="5" s="1"/>
  <c r="G1330" i="5" s="1"/>
  <c r="L1330" i="5" s="1"/>
  <c r="B1351" i="5" s="1"/>
  <c r="G1351" i="5" s="1"/>
  <c r="L1351" i="5" s="1"/>
  <c r="B1372" i="5" s="1"/>
  <c r="G1372" i="5" s="1"/>
  <c r="L1372" i="5" s="1"/>
  <c r="B1393" i="5" s="1"/>
  <c r="G1393" i="5" s="1"/>
  <c r="L1393" i="5" s="1"/>
  <c r="B1414" i="5" s="1"/>
  <c r="G1414" i="5" s="1"/>
  <c r="L1414" i="5" s="1"/>
  <c r="B1435" i="5" s="1"/>
  <c r="G1435" i="5" s="1"/>
  <c r="L1435" i="5" s="1"/>
  <c r="B1456" i="5" s="1"/>
  <c r="G1456" i="5" s="1"/>
  <c r="L1456" i="5" s="1"/>
  <c r="B1477" i="5" s="1"/>
  <c r="G1477" i="5" s="1"/>
  <c r="L1477" i="5" s="1"/>
  <c r="B1498" i="5" s="1"/>
  <c r="G1498" i="5" s="1"/>
  <c r="L1498" i="5" s="1"/>
  <c r="B1519" i="5" s="1"/>
  <c r="G1519" i="5" s="1"/>
  <c r="L1519" i="5" s="1"/>
  <c r="B1540" i="5" s="1"/>
  <c r="G1540" i="5" s="1"/>
  <c r="L1540" i="5" s="1"/>
  <c r="B1561" i="5" s="1"/>
  <c r="G1561" i="5" s="1"/>
  <c r="L1561" i="5" s="1"/>
  <c r="B1582" i="5" s="1"/>
  <c r="G1582" i="5" s="1"/>
  <c r="L1582" i="5" s="1"/>
  <c r="B1603" i="5" s="1"/>
  <c r="G1603" i="5" s="1"/>
  <c r="L1603" i="5" s="1"/>
  <c r="B1624" i="5" s="1"/>
  <c r="G1624" i="5" s="1"/>
  <c r="L1624" i="5" s="1"/>
  <c r="B1645" i="5" s="1"/>
  <c r="G1645" i="5" s="1"/>
  <c r="L1645" i="5" s="1"/>
  <c r="B1666" i="5" s="1"/>
  <c r="G1666" i="5" s="1"/>
  <c r="L1666" i="5" s="1"/>
  <c r="B1687" i="5" s="1"/>
  <c r="G1687" i="5" s="1"/>
  <c r="L1687" i="5" s="1"/>
  <c r="B1708" i="5" s="1"/>
  <c r="G1708" i="5" s="1"/>
  <c r="L1708" i="5" s="1"/>
  <c r="B1729" i="5" s="1"/>
  <c r="G1729" i="5" s="1"/>
  <c r="L1729" i="5" s="1"/>
  <c r="B1750" i="5" s="1"/>
  <c r="G1750" i="5" s="1"/>
  <c r="L1750" i="5" s="1"/>
  <c r="B1771" i="5" s="1"/>
  <c r="G1771" i="5" s="1"/>
  <c r="L1771" i="5" s="1"/>
  <c r="B1792" i="5" s="1"/>
  <c r="G1792" i="5" s="1"/>
  <c r="L1792" i="5" s="1"/>
  <c r="B1813" i="5" s="1"/>
  <c r="G1813" i="5" s="1"/>
  <c r="L1813" i="5" s="1"/>
  <c r="B1834" i="5" s="1"/>
  <c r="G1834" i="5" s="1"/>
  <c r="L1834" i="5" s="1"/>
  <c r="B1855" i="5" s="1"/>
  <c r="G1855" i="5" s="1"/>
  <c r="L1855" i="5" s="1"/>
  <c r="B1876" i="5" s="1"/>
  <c r="G1876" i="5" s="1"/>
  <c r="L1876" i="5" s="1"/>
  <c r="B1897" i="5" s="1"/>
  <c r="G1897" i="5" s="1"/>
  <c r="L1897" i="5" s="1"/>
  <c r="B1918" i="5" s="1"/>
  <c r="G1918" i="5" s="1"/>
  <c r="L1918" i="5" s="1"/>
  <c r="B1939" i="5" s="1"/>
  <c r="G1939" i="5" s="1"/>
  <c r="L1939" i="5" s="1"/>
  <c r="B1960" i="5" s="1"/>
  <c r="G1960" i="5" s="1"/>
  <c r="L1960" i="5" s="1"/>
  <c r="B1981" i="5" s="1"/>
  <c r="G1981" i="5" s="1"/>
  <c r="L1981" i="5" s="1"/>
  <c r="B2002" i="5" s="1"/>
  <c r="G2002" i="5" s="1"/>
  <c r="L2002" i="5" s="1"/>
  <c r="B2023" i="5" s="1"/>
  <c r="G2023" i="5" s="1"/>
  <c r="L2023" i="5" s="1"/>
  <c r="B2044" i="5" s="1"/>
  <c r="G2044" i="5" s="1"/>
  <c r="L2044" i="5" s="1"/>
  <c r="B2065" i="5" s="1"/>
  <c r="G2065" i="5" s="1"/>
  <c r="L2065" i="5" s="1"/>
  <c r="B2086" i="5" s="1"/>
  <c r="G2086" i="5" s="1"/>
  <c r="L2086" i="5" s="1"/>
  <c r="B2107" i="5" s="1"/>
  <c r="G2107" i="5" s="1"/>
  <c r="L2107" i="5" s="1"/>
  <c r="B2128" i="5" s="1"/>
  <c r="G2128" i="5" s="1"/>
  <c r="L2128" i="5" s="1"/>
  <c r="B2149" i="5" s="1"/>
  <c r="G2149" i="5" s="1"/>
  <c r="L2149" i="5" s="1"/>
  <c r="B2170" i="5" s="1"/>
  <c r="G2170" i="5" s="1"/>
  <c r="L2170" i="5" s="1"/>
  <c r="B2191" i="5" s="1"/>
  <c r="G2191" i="5" s="1"/>
  <c r="L2191" i="5" s="1"/>
  <c r="B2212" i="5" s="1"/>
  <c r="G2212" i="5" s="1"/>
  <c r="L2212" i="5" s="1"/>
  <c r="B2233" i="5" s="1"/>
  <c r="G2233" i="5" s="1"/>
  <c r="L2233" i="5" s="1"/>
  <c r="B2254" i="5" s="1"/>
  <c r="G2254" i="5" s="1"/>
  <c r="L2254" i="5" s="1"/>
  <c r="B2275" i="5" s="1"/>
  <c r="G2275" i="5" s="1"/>
  <c r="L2275" i="5" s="1"/>
  <c r="B2296" i="5" s="1"/>
  <c r="G2296" i="5" s="1"/>
  <c r="L2296" i="5" s="1"/>
  <c r="B2317" i="5" s="1"/>
  <c r="G2317" i="5" s="1"/>
  <c r="L2317" i="5" s="1"/>
  <c r="B2338" i="5" s="1"/>
  <c r="G2338" i="5" s="1"/>
  <c r="L2338" i="5" s="1"/>
  <c r="B2359" i="5" s="1"/>
  <c r="G2359" i="5" s="1"/>
  <c r="L2359" i="5" s="1"/>
  <c r="B2380" i="5" s="1"/>
  <c r="G2380" i="5" s="1"/>
  <c r="L2380" i="5" s="1"/>
  <c r="B2401" i="5" s="1"/>
  <c r="G2401" i="5" s="1"/>
  <c r="L2401" i="5" s="1"/>
  <c r="B2422" i="5" s="1"/>
  <c r="G2422" i="5" s="1"/>
  <c r="L2422" i="5" s="1"/>
  <c r="B2443" i="5" s="1"/>
  <c r="G2443" i="5" s="1"/>
  <c r="L2443" i="5" s="1"/>
  <c r="B2464" i="5" s="1"/>
  <c r="G2464" i="5" s="1"/>
  <c r="L2464" i="5" s="1"/>
  <c r="B2485" i="5" s="1"/>
  <c r="G2485" i="5" s="1"/>
  <c r="L2485" i="5" s="1"/>
  <c r="B2506" i="5" s="1"/>
  <c r="G2506" i="5" s="1"/>
  <c r="L2506" i="5" s="1"/>
  <c r="B2527" i="5" s="1"/>
  <c r="G2527" i="5" s="1"/>
  <c r="L2527" i="5" s="1"/>
  <c r="B2548" i="5" s="1"/>
  <c r="G2548" i="5" s="1"/>
  <c r="L2548" i="5" s="1"/>
  <c r="B2569" i="5" s="1"/>
  <c r="G2569" i="5" s="1"/>
  <c r="L2569" i="5" s="1"/>
  <c r="B2590" i="5" s="1"/>
  <c r="G2590" i="5" s="1"/>
  <c r="L2590" i="5" s="1"/>
  <c r="B2611" i="5" s="1"/>
  <c r="G2611" i="5" s="1"/>
  <c r="L2611" i="5" s="1"/>
  <c r="B2632" i="5" s="1"/>
  <c r="G2632" i="5" s="1"/>
  <c r="L2632" i="5" s="1"/>
  <c r="B2653" i="5" s="1"/>
  <c r="G2653" i="5" s="1"/>
  <c r="L2653" i="5" s="1"/>
  <c r="B2674" i="5" s="1"/>
  <c r="G2674" i="5" s="1"/>
  <c r="L2674" i="5" s="1"/>
  <c r="B2695" i="5" s="1"/>
  <c r="G2695" i="5" s="1"/>
  <c r="L2695" i="5" s="1"/>
  <c r="B2716" i="5" s="1"/>
  <c r="G2716" i="5" s="1"/>
  <c r="L2716" i="5" s="1"/>
  <c r="B2737" i="5" s="1"/>
  <c r="G2737" i="5" s="1"/>
  <c r="L2737" i="5" s="1"/>
  <c r="B2758" i="5" s="1"/>
  <c r="G2758" i="5" s="1"/>
  <c r="L2758" i="5" s="1"/>
  <c r="B2779" i="5" s="1"/>
  <c r="G2779" i="5" s="1"/>
  <c r="L2779" i="5" s="1"/>
  <c r="B2800" i="5" s="1"/>
  <c r="G2800" i="5" s="1"/>
  <c r="L2800" i="5" s="1"/>
  <c r="B2821" i="5" s="1"/>
  <c r="G2821" i="5" s="1"/>
  <c r="L2821" i="5" s="1"/>
  <c r="B2842" i="5" s="1"/>
  <c r="G2842" i="5" s="1"/>
  <c r="L2842" i="5" s="1"/>
  <c r="B2863" i="5" s="1"/>
  <c r="G2863" i="5" s="1"/>
  <c r="L2863" i="5" s="1"/>
  <c r="B2884" i="5" s="1"/>
  <c r="G2884" i="5" s="1"/>
  <c r="L2884" i="5" s="1"/>
  <c r="B2905" i="5" s="1"/>
  <c r="G2905" i="5" s="1"/>
  <c r="L2905" i="5" s="1"/>
  <c r="B2926" i="5" s="1"/>
  <c r="G2926" i="5" s="1"/>
  <c r="L2926" i="5" s="1"/>
  <c r="B2947" i="5" s="1"/>
  <c r="G2947" i="5" s="1"/>
  <c r="L2947" i="5" s="1"/>
  <c r="B2968" i="5" s="1"/>
  <c r="G2968" i="5" s="1"/>
  <c r="L2968" i="5" s="1"/>
  <c r="B2989" i="5" s="1"/>
  <c r="G2989" i="5" s="1"/>
  <c r="L2989" i="5" s="1"/>
  <c r="B3010" i="5" s="1"/>
  <c r="G3010" i="5" s="1"/>
  <c r="L3010" i="5" s="1"/>
  <c r="B3031" i="5" s="1"/>
  <c r="G3031" i="5" s="1"/>
  <c r="L3031" i="5" s="1"/>
  <c r="B3052" i="5" s="1"/>
  <c r="G3052" i="5" s="1"/>
  <c r="L3052" i="5" s="1"/>
  <c r="B3073" i="5" s="1"/>
  <c r="G3073" i="5" s="1"/>
  <c r="L3073" i="5" s="1"/>
  <c r="B3094" i="5" s="1"/>
  <c r="G3094" i="5" s="1"/>
  <c r="L3094" i="5" s="1"/>
  <c r="B3115" i="5" s="1"/>
  <c r="G3115" i="5" s="1"/>
  <c r="L3115" i="5" s="1"/>
  <c r="B3136" i="5" s="1"/>
  <c r="G3136" i="5" s="1"/>
  <c r="L3136" i="5" s="1"/>
  <c r="B3157" i="5" s="1"/>
  <c r="G3157" i="5" s="1"/>
  <c r="L3157" i="5" s="1"/>
  <c r="B3178" i="5" s="1"/>
  <c r="G3178" i="5" s="1"/>
  <c r="L3178" i="5" s="1"/>
  <c r="B3199" i="5" s="1"/>
  <c r="G3199" i="5" s="1"/>
  <c r="L3199" i="5" s="1"/>
  <c r="B3220" i="5" s="1"/>
  <c r="G3220" i="5" s="1"/>
  <c r="L3220" i="5" s="1"/>
  <c r="B3241" i="5" s="1"/>
  <c r="G3241" i="5" s="1"/>
  <c r="L3241" i="5" s="1"/>
  <c r="B3262" i="5" s="1"/>
  <c r="G3262" i="5" s="1"/>
  <c r="L3262" i="5" s="1"/>
  <c r="B3283" i="5" s="1"/>
  <c r="G3283" i="5" s="1"/>
  <c r="L3283" i="5" s="1"/>
  <c r="B3304" i="5" s="1"/>
  <c r="G3304" i="5" s="1"/>
  <c r="L3304" i="5" s="1"/>
  <c r="B3325" i="5" s="1"/>
  <c r="G3325" i="5" s="1"/>
  <c r="L3325" i="5" s="1"/>
  <c r="B3346" i="5" s="1"/>
  <c r="G3346" i="5" s="1"/>
  <c r="L3346" i="5" s="1"/>
  <c r="B3367" i="5" s="1"/>
  <c r="G3367" i="5" s="1"/>
  <c r="L3367" i="5" s="1"/>
  <c r="B3388" i="5" s="1"/>
  <c r="G3388" i="5" s="1"/>
  <c r="L3388" i="5" s="1"/>
  <c r="B3409" i="5" s="1"/>
  <c r="G3409" i="5" s="1"/>
  <c r="L3409" i="5" s="1"/>
  <c r="B3430" i="5" s="1"/>
  <c r="G3430" i="5" s="1"/>
  <c r="L3430" i="5" s="1"/>
  <c r="B3451" i="5" s="1"/>
  <c r="G3451" i="5" s="1"/>
  <c r="L3451" i="5" s="1"/>
  <c r="B3472" i="5" s="1"/>
  <c r="G3472" i="5" s="1"/>
  <c r="L3472" i="5" s="1"/>
  <c r="B3493" i="5" s="1"/>
  <c r="G3493" i="5" s="1"/>
  <c r="L3493" i="5" s="1"/>
  <c r="B3514" i="5" s="1"/>
  <c r="G3514" i="5" s="1"/>
  <c r="L3514" i="5" s="1"/>
  <c r="B3535" i="5" s="1"/>
  <c r="G3535" i="5" s="1"/>
  <c r="L3535" i="5" s="1"/>
  <c r="B3556" i="5" s="1"/>
  <c r="G3556" i="5" s="1"/>
  <c r="L3556" i="5" s="1"/>
  <c r="B3577" i="5" s="1"/>
  <c r="G3577" i="5" s="1"/>
  <c r="L3577" i="5" s="1"/>
  <c r="B3598" i="5" s="1"/>
  <c r="G3598" i="5" s="1"/>
  <c r="L3598" i="5" s="1"/>
  <c r="B3619" i="5" s="1"/>
  <c r="G3619" i="5" s="1"/>
  <c r="L3619" i="5" s="1"/>
  <c r="B3640" i="5" s="1"/>
  <c r="G3640" i="5" s="1"/>
  <c r="L3640" i="5" s="1"/>
  <c r="B3661" i="5" s="1"/>
  <c r="G3661" i="5" s="1"/>
  <c r="L3661" i="5" s="1"/>
  <c r="B3682" i="5" s="1"/>
  <c r="G3682" i="5" s="1"/>
  <c r="L3682" i="5" s="1"/>
  <c r="B3703" i="5" s="1"/>
  <c r="G3703" i="5" s="1"/>
  <c r="L3703" i="5" s="1"/>
  <c r="B3724" i="5" s="1"/>
  <c r="G3724" i="5" s="1"/>
  <c r="L3724" i="5" s="1"/>
  <c r="B3745" i="5" s="1"/>
  <c r="G3745" i="5" s="1"/>
  <c r="L3745" i="5" s="1"/>
  <c r="B3766" i="5" s="1"/>
  <c r="G3766" i="5" s="1"/>
  <c r="L3766" i="5" s="1"/>
  <c r="B3787" i="5" s="1"/>
  <c r="G3787" i="5" s="1"/>
  <c r="L3787" i="5" s="1"/>
  <c r="B3808" i="5" s="1"/>
  <c r="G3808" i="5" s="1"/>
  <c r="L3808" i="5" s="1"/>
  <c r="B3829" i="5" s="1"/>
  <c r="G3829" i="5" s="1"/>
  <c r="L3829" i="5" s="1"/>
  <c r="B3850" i="5" s="1"/>
  <c r="G3850" i="5" s="1"/>
  <c r="L3850" i="5" s="1"/>
  <c r="B3871" i="5" s="1"/>
  <c r="G3871" i="5" s="1"/>
  <c r="L3871" i="5" s="1"/>
  <c r="B3892" i="5" s="1"/>
  <c r="G3892" i="5" s="1"/>
  <c r="L3892" i="5" s="1"/>
  <c r="B3913" i="5" s="1"/>
  <c r="G3913" i="5" s="1"/>
  <c r="L3913" i="5" s="1"/>
  <c r="B3934" i="5" s="1"/>
  <c r="G3934" i="5" s="1"/>
  <c r="L3934" i="5" s="1"/>
  <c r="B3955" i="5" s="1"/>
  <c r="G3955" i="5" s="1"/>
  <c r="L3955" i="5" s="1"/>
  <c r="B3976" i="5" s="1"/>
  <c r="G3976" i="5" s="1"/>
  <c r="L3976" i="5" s="1"/>
  <c r="B3997" i="5" s="1"/>
  <c r="G3997" i="5" s="1"/>
  <c r="L3997" i="5" s="1"/>
  <c r="B4018" i="5" s="1"/>
  <c r="G4018" i="5" s="1"/>
  <c r="L4018" i="5" s="1"/>
  <c r="B4039" i="5" s="1"/>
  <c r="G4039" i="5" s="1"/>
  <c r="L4039" i="5" s="1"/>
  <c r="B4060" i="5" s="1"/>
  <c r="G4060" i="5" s="1"/>
  <c r="L4060" i="5" s="1"/>
  <c r="B4081" i="5" s="1"/>
  <c r="G4081" i="5" s="1"/>
  <c r="L4081" i="5" s="1"/>
  <c r="B4102" i="5" s="1"/>
  <c r="G4102" i="5" s="1"/>
  <c r="L4102" i="5" s="1"/>
  <c r="B4123" i="5" s="1"/>
  <c r="G4123" i="5" s="1"/>
  <c r="L4123" i="5" s="1"/>
  <c r="B4144" i="5" s="1"/>
  <c r="G4144" i="5" s="1"/>
  <c r="L4144" i="5" s="1"/>
  <c r="B4165" i="5" s="1"/>
  <c r="G4165" i="5" s="1"/>
  <c r="L4165" i="5" s="1"/>
  <c r="B4186" i="5" s="1"/>
  <c r="G4186" i="5" s="1"/>
  <c r="L4186" i="5" s="1"/>
  <c r="B4207" i="5" s="1"/>
  <c r="G4207" i="5" s="1"/>
  <c r="L4207" i="5" s="1"/>
  <c r="B4228" i="5" s="1"/>
  <c r="G4228" i="5" s="1"/>
  <c r="L4228" i="5" s="1"/>
  <c r="B4249" i="5" s="1"/>
  <c r="G4249" i="5" s="1"/>
  <c r="L4249" i="5" s="1"/>
  <c r="B4270" i="5" s="1"/>
  <c r="G4270" i="5" s="1"/>
  <c r="L4270" i="5" s="1"/>
  <c r="B4291" i="5" s="1"/>
  <c r="G4291" i="5" s="1"/>
  <c r="L4291" i="5" s="1"/>
  <c r="B4312" i="5" s="1"/>
  <c r="G4312" i="5" s="1"/>
  <c r="L4312" i="5" s="1"/>
  <c r="B4333" i="5" s="1"/>
  <c r="G4333" i="5" s="1"/>
  <c r="L4333" i="5" s="1"/>
  <c r="B4354" i="5" s="1"/>
  <c r="G4354" i="5" s="1"/>
  <c r="L4354" i="5" s="1"/>
  <c r="B4375" i="5" s="1"/>
  <c r="G4375" i="5" s="1"/>
  <c r="L4375" i="5" s="1"/>
  <c r="B4396" i="5" s="1"/>
  <c r="G4396" i="5" s="1"/>
  <c r="L4396" i="5" s="1"/>
  <c r="B4417" i="5" s="1"/>
  <c r="G4417" i="5" s="1"/>
  <c r="L4417" i="5" s="1"/>
  <c r="B4438" i="5" s="1"/>
  <c r="G4438" i="5" s="1"/>
  <c r="L4438" i="5" s="1"/>
  <c r="B4459" i="5" s="1"/>
  <c r="G4459" i="5" s="1"/>
  <c r="L4459" i="5" s="1"/>
  <c r="B4480" i="5" s="1"/>
  <c r="G4480" i="5" s="1"/>
  <c r="L4480" i="5" s="1"/>
  <c r="B4501" i="5" s="1"/>
  <c r="G4501" i="5" s="1"/>
  <c r="L4501" i="5" s="1"/>
  <c r="B4522" i="5" s="1"/>
  <c r="G4522" i="5" s="1"/>
  <c r="L4522" i="5" s="1"/>
  <c r="B4543" i="5" s="1"/>
  <c r="G4543" i="5" s="1"/>
  <c r="L4543" i="5" s="1"/>
  <c r="B4564" i="5" s="1"/>
  <c r="G4564" i="5" s="1"/>
  <c r="L4564" i="5" s="1"/>
  <c r="B4585" i="5" s="1"/>
  <c r="G4585" i="5" s="1"/>
  <c r="L4585" i="5" s="1"/>
  <c r="B4606" i="5" s="1"/>
  <c r="G4606" i="5" s="1"/>
  <c r="L4606" i="5" s="1"/>
  <c r="B4627" i="5" s="1"/>
  <c r="G4627" i="5" s="1"/>
  <c r="L4627" i="5" s="1"/>
  <c r="B4648" i="5" s="1"/>
  <c r="G4648" i="5" s="1"/>
  <c r="L4648" i="5" s="1"/>
  <c r="B4669" i="5" s="1"/>
  <c r="G4669" i="5" s="1"/>
  <c r="L4669" i="5" s="1"/>
  <c r="B4690" i="5" s="1"/>
  <c r="G4690" i="5" s="1"/>
  <c r="L4690" i="5" s="1"/>
  <c r="B4711" i="5" s="1"/>
  <c r="G4711" i="5" s="1"/>
  <c r="L4711" i="5" s="1"/>
  <c r="B4732" i="5" s="1"/>
  <c r="G4732" i="5" s="1"/>
  <c r="L4732" i="5" s="1"/>
  <c r="B4753" i="5" s="1"/>
  <c r="G4753" i="5" s="1"/>
  <c r="L4753" i="5" s="1"/>
  <c r="B4774" i="5" s="1"/>
  <c r="G4774" i="5" s="1"/>
  <c r="L4774" i="5" s="1"/>
  <c r="B4795" i="5" s="1"/>
  <c r="G4795" i="5" s="1"/>
  <c r="L4795" i="5" s="1"/>
  <c r="B4816" i="5" s="1"/>
  <c r="G4816" i="5" s="1"/>
  <c r="L4816" i="5" s="1"/>
  <c r="B4837" i="5" s="1"/>
  <c r="G4837" i="5" s="1"/>
  <c r="L4837" i="5" s="1"/>
  <c r="B4858" i="5" s="1"/>
  <c r="G4858" i="5" s="1"/>
  <c r="L4858" i="5" s="1"/>
  <c r="B4879" i="5" s="1"/>
  <c r="G4879" i="5" s="1"/>
  <c r="L4879" i="5" s="1"/>
  <c r="B4900" i="5" s="1"/>
  <c r="G4900" i="5" s="1"/>
  <c r="L4900" i="5" s="1"/>
  <c r="B4921" i="5" s="1"/>
  <c r="G4921" i="5" s="1"/>
  <c r="L4921" i="5" s="1"/>
  <c r="B4942" i="5" s="1"/>
  <c r="G4942" i="5" s="1"/>
  <c r="L4942" i="5" s="1"/>
  <c r="B4963" i="5" s="1"/>
  <c r="G4963" i="5" s="1"/>
  <c r="L4963" i="5" s="1"/>
  <c r="B4984" i="5" s="1"/>
  <c r="G4984" i="5" s="1"/>
  <c r="L4984" i="5" s="1"/>
  <c r="B5005" i="5" s="1"/>
  <c r="G5005" i="5" s="1"/>
  <c r="L5005" i="5" s="1"/>
  <c r="B5026" i="5" s="1"/>
  <c r="G5026" i="5" s="1"/>
  <c r="L5026" i="5" s="1"/>
  <c r="B5047" i="5" s="1"/>
  <c r="G5047" i="5" s="1"/>
  <c r="L5047" i="5" s="1"/>
  <c r="B5068" i="5" s="1"/>
  <c r="G5068" i="5" s="1"/>
  <c r="L5068" i="5" s="1"/>
  <c r="B5089" i="5" s="1"/>
  <c r="G5089" i="5" s="1"/>
  <c r="L5089" i="5" s="1"/>
  <c r="B5110" i="5" s="1"/>
  <c r="G5110" i="5" s="1"/>
  <c r="L5110" i="5" s="1"/>
  <c r="B5131" i="5" s="1"/>
  <c r="G5131" i="5" s="1"/>
  <c r="L5131" i="5" s="1"/>
  <c r="B5152" i="5" s="1"/>
  <c r="G5152" i="5" s="1"/>
  <c r="L5152" i="5" s="1"/>
  <c r="B5173" i="5" s="1"/>
  <c r="G5173" i="5" s="1"/>
  <c r="L5173" i="5" s="1"/>
  <c r="B5194" i="5" s="1"/>
  <c r="G5194" i="5" s="1"/>
  <c r="L5194" i="5" s="1"/>
  <c r="B5215" i="5" s="1"/>
  <c r="G5215" i="5" s="1"/>
  <c r="L5215" i="5" s="1"/>
  <c r="B5236" i="5" s="1"/>
  <c r="G5236" i="5" s="1"/>
  <c r="L5236" i="5" s="1"/>
  <c r="B5257" i="5" s="1"/>
  <c r="G5257" i="5" s="1"/>
  <c r="L5257" i="5" s="1"/>
  <c r="B5278" i="5" s="1"/>
  <c r="G5278" i="5" s="1"/>
  <c r="L5278" i="5" s="1"/>
  <c r="B5299" i="5" s="1"/>
  <c r="G5299" i="5" s="1"/>
  <c r="L5299" i="5" s="1"/>
  <c r="B5320" i="5" s="1"/>
  <c r="G5320" i="5" s="1"/>
  <c r="L5320" i="5" s="1"/>
  <c r="B5341" i="5" s="1"/>
  <c r="G5341" i="5" s="1"/>
  <c r="L5341" i="5" s="1"/>
  <c r="B5362" i="5" s="1"/>
  <c r="G5362" i="5" s="1"/>
  <c r="L5362" i="5" s="1"/>
  <c r="B5383" i="5" s="1"/>
  <c r="G5383" i="5" s="1"/>
  <c r="L5383" i="5" s="1"/>
  <c r="B5404" i="5" s="1"/>
  <c r="G5404" i="5" s="1"/>
  <c r="L5404" i="5" s="1"/>
  <c r="B5425" i="5" s="1"/>
  <c r="G5425" i="5" s="1"/>
  <c r="L5425" i="5" s="1"/>
  <c r="B5446" i="5" s="1"/>
  <c r="G5446" i="5" s="1"/>
  <c r="L5446" i="5" s="1"/>
  <c r="B5467" i="5" s="1"/>
  <c r="G5467" i="5" s="1"/>
  <c r="L5467" i="5" s="1"/>
  <c r="B5488" i="5" s="1"/>
  <c r="G5488" i="5" s="1"/>
  <c r="L5488" i="5" s="1"/>
  <c r="B5509" i="5" s="1"/>
  <c r="G5509" i="5" s="1"/>
  <c r="L5509" i="5" s="1"/>
  <c r="B5530" i="5" s="1"/>
  <c r="G5530" i="5" s="1"/>
  <c r="L5530" i="5" s="1"/>
  <c r="B5551" i="5" s="1"/>
  <c r="G5551" i="5" s="1"/>
  <c r="L5551" i="5" s="1"/>
  <c r="B5572" i="5" s="1"/>
  <c r="G5572" i="5" s="1"/>
  <c r="L5572" i="5" s="1"/>
  <c r="B5593" i="5" s="1"/>
  <c r="G5593" i="5" s="1"/>
  <c r="L5593" i="5" s="1"/>
  <c r="B5614" i="5" s="1"/>
  <c r="G5614" i="5" s="1"/>
  <c r="L5614" i="5" s="1"/>
  <c r="B5635" i="5" s="1"/>
  <c r="G5635" i="5" s="1"/>
  <c r="L5635" i="5" s="1"/>
  <c r="B5656" i="5" s="1"/>
  <c r="G5656" i="5" s="1"/>
  <c r="L5656" i="5" s="1"/>
  <c r="B5677" i="5" s="1"/>
  <c r="G5677" i="5" s="1"/>
  <c r="L5677" i="5" s="1"/>
  <c r="B5698" i="5" s="1"/>
  <c r="G5698" i="5" s="1"/>
  <c r="L5698" i="5" s="1"/>
  <c r="B5719" i="5" s="1"/>
  <c r="G5719" i="5" s="1"/>
  <c r="L5719" i="5" s="1"/>
  <c r="B5740" i="5" s="1"/>
  <c r="G5740" i="5" s="1"/>
  <c r="L5740" i="5" s="1"/>
  <c r="B5761" i="5" s="1"/>
  <c r="G5761" i="5" s="1"/>
  <c r="L5761" i="5" s="1"/>
  <c r="B5782" i="5" s="1"/>
  <c r="G5782" i="5" s="1"/>
  <c r="L5782" i="5" s="1"/>
  <c r="B5803" i="5" s="1"/>
  <c r="G5803" i="5" s="1"/>
  <c r="L5803" i="5" s="1"/>
  <c r="B5824" i="5" s="1"/>
  <c r="G5824" i="5" s="1"/>
  <c r="L5824" i="5" s="1"/>
  <c r="B5845" i="5" s="1"/>
  <c r="G5845" i="5" s="1"/>
  <c r="L5845" i="5" s="1"/>
  <c r="B5866" i="5" s="1"/>
  <c r="G5866" i="5" s="1"/>
  <c r="L5866" i="5" s="1"/>
  <c r="B5887" i="5" s="1"/>
  <c r="G5887" i="5" s="1"/>
  <c r="L5887" i="5" s="1"/>
  <c r="B5908" i="5" s="1"/>
  <c r="G5908" i="5" s="1"/>
  <c r="L5908" i="5" s="1"/>
  <c r="B5929" i="5" s="1"/>
  <c r="G5929" i="5" s="1"/>
  <c r="L5929" i="5" s="1"/>
  <c r="B5950" i="5" s="1"/>
  <c r="G5950" i="5" s="1"/>
  <c r="L5950" i="5" s="1"/>
  <c r="B5971" i="5" s="1"/>
  <c r="G5971" i="5" s="1"/>
  <c r="L5971" i="5" s="1"/>
  <c r="B5992" i="5" s="1"/>
  <c r="G5992" i="5" s="1"/>
  <c r="L5992" i="5" s="1"/>
  <c r="B6013" i="5" s="1"/>
  <c r="G6013" i="5" s="1"/>
  <c r="L6013" i="5" s="1"/>
  <c r="B6034" i="5" s="1"/>
  <c r="G6034" i="5" s="1"/>
  <c r="L6034" i="5" s="1"/>
  <c r="B6055" i="5" s="1"/>
  <c r="G6055" i="5" s="1"/>
  <c r="L6055" i="5" s="1"/>
  <c r="B6076" i="5" s="1"/>
  <c r="G6076" i="5" s="1"/>
  <c r="L6076" i="5" s="1"/>
  <c r="B6097" i="5" s="1"/>
  <c r="G6097" i="5" s="1"/>
  <c r="L6097" i="5" s="1"/>
  <c r="B6118" i="5" s="1"/>
  <c r="G6118" i="5" s="1"/>
  <c r="L6118" i="5" s="1"/>
  <c r="B6139" i="5" s="1"/>
  <c r="G6139" i="5" s="1"/>
  <c r="L6139" i="5" s="1"/>
  <c r="B6160" i="5" s="1"/>
  <c r="G6160" i="5" s="1"/>
  <c r="L6160" i="5" s="1"/>
  <c r="B6181" i="5" s="1"/>
  <c r="G6181" i="5" s="1"/>
  <c r="L6181" i="5" s="1"/>
  <c r="B6202" i="5" s="1"/>
  <c r="G6202" i="5" s="1"/>
  <c r="L6202" i="5" s="1"/>
  <c r="B6223" i="5" s="1"/>
  <c r="G6223" i="5" s="1"/>
  <c r="L6223" i="5" s="1"/>
  <c r="B6244" i="5" s="1"/>
  <c r="G6244" i="5" s="1"/>
  <c r="L6244" i="5" s="1"/>
  <c r="B6265" i="5" s="1"/>
  <c r="G6265" i="5" s="1"/>
  <c r="L6265" i="5" s="1"/>
  <c r="B6286" i="5" s="1"/>
  <c r="G6286" i="5" s="1"/>
  <c r="L6286" i="5" s="1"/>
  <c r="B6307" i="5" s="1"/>
  <c r="G6307" i="5" s="1"/>
  <c r="L6307" i="5" s="1"/>
  <c r="B6328" i="5" s="1"/>
  <c r="G6328" i="5" s="1"/>
  <c r="L6328" i="5" s="1"/>
  <c r="B6349" i="5" s="1"/>
  <c r="G6349" i="5" s="1"/>
  <c r="L6349" i="5" s="1"/>
  <c r="B6370" i="5" s="1"/>
  <c r="G6370" i="5" s="1"/>
  <c r="L6370" i="5" s="1"/>
  <c r="B6391" i="5" s="1"/>
  <c r="G6391" i="5" s="1"/>
  <c r="L6391" i="5" s="1"/>
  <c r="B6412" i="5" s="1"/>
  <c r="G6412" i="5" s="1"/>
  <c r="L6412" i="5" s="1"/>
  <c r="B6433" i="5" s="1"/>
  <c r="G6433" i="5" s="1"/>
  <c r="L6433" i="5" s="1"/>
  <c r="B6454" i="5" s="1"/>
  <c r="G6454" i="5" s="1"/>
  <c r="L6454" i="5" s="1"/>
  <c r="B6475" i="5" s="1"/>
  <c r="G6475" i="5" s="1"/>
  <c r="L6475" i="5" s="1"/>
  <c r="B6496" i="5" s="1"/>
  <c r="G6496" i="5" s="1"/>
  <c r="L6496" i="5" s="1"/>
  <c r="B6517" i="5" s="1"/>
  <c r="G6517" i="5" s="1"/>
  <c r="L6517" i="5" s="1"/>
  <c r="B6538" i="5" s="1"/>
  <c r="G6538" i="5" s="1"/>
  <c r="L6538" i="5" s="1"/>
  <c r="B6559" i="5" s="1"/>
  <c r="G6559" i="5" s="1"/>
  <c r="L6559" i="5" s="1"/>
  <c r="B6580" i="5" s="1"/>
  <c r="G6580" i="5" s="1"/>
  <c r="L6580" i="5" s="1"/>
  <c r="B6601" i="5" s="1"/>
  <c r="G6601" i="5" s="1"/>
  <c r="L6601" i="5" s="1"/>
  <c r="B6622" i="5" s="1"/>
  <c r="G6622" i="5" s="1"/>
  <c r="L6622" i="5" s="1"/>
  <c r="B6643" i="5" s="1"/>
  <c r="G6643" i="5" s="1"/>
  <c r="L6643" i="5" s="1"/>
  <c r="B6664" i="5" s="1"/>
  <c r="G6664" i="5" s="1"/>
  <c r="L6664" i="5" s="1"/>
  <c r="B6685" i="5" s="1"/>
  <c r="G6685" i="5" s="1"/>
  <c r="L6685" i="5" s="1"/>
  <c r="B6706" i="5" s="1"/>
  <c r="G6706" i="5" s="1"/>
  <c r="L6706" i="5" s="1"/>
  <c r="B6727" i="5" s="1"/>
  <c r="G6727" i="5" s="1"/>
  <c r="L6727" i="5" s="1"/>
  <c r="B6748" i="5" s="1"/>
  <c r="G6748" i="5" s="1"/>
  <c r="L6748" i="5" s="1"/>
  <c r="B6769" i="5" s="1"/>
  <c r="G6769" i="5" s="1"/>
  <c r="L6769" i="5" s="1"/>
  <c r="E88" i="4"/>
  <c r="E84" i="4"/>
  <c r="O338" i="1"/>
  <c r="E76" i="4"/>
  <c r="E81" i="4"/>
  <c r="D4" i="4"/>
  <c r="D6" i="4" s="1"/>
  <c r="J4" i="4"/>
  <c r="J9" i="4" s="1"/>
  <c r="J11" i="4" s="1"/>
  <c r="H4" i="4"/>
  <c r="H6" i="4" s="1"/>
  <c r="F4" i="4"/>
  <c r="F9" i="4" s="1"/>
  <c r="F11" i="4" s="1"/>
  <c r="E4" i="4"/>
  <c r="E9" i="4" s="1"/>
  <c r="E11" i="4" s="1"/>
  <c r="L4" i="4"/>
  <c r="L9" i="4" s="1"/>
  <c r="L11" i="4" s="1"/>
  <c r="M4" i="4"/>
  <c r="M9" i="4" s="1"/>
  <c r="E86" i="4"/>
  <c r="E79" i="4"/>
  <c r="E78" i="4"/>
  <c r="E74" i="4"/>
  <c r="O16" i="4"/>
  <c r="O22" i="4" s="1"/>
  <c r="O24" i="4" s="1"/>
  <c r="E82" i="4"/>
  <c r="E89" i="4"/>
  <c r="C16" i="4"/>
  <c r="C19" i="4" s="1"/>
  <c r="E90" i="4"/>
  <c r="K9" i="4"/>
  <c r="K11" i="4" s="1"/>
  <c r="K6" i="4"/>
  <c r="E55" i="4"/>
  <c r="E59" i="4"/>
  <c r="I4" i="4"/>
  <c r="E58" i="4"/>
  <c r="C4" i="4"/>
  <c r="C6" i="4" s="1"/>
  <c r="G4" i="4"/>
  <c r="E83" i="4"/>
  <c r="H16" i="4"/>
  <c r="H19" i="4" s="1"/>
  <c r="E60" i="4"/>
  <c r="E57" i="4"/>
  <c r="E61" i="4"/>
  <c r="N16" i="4"/>
  <c r="N19" i="4" s="1"/>
  <c r="E56" i="4"/>
  <c r="M19" i="4"/>
  <c r="M22" i="4"/>
  <c r="M24" i="4" s="1"/>
  <c r="J16" i="4"/>
  <c r="E16" i="4"/>
  <c r="P16" i="4"/>
  <c r="P22" i="4" s="1"/>
  <c r="D16" i="4"/>
  <c r="K16" i="4"/>
  <c r="E77" i="4"/>
  <c r="L16" i="4"/>
  <c r="G16" i="4"/>
  <c r="F16" i="4"/>
  <c r="I16" i="4"/>
  <c r="D9" i="4" l="1"/>
  <c r="D11" i="4" s="1"/>
  <c r="J6" i="4"/>
  <c r="F6" i="4"/>
  <c r="E6" i="4"/>
  <c r="H9" i="4"/>
  <c r="H11" i="4" s="1"/>
  <c r="N22" i="4"/>
  <c r="N24" i="4" s="1"/>
  <c r="C22" i="4"/>
  <c r="C24" i="4" s="1"/>
  <c r="H22" i="4"/>
  <c r="H24" i="4" s="1"/>
  <c r="I9" i="4"/>
  <c r="I11" i="4" s="1"/>
  <c r="I6" i="4"/>
  <c r="C9" i="4"/>
  <c r="C11" i="4" s="1"/>
  <c r="G6" i="4"/>
  <c r="G9" i="4"/>
  <c r="G11" i="4" s="1"/>
  <c r="K22" i="4"/>
  <c r="K24" i="4" s="1"/>
  <c r="K19" i="4"/>
  <c r="L22" i="4"/>
  <c r="L24" i="4" s="1"/>
  <c r="L19" i="4"/>
  <c r="D22" i="4"/>
  <c r="D24" i="4" s="1"/>
  <c r="D19" i="4"/>
  <c r="I22" i="4"/>
  <c r="I24" i="4" s="1"/>
  <c r="I19" i="4"/>
  <c r="F22" i="4"/>
  <c r="F24" i="4" s="1"/>
  <c r="F19" i="4"/>
  <c r="J19" i="4"/>
  <c r="J22" i="4"/>
  <c r="J24" i="4" s="1"/>
  <c r="G22" i="4"/>
  <c r="G24" i="4" s="1"/>
  <c r="G19" i="4"/>
  <c r="E19" i="4"/>
  <c r="E22" i="4"/>
  <c r="E24" i="4" s="1"/>
  <c r="C7" i="4" l="1"/>
  <c r="E7" i="4" s="1"/>
  <c r="G7" i="4" s="1"/>
  <c r="C12" i="4"/>
  <c r="E12" i="4" s="1"/>
  <c r="G12" i="4" s="1"/>
  <c r="C20" i="4"/>
  <c r="E20" i="4" s="1"/>
  <c r="G20" i="4" s="1"/>
  <c r="C25" i="4"/>
  <c r="E25" i="4" s="1"/>
  <c r="G25" i="4" s="1"/>
  <c r="C13" i="4" l="1"/>
  <c r="C26" i="4"/>
  <c r="F46" i="4" l="1" a="1"/>
  <c r="F46" i="4" s="1"/>
  <c r="E53" i="4" s="1"/>
  <c r="E48" i="4" l="1"/>
  <c r="E50" i="4"/>
  <c r="E49" i="4"/>
  <c r="D92" i="4" s="1"/>
  <c r="E92" i="4" s="1"/>
  <c r="B76" i="1"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<sst xmlns="http://schemas.openxmlformats.org/spreadsheetml/2006/main" count="20539" uniqueCount="391">
  <si>
    <t>• O pedido poderá ser reprovado no momento da visita técnica caso não sejam identificadas as cargas declaradas neste formulário;</t>
  </si>
  <si>
    <t>Nome Completo (sem abreviações):*</t>
  </si>
  <si>
    <t>Filiação (Mãe ou Pai - sem Abreviação):**</t>
  </si>
  <si>
    <t>RG/RNE/RANI:**</t>
  </si>
  <si>
    <t>CPF/CNPJ:*</t>
  </si>
  <si>
    <t>Data Nascimento:**</t>
  </si>
  <si>
    <t>Telefones* (informe pelo menos um):</t>
  </si>
  <si>
    <t xml:space="preserve">Celular: </t>
  </si>
  <si>
    <t>Fixo:</t>
  </si>
  <si>
    <t>Possui laudo médico de equipamentos elétricos essenciais à sobrevivência humana?**</t>
  </si>
  <si>
    <t>Deseja receber a fatura no e-mail informado neste formulário?*</t>
  </si>
  <si>
    <t>Caso não deseje receber a fatura via e-mail, é obrigatório preencher os dados abaixo:</t>
  </si>
  <si>
    <t>Rua/Av:</t>
  </si>
  <si>
    <t>Nº</t>
  </si>
  <si>
    <t>Compl.:</t>
  </si>
  <si>
    <t>Bairro/Distrito:</t>
  </si>
  <si>
    <t>CEP:</t>
  </si>
  <si>
    <t>Município:</t>
  </si>
  <si>
    <t>Estado:</t>
  </si>
  <si>
    <t>Potência Individual</t>
  </si>
  <si>
    <t>ORIENTAÇÕES IMPORTANTES:</t>
  </si>
  <si>
    <t xml:space="preserve">     a)  Análise de Rede quando a unidade consumidora apresentar uma das situações: 
             -  Edificação individual acima de 75 kW com atendimento em baixa tensão;
             -  Agrupamento acima de 3 (três) caixas de medição;
             -  Agrupamento até 3 caixas de medição, caso o cliente opte pela instalação da proteção geral;
             -  Agrupamento com uma unidade consumidora bifásica acima de 60A (disjuntor NEMA) ou 63A (disjuntor IEC);
             -  Agrupamento com uma unidade consumidora trifásica acima de 60A (disjuntor NEMA) ou 63A (disjuntor IEC)
                OU agrupamento com mais de uma unidade consumidora trifásica, independente do disjuntor.
     b)  Aprovação de Projeto Elétrico de Baixa Tensão;</t>
  </si>
  <si>
    <t>• Atenção para as cargas vetadas conforme o tipo de fornecimento solicitado. Ver normas ND-5.1 ou ND 5.2.</t>
  </si>
  <si>
    <t>• Deve ser informada a Demanda Total Atual quando houver unidade(s) consumidora(s) (UC) existente(s);</t>
  </si>
  <si>
    <t>1. Classificação do Atendimento</t>
  </si>
  <si>
    <t xml:space="preserve">Demanda Total Futura (Hibrido + Disjuntor Geral + Combate a Incêndio + etc.):* </t>
  </si>
  <si>
    <t>Possui Disjuntor Geral?*</t>
  </si>
  <si>
    <t>Solicitação:*</t>
  </si>
  <si>
    <t>Disjuntor Solicitado:*</t>
  </si>
  <si>
    <t>Disjuntor Atual:*</t>
  </si>
  <si>
    <r>
      <t xml:space="preserve">Demanda Total Atual (Híbrido + Disjuntor Geral + Combate a Incêndio + etc.): 
</t>
    </r>
    <r>
      <rPr>
        <b/>
        <sz val="9"/>
        <color theme="1"/>
        <rFont val="Calibri"/>
        <family val="2"/>
        <scheme val="minor"/>
      </rPr>
      <t>Obrigatória se houver UC existente</t>
    </r>
  </si>
  <si>
    <t xml:space="preserve">Tipo:      </t>
  </si>
  <si>
    <t>Polaridade:</t>
  </si>
  <si>
    <t>Clas.:</t>
  </si>
  <si>
    <t>Quantidade:</t>
  </si>
  <si>
    <t>É Atendimento Híbrido?*</t>
  </si>
  <si>
    <t xml:space="preserve">Caso sim, informe as demandas das caixas híbridas (kVA):      </t>
  </si>
  <si>
    <t>Possui Condomínio e/ou Sistema de Combate a Incêndio ligado antes do Disjuntor Geral?*</t>
  </si>
  <si>
    <t>Caso sim, informar:</t>
  </si>
  <si>
    <t>Demanda Condomínio/Sistema Combate Incêndio:</t>
  </si>
  <si>
    <t>Demanda das Unidades Consumidoras:</t>
  </si>
  <si>
    <t>2. Disjuntores de Pavimento/Bloco e Prumada</t>
  </si>
  <si>
    <t xml:space="preserve">Disjuntor do pavimento/bloco </t>
  </si>
  <si>
    <t xml:space="preserve">–  Idem aos pav./blocos: </t>
  </si>
  <si>
    <t>–  Idem às prumadas:</t>
  </si>
  <si>
    <t>Disjuntor da prumada</t>
  </si>
  <si>
    <t>3. Dados da Obra (Endereço do Padrão de Entrada/Ponto de Entrega)</t>
  </si>
  <si>
    <t>Número da ART/TRT de Projeto:*</t>
  </si>
  <si>
    <t>Endereço:*</t>
  </si>
  <si>
    <t>Bairro:*</t>
  </si>
  <si>
    <t xml:space="preserve">CEP:* </t>
  </si>
  <si>
    <t xml:space="preserve">Nº:* </t>
  </si>
  <si>
    <t xml:space="preserve">Complem.: </t>
  </si>
  <si>
    <t>Cidade:*</t>
  </si>
  <si>
    <t>Localização:*</t>
  </si>
  <si>
    <t>Nº Instalação do Vizinho:</t>
  </si>
  <si>
    <t>4. Dados do Proprietário</t>
  </si>
  <si>
    <t>5. Dados de Correspondência e Fatura (Conta de Energia)</t>
  </si>
  <si>
    <t>6. Observações</t>
  </si>
  <si>
    <t xml:space="preserve">7. Dados das Unidades Consumidoras </t>
  </si>
  <si>
    <t>Unidade Consumidora 1</t>
  </si>
  <si>
    <t>Nº Predial:*</t>
  </si>
  <si>
    <t>Caixa:</t>
  </si>
  <si>
    <t>DISJUNTOR</t>
  </si>
  <si>
    <t>https://www.cemig.com.br/atendimento/ligacao-nova-e-aumento-de-carga/</t>
  </si>
  <si>
    <t>* Campos de preenchimento obrigatório     **Campos de preenchimento obrigatório para pessoa física</t>
  </si>
  <si>
    <t>Disjuntor:</t>
  </si>
  <si>
    <t>Ramo de atividade:</t>
  </si>
  <si>
    <t>De:</t>
  </si>
  <si>
    <t>Para:</t>
  </si>
  <si>
    <t>Complemento:</t>
  </si>
  <si>
    <t>Tipo de solicitação desejada:</t>
  </si>
  <si>
    <t>:</t>
  </si>
  <si>
    <t>(p/ disjuntor &gt; 200A)</t>
  </si>
  <si>
    <t>Demanda:</t>
  </si>
  <si>
    <t>Monopolar 63A</t>
  </si>
  <si>
    <t>Bipolar 63A</t>
  </si>
  <si>
    <t>Bipolar 100A</t>
  </si>
  <si>
    <t>Bipolar 150A</t>
  </si>
  <si>
    <t>Bipolar 200A</t>
  </si>
  <si>
    <t>Tripolar 63A</t>
  </si>
  <si>
    <t>Tripolar 80A</t>
  </si>
  <si>
    <t>Tripolar 100A</t>
  </si>
  <si>
    <t>Tripolar 125A</t>
  </si>
  <si>
    <t>Tripolar 150A</t>
  </si>
  <si>
    <t>Tripolar 200A</t>
  </si>
  <si>
    <t>Tripolar 225A</t>
  </si>
  <si>
    <t>Tripolar 250A</t>
  </si>
  <si>
    <t>2x40A</t>
  </si>
  <si>
    <t>2x50A</t>
  </si>
  <si>
    <t>2x60A</t>
  </si>
  <si>
    <t>2x63A</t>
  </si>
  <si>
    <t>2x80A</t>
  </si>
  <si>
    <t>2x100A</t>
  </si>
  <si>
    <t>2x150A</t>
  </si>
  <si>
    <t>2x200A</t>
  </si>
  <si>
    <t>3x40A</t>
  </si>
  <si>
    <t>3x60A</t>
  </si>
  <si>
    <t>3x63A</t>
  </si>
  <si>
    <t>3x70A</t>
  </si>
  <si>
    <t>3x80A</t>
  </si>
  <si>
    <t>3x90A</t>
  </si>
  <si>
    <t>3x100A</t>
  </si>
  <si>
    <t>3x120A</t>
  </si>
  <si>
    <t>3x125A</t>
  </si>
  <si>
    <t>3x150A</t>
  </si>
  <si>
    <t>3x200A</t>
  </si>
  <si>
    <t>3x225A</t>
  </si>
  <si>
    <t>3x250A</t>
  </si>
  <si>
    <t>1x40A</t>
  </si>
  <si>
    <t>1x50A</t>
  </si>
  <si>
    <t>1x63A</t>
  </si>
  <si>
    <t>Unidade Consumidora 4</t>
  </si>
  <si>
    <t>Unidade Consumidora 5</t>
  </si>
  <si>
    <t>Unidade Consumidora 6</t>
  </si>
  <si>
    <t>Unidade Consumidora 7</t>
  </si>
  <si>
    <t>Unidade Consumidora 8</t>
  </si>
  <si>
    <t>Unidade Consumidora 9</t>
  </si>
  <si>
    <t>Unidade Consumidora 10</t>
  </si>
  <si>
    <t>Unidade Consumidora 11</t>
  </si>
  <si>
    <t>Unidade Consumidora 12</t>
  </si>
  <si>
    <t>Unidade Consumidora 13</t>
  </si>
  <si>
    <t>Unidade Consumidora 14</t>
  </si>
  <si>
    <t>Unidade Consumidora 15</t>
  </si>
  <si>
    <t>Unidade Consumidora 16</t>
  </si>
  <si>
    <t>Unidade Consumidora 17</t>
  </si>
  <si>
    <t>Unidade Consumidora 18</t>
  </si>
  <si>
    <t>Unidade Consumidora 19</t>
  </si>
  <si>
    <t>Unidade Consumidora 20</t>
  </si>
  <si>
    <t>Unidade Consumidora 21</t>
  </si>
  <si>
    <t>Unidade Consumidora 22</t>
  </si>
  <si>
    <t>Unidade Consumidora 23</t>
  </si>
  <si>
    <t>Unidade Consumidora 24</t>
  </si>
  <si>
    <t>Unidade Consumidora 25</t>
  </si>
  <si>
    <t>Unidade Consumidora 26</t>
  </si>
  <si>
    <t>Unidade Consumidora 27</t>
  </si>
  <si>
    <t>Unidade Consumidora 28</t>
  </si>
  <si>
    <t>Unidade Consumidora 29</t>
  </si>
  <si>
    <t>Unidade Consumidora 30</t>
  </si>
  <si>
    <t>RELAÇÃO DE CARGAS DAS UNIDADES CONSUMIDORAS</t>
  </si>
  <si>
    <t>Inclua no quadro abaixo o resumo da carga do agrupamento, em kW, por Unidade Consumidora – UC.
Motores e demais cargas especiais devem ser inseridas no próximo quadro.</t>
  </si>
  <si>
    <t>UC</t>
  </si>
  <si>
    <t>Iluminação (kW)</t>
  </si>
  <si>
    <t>Tomada (kW)</t>
  </si>
  <si>
    <t>Chuveiro (kW)</t>
  </si>
  <si>
    <t>Ar Cond. (kW)</t>
  </si>
  <si>
    <t>Outros</t>
  </si>
  <si>
    <t>Descrição</t>
  </si>
  <si>
    <t>(kW)</t>
  </si>
  <si>
    <t>CARGA TOTAL DO AGRUPAMENTO EM kW*</t>
  </si>
  <si>
    <t>Equipamento 
(Motor, Máquina de Solda etc.)</t>
  </si>
  <si>
    <t>Nº de fases</t>
  </si>
  <si>
    <t>Tensão</t>
  </si>
  <si>
    <t>kW Total</t>
  </si>
  <si>
    <t>Caso sim, informe abaixo as cargas e em qual unidade consumidora ficará ligada:</t>
  </si>
  <si>
    <t>POTÊNCIA TOTAL EM kW*</t>
  </si>
  <si>
    <t xml:space="preserve">Haverá partida simultânea de motores?*  </t>
  </si>
  <si>
    <t>Motores das linhas:</t>
  </si>
  <si>
    <t>d.1 – Caixa com troca de monopolar de 40A para tripolar de 60A. Como preencher: de 1x40 para 3x60A;
d.2 – Caixa sem Alteração de Carga com disjuntor tripolar de 60A. Como preencher: de 3x60 para 3x60A;</t>
  </si>
  <si>
    <t>CPF</t>
  </si>
  <si>
    <t>Dígito</t>
  </si>
  <si>
    <t>Mult</t>
  </si>
  <si>
    <t>Soma</t>
  </si>
  <si>
    <t>Resto</t>
  </si>
  <si>
    <t>1º Dig. Ver.</t>
  </si>
  <si>
    <t>2º Dig. Ver.</t>
  </si>
  <si>
    <t>Verificação</t>
  </si>
  <si>
    <t>CNPJ</t>
  </si>
  <si>
    <t>Extract</t>
  </si>
  <si>
    <t>Dígitos</t>
  </si>
  <si>
    <t>4.</t>
  </si>
  <si>
    <t>Primeiro ponto em propriedade rural.</t>
  </si>
  <si>
    <t>Novo ponto em propriedade rural já eletrificada.</t>
  </si>
  <si>
    <t>Desmembramento de propriedade rural.</t>
  </si>
  <si>
    <t>Novo ponto em área já eletrificada e desmembrada da propriedade rural.</t>
  </si>
  <si>
    <t>Parcelamento de solo rural para fins urbandos
(Ex.: condomínio, loteamento, chacreamento, granjeamento, núcleos de domicílios ou área de sítios de lazer).</t>
  </si>
  <si>
    <t>Outro tipo de atendimento.</t>
  </si>
  <si>
    <t>Campo</t>
  </si>
  <si>
    <t>Prenchimento</t>
  </si>
  <si>
    <t>Válido?</t>
  </si>
  <si>
    <t>Tipo</t>
  </si>
  <si>
    <t>Validate</t>
  </si>
  <si>
    <t>E-mail*:</t>
  </si>
  <si>
    <t>Novo e-mail para a fatura:</t>
  </si>
  <si>
    <t>item 4</t>
  </si>
  <si>
    <t>item 5</t>
  </si>
  <si>
    <t>Estado:*</t>
  </si>
  <si>
    <t>item 3</t>
  </si>
  <si>
    <t>item 1</t>
  </si>
  <si>
    <t>E-mail:*</t>
  </si>
  <si>
    <t>Disjuntor:*</t>
  </si>
  <si>
    <t>Atividade principal:*</t>
  </si>
  <si>
    <t>Ramo de atividade:*</t>
  </si>
  <si>
    <t>ANEXO I - Deve ser utilizado para edificações de uso coletivo contendo mais de 30 caixas de medição</t>
  </si>
  <si>
    <t>E-mail:</t>
  </si>
  <si>
    <t>Ident.:*</t>
  </si>
  <si>
    <t>Depois de acabar, salve e envie como anexo de planilha eletrônica para a CEMIG, por favor!</t>
  </si>
  <si>
    <t>Alteração de Carga, Desligamento ou 
Caixa Existente sem Alteração</t>
  </si>
  <si>
    <t>Tipo de Dispositivo de Partida p/ Motores</t>
  </si>
  <si>
    <t>Quantidade</t>
  </si>
  <si>
    <t>Unidade Consumidora 2</t>
  </si>
  <si>
    <t>Unidade Consumidora 3</t>
  </si>
  <si>
    <t>Se necessário, utilize o Anexo II para conversão de potências</t>
  </si>
  <si>
    <r>
      <t xml:space="preserve">A)   </t>
    </r>
    <r>
      <rPr>
        <b/>
        <u/>
        <sz val="14"/>
        <color theme="1"/>
        <rFont val="Times New Roman"/>
        <family val="1"/>
      </rPr>
      <t>MOTORES MONOFÁSICOS</t>
    </r>
  </si>
  <si>
    <t>POTÊNCIA EM CV - TRABALHO</t>
  </si>
  <si>
    <t>1/4</t>
  </si>
  <si>
    <t>1/3</t>
  </si>
  <si>
    <t>1/2</t>
  </si>
  <si>
    <t>3/4</t>
  </si>
  <si>
    <t>1,5</t>
  </si>
  <si>
    <t>7,5</t>
  </si>
  <si>
    <t>12,5</t>
  </si>
  <si>
    <t>POTÊNCIA EM kW - ABSORVIDA</t>
  </si>
  <si>
    <t>0,39</t>
  </si>
  <si>
    <t>0,52</t>
  </si>
  <si>
    <t>0,66</t>
  </si>
  <si>
    <t>0,89</t>
  </si>
  <si>
    <t>1,10</t>
  </si>
  <si>
    <t>1,58</t>
  </si>
  <si>
    <t>2,07</t>
  </si>
  <si>
    <t>3,07</t>
  </si>
  <si>
    <t>3,98</t>
  </si>
  <si>
    <t>4,91</t>
  </si>
  <si>
    <t>7,46</t>
  </si>
  <si>
    <t>9,44</t>
  </si>
  <si>
    <t>12,10</t>
  </si>
  <si>
    <t>DEMANDA EM kVA***</t>
  </si>
  <si>
    <t>0,62</t>
  </si>
  <si>
    <t>0,73</t>
  </si>
  <si>
    <t>0,92</t>
  </si>
  <si>
    <t>1,24</t>
  </si>
  <si>
    <t>1,49</t>
  </si>
  <si>
    <t>1,93</t>
  </si>
  <si>
    <t>2,44</t>
  </si>
  <si>
    <t>3,20</t>
  </si>
  <si>
    <t>4,15</t>
  </si>
  <si>
    <t>5,22</t>
  </si>
  <si>
    <t>7,94</t>
  </si>
  <si>
    <t>10,04</t>
  </si>
  <si>
    <t>13,01</t>
  </si>
  <si>
    <r>
      <t xml:space="preserve">B)    </t>
    </r>
    <r>
      <rPr>
        <b/>
        <u/>
        <sz val="14"/>
        <color theme="1"/>
        <rFont val="Times New Roman"/>
        <family val="1"/>
      </rPr>
      <t>MOTORES TRIFÁSICOS</t>
    </r>
  </si>
  <si>
    <t>1/6</t>
  </si>
  <si>
    <t>0,25</t>
  </si>
  <si>
    <t>0,33</t>
  </si>
  <si>
    <t>0,41</t>
  </si>
  <si>
    <t>0,57</t>
  </si>
  <si>
    <t>0,82</t>
  </si>
  <si>
    <t>1,13</t>
  </si>
  <si>
    <t>1,94</t>
  </si>
  <si>
    <t>2,91</t>
  </si>
  <si>
    <t>3,82</t>
  </si>
  <si>
    <t>4,78</t>
  </si>
  <si>
    <t>0,37</t>
  </si>
  <si>
    <t>0,48</t>
  </si>
  <si>
    <t>0,56</t>
  </si>
  <si>
    <t>0,72</t>
  </si>
  <si>
    <t>1,08</t>
  </si>
  <si>
    <t>1,38</t>
  </si>
  <si>
    <t>2,03</t>
  </si>
  <si>
    <t>2,40</t>
  </si>
  <si>
    <t>3,64</t>
  </si>
  <si>
    <t>4,96</t>
  </si>
  <si>
    <t>5,62</t>
  </si>
  <si>
    <t>5,45</t>
  </si>
  <si>
    <t>6,90</t>
  </si>
  <si>
    <t>9,68</t>
  </si>
  <si>
    <t>11,79</t>
  </si>
  <si>
    <t>13,63</t>
  </si>
  <si>
    <t>18,40</t>
  </si>
  <si>
    <t>22,44</t>
  </si>
  <si>
    <t>26,93</t>
  </si>
  <si>
    <t>44,34</t>
  </si>
  <si>
    <t>51,35</t>
  </si>
  <si>
    <t>62,73</t>
  </si>
  <si>
    <t>6,49</t>
  </si>
  <si>
    <t>8,12</t>
  </si>
  <si>
    <t>10,76</t>
  </si>
  <si>
    <t>13,25</t>
  </si>
  <si>
    <t>14,98</t>
  </si>
  <si>
    <t>20,67</t>
  </si>
  <si>
    <t>24,66</t>
  </si>
  <si>
    <t>29,59</t>
  </si>
  <si>
    <t>49,27</t>
  </si>
  <si>
    <t>57,70</t>
  </si>
  <si>
    <t>70,48</t>
  </si>
  <si>
    <t>*** Demanda individual para apenas um motor. Para quantidades superiores, consultar Norma ND-5.1.</t>
  </si>
  <si>
    <r>
      <t xml:space="preserve">C)   </t>
    </r>
    <r>
      <rPr>
        <b/>
        <u/>
        <sz val="14"/>
        <color theme="1"/>
        <rFont val="Times New Roman"/>
        <family val="1"/>
      </rPr>
      <t>AR CONDICIONADO</t>
    </r>
  </si>
  <si>
    <t>POTÊNCIA EM BTU</t>
  </si>
  <si>
    <t>POTÊNCIA EM kW</t>
  </si>
  <si>
    <t>1,3</t>
  </si>
  <si>
    <t>1,4</t>
  </si>
  <si>
    <t>1,6</t>
  </si>
  <si>
    <t>1,9</t>
  </si>
  <si>
    <t>2,6</t>
  </si>
  <si>
    <t>2,8</t>
  </si>
  <si>
    <t>3,6</t>
  </si>
  <si>
    <t>Tripolar 300A</t>
  </si>
  <si>
    <t>Tripolar 315A</t>
  </si>
  <si>
    <t>Tripolar 320A</t>
  </si>
  <si>
    <t>Tripolar 400A</t>
  </si>
  <si>
    <t>Tripolar 450A</t>
  </si>
  <si>
    <t>Tripolar 500A</t>
  </si>
  <si>
    <t>Tripolar 600A</t>
  </si>
  <si>
    <t>Tripolar 630A</t>
  </si>
  <si>
    <t>Tripolar 700A</t>
  </si>
  <si>
    <t>Tripolar 800A</t>
  </si>
  <si>
    <t>1x10A</t>
  </si>
  <si>
    <t>1x15A</t>
  </si>
  <si>
    <t>1x20A</t>
  </si>
  <si>
    <t>1x25A</t>
  </si>
  <si>
    <t>1x35A</t>
  </si>
  <si>
    <t>1x60A</t>
  </si>
  <si>
    <t>1x70A</t>
  </si>
  <si>
    <t>1x300A</t>
  </si>
  <si>
    <t>2x10A</t>
  </si>
  <si>
    <t>2x15A</t>
  </si>
  <si>
    <t>2x20A</t>
  </si>
  <si>
    <t>2x25A</t>
  </si>
  <si>
    <t>2x30A</t>
  </si>
  <si>
    <t>2x35A</t>
  </si>
  <si>
    <t>2x70A</t>
  </si>
  <si>
    <t>3x15A</t>
  </si>
  <si>
    <t>3x25A</t>
  </si>
  <si>
    <t>3x30A</t>
  </si>
  <si>
    <t>3x50A</t>
  </si>
  <si>
    <t>3x175A</t>
  </si>
  <si>
    <t>3x300A</t>
  </si>
  <si>
    <t>3x315A</t>
  </si>
  <si>
    <t>3x320A</t>
  </si>
  <si>
    <t>3x400A</t>
  </si>
  <si>
    <t>3x450A</t>
  </si>
  <si>
    <t>3x500A</t>
  </si>
  <si>
    <t>3x600A</t>
  </si>
  <si>
    <t>3x630A</t>
  </si>
  <si>
    <t>3x700A</t>
  </si>
  <si>
    <t>3x800A</t>
  </si>
  <si>
    <t>1x30A</t>
  </si>
  <si>
    <t>Unidade de Potência</t>
  </si>
  <si>
    <t>b)  Para solicitações com mais de 30 unidades consumidoras, preencher o Anexo I na segunda aba desse documento;</t>
  </si>
  <si>
    <t>a)  Para edificação individual acima de 75kW preencher um quadro abaixo;</t>
  </si>
  <si>
    <t>Total das UCs</t>
  </si>
  <si>
    <t>Inclua no quadro abaixo o resumo da carga do agrupamento, em kW, por Unidade Consumidora – UC, com o total somado na primeira LINHA
Motores e demais cargas especiais devem ser inseridas no próximo quadro.</t>
  </si>
  <si>
    <t xml:space="preserve">Na relação de carga há motores, máquinas de solda ou outras cargas especiais?*   </t>
  </si>
  <si>
    <t>Outras Cargas</t>
  </si>
  <si>
    <t>Total (kW)</t>
  </si>
  <si>
    <t>Outros Itens nas UCs</t>
  </si>
  <si>
    <t>2X90A</t>
  </si>
  <si>
    <t>2x120A</t>
  </si>
  <si>
    <t>Total</t>
  </si>
  <si>
    <t>* Totais só do Anexo I</t>
  </si>
  <si>
    <t xml:space="preserve">Nº Total de Unidades Consumidoras:* </t>
  </si>
  <si>
    <t xml:space="preserve">Nº de UCs a serem alteradas:   </t>
  </si>
  <si>
    <t>Trata-se de mudança no padrão coletivo existente?*</t>
  </si>
  <si>
    <t>• Serão verificadas as condições ambientais pela Cemig:</t>
  </si>
  <si>
    <t>a)  Caso a propriedade esteja localizada em área protegida pela legislação, é obrigatório apresentar documento que comprove a regularização ambiental emitido por órgão competente;
b)  Caso a propriedade esteja em entorno de reservatório deve ser apresentada autorização da concessionária ou do responsável pelo reservatório.</t>
  </si>
  <si>
    <t>Necessária mudança de local:*</t>
  </si>
  <si>
    <t>Quantidade Total de Unidades Consumidoras (incluindo aquelas do formulário):*</t>
  </si>
  <si>
    <t>• Conforme artigo 9° da Resolução Normativa ANEEL (REN) Nº 1.000/2021 que trata da representação, o responsável técnico deverá apresentar procuração (pessoa física ou pessoa jurídica) para solicitações em nome de terceiros.</t>
  </si>
  <si>
    <r>
      <rPr>
        <sz val="12"/>
        <color theme="1"/>
        <rFont val="Calibri"/>
        <family val="2"/>
      </rPr>
      <t xml:space="preserve">• O formulário deverá ser preenchido pelo </t>
    </r>
    <r>
      <rPr>
        <b/>
        <sz val="12"/>
        <color theme="1"/>
        <rFont val="Calibri"/>
        <family val="2"/>
      </rPr>
      <t xml:space="preserve">Responsável Técnico </t>
    </r>
    <r>
      <rPr>
        <sz val="12"/>
        <color theme="1"/>
        <rFont val="Calibri"/>
        <family val="2"/>
      </rPr>
      <t>para unidades consumidoras (UCs) que se enquadrem em uma das situações:</t>
    </r>
  </si>
  <si>
    <t>A Unidade Consumidora encontra-se inserida em Área de Preservação Permanente – APP?*</t>
  </si>
  <si>
    <t>e/ou inserida em Reserva Legal?*</t>
  </si>
  <si>
    <t xml:space="preserve">e)  Para Alteração de Carga ou Caixa sem Alteração de Carga (com ou sem mudança de local), informar o novo ramo de atividade e a alteração de complemento (ex: de CASA para LOJA), somente se houver alteração.
f)  Se a solicitação for para atendimento híbrido (ver definição nas normas da Cemig: ND-5.1 e ND-5.2), é obrigatório indicar na planta de situação o número predial de cada unidade consumidora;
g)  Para unidades consumidoras com disjuntor tripolar superior a 200A deve ser informada a demanda calculada (em kVA) para a referida unidade.
h)  Se na solicitação houver alguma unidade consumidora com Geração Distribuída já conectada, é dispensado o pedido do Parecer de Acesso somente se não houver alteração na potência instalada da geração, desde que esta informação esteja explícita no campo “Observações” deste formulário.
</t>
  </si>
  <si>
    <t>Caso tenha conta globalizada e desejar vincular o vencimento da conta desta unidade junto com outras instalações, informar o nº da conta globalizada (Trata-se do código de débito automático globalizado da fatura):</t>
  </si>
  <si>
    <t>__________________________________</t>
  </si>
  <si>
    <t>Alteração de Carga</t>
  </si>
  <si>
    <t>• O atendimento pela Cemig ao pedido de Conexão/aumento de carga ficará condicionado à apresentação do projeto elétrico juntamente com a Anotação de Responsabilidade Técnica (ou equivalente) de projeto, para todas as edificações de uso coletivo com demanda total superior a 304kVA.</t>
  </si>
  <si>
    <t xml:space="preserve">• Para os pedidos de Conexão Nova é obrigatório anexar ao formulário um dos documentos emitidos por órgão competente que comprove que a unidade consumidora está localizada em área regular, quando se tratar de propriedades com ocupações em faixa de domínio ou servidão, conforme relação disponível no portal Cemig: </t>
  </si>
  <si>
    <t>• É obrigatório anexar a este formulário a planta de situação da edificação, com a indicação do padrão de entrada e a distância do ramal de entrada, em formato A4, conforme ND-5.2, com exceção para solicitação de alteração de carga sem mudança de local do ramal de Conexão. 
O Documento deve ser encaminhado no portal Cemig Atende e no APR Web.</t>
  </si>
  <si>
    <t>• Deve ser informada a relação de cargas para as unidades consumidoras com alteração de carga ou Conexão nova;</t>
  </si>
  <si>
    <t>• Para atendimentos híbridos, é OBRIGATÓRIO apresentar um formulário para cada ramal de Conexão. Deve ser informada na planta de situação: quantidade de ramais de Conexão com a respectiva numeração predial de cada ponto de entrega, demanda de cada ramal de Conexão com a respectiva proteção geral (quando couber) e especificações dos cabos subterrâneos. Na ART/TRT deverão ser informados todos os números prediais que serão atendidos. Em casos de desmembramento, o ramal que não sofrerá alteração poderá apenas ser indicado na planta.</t>
  </si>
  <si>
    <t>• Em caso de alterações em quadro de medição coletivas no quadro 3 deverá ser informado "Nº Total de Unidades Consumidoras:" da edificação e "Nº de Unidades Consumidoras a serem alteradas". No quadro "Dados das Unidades Consumidoras", deverá constar apenas as unidades que sofrerão intervenção como: caixa existente sem alteração que necessita de corte para conserto, alteração de carga, Conexão nova, não sendo necessário informar as demais unidades que não serão modificadas. Se houver alteração de condutores/disjuntor da prumada, pavimento/bloco, também deverá ser informado no quadro 2.</t>
  </si>
  <si>
    <t>Para Conexão nova, obrigatório informar a data de Vencimento da Fatura:</t>
  </si>
  <si>
    <t xml:space="preserve">c)  Para Conexão Nova, informe o número predial, a identificação da caixa (ex: Cond, Lj1, Casa 1, Apto 101 etc.), a atividade principal da unidade consumidora (Residencial, Comercial, Industrial ou Rural) e o Ramo de Atividade (caso não seja residencial);
d)  Para Alteração de Carga ou Caixa sem Alteração de Carga (com ou sem mudança de local), informar o número da instalação, o número do medidor ou o número da caixa. Para o disjuntor preencher conforme exemplos abaixo: 
                   </t>
  </si>
  <si>
    <t>k) No caso de mudança de local/Alteração de carga ou desligamento programado (corte para conserto) do padrão de entrada com proteção geral até 800A não é necessária a apresentação do projeto elétrico, mas é obrigatória a apresentação do Formulário para Solicitação de Análise de Rede – Conexão Nova/Aumento de Carga preenchido bem como a ART (Anotação de Responsabilidade Técnica), TRT (Termo de Responsabilidade Técnica) ou equivalente de projeto.</t>
  </si>
  <si>
    <t xml:space="preserve">l) Caso a solicitação de desligamento programado (corte para conserto) seja para realizar adequações nas caixas individuais de medição e proteção e não haja alteração na proteção geral, não é necessária a apresentação de projeto elétrico, mas é obrigatória a apresentação do Formulário para Solicitação de Análise de Rede – Conexão Nova/Aumento de Carga preenchido bem como a ART (Anotação de Responsabilidade Técnica), TRT (Termo de Responsabilidade Técnica) ou equivalente de projeto. Neste caso independentemente do valor da demanda total informada ou o disjuntor geral, não será necessário aprovação do projeto elétrico, se no formulário constar a informação de que o DISJUNTOR GERAL NÃO SERÁ ALTERADO. Para quaisquer alterações no disjuntor geral com demanda total informada acima de 304 KVA será necessário aprovação do projeto elétrico. </t>
  </si>
  <si>
    <t>Conexão Nova</t>
  </si>
  <si>
    <t>Cargas Novas somadas às Cargas Existentes (relação necessária somente para Conexão Nova ou Aumento de Carga)</t>
  </si>
  <si>
    <t>Bipolar 125A</t>
  </si>
  <si>
    <t>Tripolar 1000A</t>
  </si>
  <si>
    <t>Para</t>
  </si>
  <si>
    <t>De</t>
  </si>
  <si>
    <t>2x125A</t>
  </si>
  <si>
    <t>3x1000A</t>
  </si>
  <si>
    <t>Desligamento e Caixa Existente sem alteração</t>
  </si>
  <si>
    <t>De/Para</t>
  </si>
  <si>
    <t>Não</t>
  </si>
  <si>
    <t>versão R
02/02/2024</t>
  </si>
  <si>
    <t>O padrão está pronto para ser ligado?*</t>
  </si>
  <si>
    <t>Preencha, individualmente, os campos abaixo referentes a todas unidades consumidoras, de acordo com o tipo de solicitação desejada: Conexão Nova, Alteração de Carga ou Caixa Existente sem Alteração somente se for  na unidade consumidora:</t>
  </si>
  <si>
    <t>i) No campo tipo de solicitação desejada, quando for marcado Alteração de carga ou Caixa Existente sem alteração de Carga, é obrigatório selecionar  “sim ou não” nos campos necessária mudança de local e 
Caso seja marcado "Sim" para a pergunta "O padrão está pronto para ser ligado?*" O pedido de vistoria e ligação será disparado automaticamente após conclusão das etapas do orçamento de conexão.Caso seja marcado "Não", você deve solicitar seu pedido de vistoria e ligação em até 120 dias após a conclusão das etapas do orçamento de conexão. 
Lembrando que o orçamento de conexão poderá ser cancelado em caso de duas reprovações pelo mesmo motivo e que há cobrança de taxa a partir do segundo serviço realizado. Diante disso, a primeira caixa relacionada no campo Unidade Consumidora 1 será a caixa a ser energizada no final do processo de conexão. A mesma regra poderá ser aplicada para alteração de carga com mudança de local.
Exemplo: A caixa que hoje atende o padrão de obra (CT), no novo padrão terá alteração de carga com mudança de local, mudança do complemento e a conexão da caixa como condomínio (CD). Observação: Inicialmente esta nova modalidade de atendimento não atenderá a geração automática das notas para os serviços de desligamento programado (corte para conserto) ou mudança de local e alteração de carga com mudança de local quando se tratar de atendimento para mais de um agrupamento.</t>
  </si>
  <si>
    <t>FORMULÁRIO PARA ORÇAMENTO DE CONEXÃO OU APROVAÇÃO DE PROJETO ELÉTRICO BT MAIS DE 3 CAIXAS  COM PROTEÇÃO GERAL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</si>
</sst>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lt;=99999999999]000\.000\.000\-00;00\.000\.000\/0000\-00"/>
    <numFmt numFmtId="165" formatCode="&quot;(&quot;##&quot;) &quot;#####&quot;-&quot;####"/>
    <numFmt numFmtId="166" formatCode="&quot;(&quot;##&quot;) &quot;####&quot;-&quot;####"/>
    <numFmt numFmtId="167" formatCode="0#"/>
    <numFmt numFmtId="168" formatCode="000\.00\-000"/>
    <numFmt numFmtId="169" formatCode="0\ &quot;A&quot;"/>
    <numFmt numFmtId="170" formatCode="\ \ 0\ &quot;kVA&quot;"/>
    <numFmt numFmtId="171" formatCode="0\ &quot;kVA&quot;"/>
    <numFmt numFmtId="172" formatCode="0.0"/>
    <numFmt numFmtId="173" formatCode="0.0\ &quot;kW&quot;"/>
    <numFmt numFmtId="174" formatCode="&quot;Unidade Consumidora &quot;0"/>
  </numFmts>
  <fonts count="40"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2"/>
      <color theme="2" tint="-0.499984740745262"/>
      <name val="Calibri"/>
      <family val="2"/>
      <scheme val="minor"/>
    </font>
    <font>
      <sz val="9"/>
      <color theme="2" tint="-0.499984740745262"/>
      <name val="Calibri"/>
      <family val="2"/>
      <scheme val="minor"/>
    </font>
    <font>
      <sz val="12"/>
      <color theme="2" tint="-0.499984740745262"/>
      <name val="Calibri"/>
      <family val="2"/>
      <scheme val="minor"/>
    </font>
    <font>
      <u/>
      <sz val="12"/>
      <color theme="10"/>
      <name val="Calibri"/>
      <family val="2"/>
      <scheme val="minor"/>
    </font>
    <font>
      <b/>
      <sz val="12"/>
      <color theme="1"/>
      <name val="Calibri"/>
      <family val="2"/>
      <scheme val="minor"/>
    </font>
    <font>
      <sz val="12"/>
      <color theme="4"/>
      <name val="Calibri"/>
      <family val="2"/>
      <scheme val="minor"/>
    </font>
    <font>
      <b/>
      <sz val="9"/>
      <color theme="1"/>
      <name val="Calibri"/>
      <family val="2"/>
      <scheme val="minor"/>
    </font>
    <font>
      <u/>
      <sz val="11"/>
      <color theme="10"/>
      <name val="Calibri"/>
      <family val="2"/>
      <scheme val="minor"/>
    </font>
    <font>
      <sz val="11"/>
      <name val="Calibri"/>
      <family val="2"/>
      <scheme val="minor"/>
    </font>
    <font>
      <sz val="8"/>
      <name val="Calibri"/>
      <family val="2"/>
      <scheme val="minor"/>
    </font>
    <font>
      <sz val="12"/>
      <color theme="9" tint="-0.499984740745262"/>
      <name val="Calibri"/>
      <family val="2"/>
      <scheme val="minor"/>
    </font>
    <font>
      <b/>
      <sz val="11"/>
      <color theme="1"/>
      <name val="Calibri"/>
      <family val="2"/>
      <scheme val="minor"/>
    </font>
    <font>
      <b/>
      <sz val="14"/>
      <color theme="1"/>
      <name val="Times New Roman"/>
      <family val="1"/>
    </font>
    <font>
      <b/>
      <u/>
      <sz val="14"/>
      <color theme="1"/>
      <name val="Times New Roman"/>
      <family val="1"/>
    </font>
    <font>
      <sz val="14"/>
      <color theme="1"/>
      <name val="Calibri"/>
      <family val="2"/>
      <scheme val="minor"/>
    </font>
    <font>
      <b/>
      <sz val="14"/>
      <color rgb="FF000000"/>
      <name val="Times New Roman"/>
      <family val="1"/>
    </font>
    <font>
      <sz val="14"/>
      <color rgb="FF000000"/>
      <name val="Times New Roman"/>
      <family val="1"/>
    </font>
    <font>
      <sz val="14"/>
      <color theme="1"/>
      <name val="Times New Roman"/>
      <family val="1"/>
    </font>
    <font>
      <u/>
      <sz val="11"/>
      <color theme="1"/>
      <name val="Calibri"/>
      <family val="2"/>
      <scheme val="minor"/>
    </font>
    <font>
      <b/>
      <u/>
      <sz val="12"/>
      <color theme="1"/>
      <name val="Calibri"/>
      <family val="2"/>
    </font>
    <font>
      <sz val="12"/>
      <color theme="1"/>
      <name val="Calibri"/>
      <family val="2"/>
    </font>
    <font>
      <b/>
      <sz val="12"/>
      <color theme="1"/>
      <name val="Calibri"/>
      <family val="2"/>
    </font>
    <font>
      <b/>
      <sz val="11"/>
      <name val="Calibri"/>
      <family val="2"/>
    </font>
    <font>
      <sz val="11"/>
      <name val="Calibri"/>
      <family val="2"/>
    </font>
    <font>
      <b/>
      <sz val="12"/>
      <color rgb="FF000000"/>
      <name val="Calibri"/>
      <family val="2"/>
    </font>
    <font>
      <sz val="12"/>
      <color rgb="FF000000"/>
      <name val="Calibri"/>
      <family val="2"/>
    </font>
    <font>
      <sz val="12"/>
      <name val="Calibri"/>
      <family val="2"/>
    </font>
    <font>
      <u/>
      <sz val="12"/>
      <color theme="1"/>
      <name val="Calibri"/>
      <family val="2"/>
    </font>
    <font>
      <b/>
      <i/>
      <sz val="12"/>
      <color theme="1"/>
      <name val="Calibri"/>
      <family val="2"/>
    </font>
    <font>
      <b/>
      <sz val="12"/>
      <color theme="1" tint="4.9989318521683403E-2"/>
      <name val="Calibri"/>
      <family val="2"/>
      <scheme val="minor"/>
    </font>
    <font>
      <b/>
      <sz val="12"/>
      <name val="Calibri"/>
      <family val="2"/>
    </font>
  </fonts>
  <fills count="17">
    <fill>
      <patternFill patternType="none"/>
    </fill>
    <fill>
      <patternFill patternType="gray125"/>
    </fill>
    <fill>
      <patternFill patternType="solid">
        <fgColor theme="0" tint="-0.14999847407452621"/>
        <bgColor indexed="64"/>
      </patternFill>
    </fill>
    <fill>
      <patternFill patternType="solid">
        <fgColor rgb="FF6BB577"/>
        <bgColor indexed="64"/>
      </patternFill>
    </fill>
    <fill>
      <patternFill patternType="solid">
        <fgColor theme="4"/>
        <bgColor indexed="64"/>
      </patternFill>
    </fill>
    <fill>
      <patternFill patternType="solid">
        <fgColor theme="0"/>
        <bgColor indexed="64"/>
      </patternFill>
    </fill>
    <fill>
      <patternFill patternType="solid">
        <fgColor theme="4"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rgb="FFBFBFBF"/>
        <bgColor indexed="64"/>
      </patternFill>
    </fill>
    <fill>
      <patternFill patternType="solid">
        <fgColor rgb="FFFFFFFF"/>
        <bgColor indexed="64"/>
      </patternFill>
    </fill>
    <fill>
      <patternFill patternType="solid">
        <fgColor rgb="FFD8D8D8"/>
        <bgColor rgb="FFD8D8D8"/>
      </patternFill>
    </fill>
    <fill>
      <patternFill patternType="solid">
        <fgColor theme="0"/>
        <bgColor rgb="FFD8D8D8"/>
      </patternFill>
    </fill>
    <fill>
      <patternFill patternType="solid">
        <fgColor theme="5"/>
        <bgColor indexed="64"/>
      </patternFill>
    </fill>
    <fill>
      <patternFill patternType="solid">
        <fgColor theme="8" tint="-0.249977111117893"/>
        <bgColor indexed="64"/>
      </patternFill>
    </fill>
    <fill>
      <patternFill patternType="solid">
        <fgColor theme="9" tint="0.59999389629810485"/>
        <bgColor indexed="64"/>
      </patternFill>
    </fill>
    <fill>
      <patternFill patternType="solid">
        <fgColor theme="0" tint="-0.14999847407452621"/>
        <bgColor rgb="FFD8D8D8"/>
      </patternFill>
    </fill>
  </fills>
  <borders count="5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style="thin">
        <color indexed="64"/>
      </bottom>
      <diagonal/>
    </border>
    <border>
      <left style="thin">
        <color rgb="FF000000"/>
      </left>
      <right/>
      <top/>
      <bottom style="thin">
        <color indexed="64"/>
      </bottom>
      <diagonal/>
    </border>
    <border>
      <left style="thin">
        <color rgb="FF000000"/>
      </left>
      <right/>
      <top style="thin">
        <color indexed="64"/>
      </top>
      <bottom/>
      <diagonal/>
    </border>
    <border>
      <left/>
      <right style="thin">
        <color rgb="FF000000"/>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s>
  <cellStyleXfs count="5">
    <xf numFmtId="0" fontId="0" fillId="0" borderId="0"/>
    <xf numFmtId="0" fontId="8" fillId="0" borderId="0"/>
    <xf numFmtId="0" fontId="12" fillId="0" borderId="0" applyNumberFormat="0" applyFill="0" applyBorder="0" applyAlignment="0" applyProtection="0"/>
    <xf numFmtId="0" fontId="16" fillId="0" borderId="0" applyNumberFormat="0" applyFill="0" applyBorder="0" applyAlignment="0" applyProtection="0"/>
    <xf numFmtId="0" fontId="7" fillId="0" borderId="0"/>
  </cellStyleXfs>
  <cellXfs count="482">
    <xf numFmtId="0" fontId="0" fillId="0" borderId="0" xfId="0"/>
    <xf numFmtId="0" fontId="8" fillId="0" borderId="0" xfId="1"/>
    <xf numFmtId="0" fontId="8" fillId="0" borderId="0" xfId="1" applyAlignment="1">
      <alignment horizontal="right"/>
    </xf>
    <xf numFmtId="0" fontId="13" fillId="0" borderId="0" xfId="1" applyFont="1" applyAlignment="1">
      <alignment horizontal="right"/>
    </xf>
    <xf numFmtId="0" fontId="8" fillId="0" borderId="0" xfId="1" applyAlignment="1">
      <alignment horizontal="center"/>
    </xf>
    <xf numFmtId="0" fontId="13" fillId="0" borderId="0" xfId="1" quotePrefix="1" applyFont="1" applyAlignment="1">
      <alignment horizontal="right"/>
    </xf>
    <xf numFmtId="0" fontId="13" fillId="0" borderId="0" xfId="1" applyFont="1" applyAlignment="1">
      <alignment horizontal="center"/>
    </xf>
    <xf numFmtId="1" fontId="8" fillId="0" borderId="2" xfId="1" applyNumberFormat="1" applyBorder="1" applyAlignment="1">
      <alignment horizontal="right"/>
    </xf>
    <xf numFmtId="0" fontId="8" fillId="0" borderId="2" xfId="1" applyBorder="1"/>
    <xf numFmtId="0" fontId="8" fillId="0" borderId="4" xfId="1" applyBorder="1" applyAlignment="1">
      <alignment horizontal="right"/>
    </xf>
    <xf numFmtId="1" fontId="8" fillId="0" borderId="0" xfId="1" applyNumberFormat="1" applyAlignment="1">
      <alignment horizontal="right"/>
    </xf>
    <xf numFmtId="1" fontId="8" fillId="0" borderId="5" xfId="1" applyNumberFormat="1" applyBorder="1" applyAlignment="1">
      <alignment horizontal="right"/>
    </xf>
    <xf numFmtId="0" fontId="8" fillId="0" borderId="5" xfId="1" applyBorder="1"/>
    <xf numFmtId="0" fontId="8" fillId="0" borderId="6" xfId="1" applyBorder="1" applyAlignment="1">
      <alignment horizontal="right"/>
    </xf>
    <xf numFmtId="0" fontId="8" fillId="0" borderId="7" xfId="1" applyBorder="1" applyAlignment="1">
      <alignment horizontal="right"/>
    </xf>
    <xf numFmtId="0" fontId="8" fillId="0" borderId="7" xfId="1" applyBorder="1"/>
    <xf numFmtId="0" fontId="8" fillId="0" borderId="8" xfId="1" applyBorder="1"/>
    <xf numFmtId="0" fontId="8" fillId="0" borderId="5" xfId="1" applyBorder="1" applyAlignment="1">
      <alignment horizontal="right"/>
    </xf>
    <xf numFmtId="0" fontId="13" fillId="0" borderId="9" xfId="1" applyFont="1" applyBorder="1" applyAlignment="1">
      <alignment horizontal="right"/>
    </xf>
    <xf numFmtId="1" fontId="8" fillId="0" borderId="11" xfId="1" applyNumberFormat="1" applyBorder="1" applyAlignment="1">
      <alignment horizontal="right"/>
    </xf>
    <xf numFmtId="0" fontId="8" fillId="0" borderId="1" xfId="1" applyBorder="1" applyAlignment="1">
      <alignment horizontal="right"/>
    </xf>
    <xf numFmtId="0" fontId="8" fillId="0" borderId="2" xfId="1" applyBorder="1" applyAlignment="1">
      <alignment horizontal="right"/>
    </xf>
    <xf numFmtId="0" fontId="8" fillId="0" borderId="3" xfId="1" applyBorder="1" applyAlignment="1">
      <alignment horizontal="right"/>
    </xf>
    <xf numFmtId="0" fontId="13" fillId="0" borderId="7" xfId="1" applyFont="1" applyBorder="1" applyAlignment="1">
      <alignment horizontal="right"/>
    </xf>
    <xf numFmtId="0" fontId="8" fillId="0" borderId="9" xfId="1" applyBorder="1" applyAlignment="1">
      <alignment horizontal="right"/>
    </xf>
    <xf numFmtId="0" fontId="8" fillId="0" borderId="11" xfId="1" applyBorder="1" applyAlignment="1">
      <alignment horizontal="center"/>
    </xf>
    <xf numFmtId="1" fontId="8" fillId="0" borderId="3" xfId="1" applyNumberFormat="1" applyBorder="1" applyAlignment="1">
      <alignment horizontal="right"/>
    </xf>
    <xf numFmtId="0" fontId="8" fillId="7" borderId="1" xfId="1" applyFill="1" applyBorder="1"/>
    <xf numFmtId="0" fontId="8" fillId="0" borderId="3" xfId="1" applyBorder="1" applyAlignment="1">
      <alignment horizontal="center"/>
    </xf>
    <xf numFmtId="0" fontId="8" fillId="0" borderId="4" xfId="1" applyBorder="1"/>
    <xf numFmtId="0" fontId="8" fillId="0" borderId="5" xfId="1" applyBorder="1" applyAlignment="1">
      <alignment horizontal="center"/>
    </xf>
    <xf numFmtId="0" fontId="8" fillId="0" borderId="6" xfId="1" applyBorder="1"/>
    <xf numFmtId="0" fontId="8" fillId="0" borderId="8" xfId="1" applyBorder="1" applyAlignment="1">
      <alignment horizontal="center"/>
    </xf>
    <xf numFmtId="0" fontId="8" fillId="0" borderId="1" xfId="1" applyBorder="1"/>
    <xf numFmtId="1" fontId="8" fillId="0" borderId="2" xfId="1" applyNumberFormat="1" applyBorder="1"/>
    <xf numFmtId="0" fontId="8" fillId="7" borderId="4" xfId="1" applyFill="1" applyBorder="1"/>
    <xf numFmtId="14" fontId="8" fillId="0" borderId="0" xfId="1" applyNumberFormat="1"/>
    <xf numFmtId="0" fontId="13" fillId="0" borderId="0" xfId="1" applyFont="1"/>
    <xf numFmtId="0" fontId="9" fillId="0" borderId="0" xfId="1" applyFont="1"/>
    <xf numFmtId="0" fontId="9" fillId="0" borderId="0" xfId="1" applyFont="1" applyAlignment="1">
      <alignment wrapText="1"/>
    </xf>
    <xf numFmtId="0" fontId="10" fillId="0" borderId="0" xfId="1" applyFont="1" applyAlignment="1">
      <alignment vertical="center" wrapText="1"/>
    </xf>
    <xf numFmtId="0" fontId="11" fillId="0" borderId="0" xfId="1" applyFont="1"/>
    <xf numFmtId="0" fontId="12" fillId="0" borderId="0" xfId="2" applyProtection="1"/>
    <xf numFmtId="0" fontId="8" fillId="3" borderId="10" xfId="1" applyFill="1" applyBorder="1"/>
    <xf numFmtId="0" fontId="8" fillId="3" borderId="11" xfId="1" applyFill="1" applyBorder="1"/>
    <xf numFmtId="0" fontId="8" fillId="2" borderId="10" xfId="1" applyFill="1" applyBorder="1" applyAlignment="1">
      <alignment vertical="center"/>
    </xf>
    <xf numFmtId="0" fontId="13" fillId="0" borderId="0" xfId="1" applyFont="1" applyAlignment="1">
      <alignment vertical="center"/>
    </xf>
    <xf numFmtId="0" fontId="13" fillId="3" borderId="9" xfId="1" applyFont="1" applyFill="1" applyBorder="1"/>
    <xf numFmtId="0" fontId="13" fillId="3" borderId="10" xfId="1" applyFont="1" applyFill="1" applyBorder="1"/>
    <xf numFmtId="0" fontId="14" fillId="0" borderId="0" xfId="1" applyFont="1" applyAlignment="1">
      <alignment horizontal="left" indent="1"/>
    </xf>
    <xf numFmtId="0" fontId="8" fillId="2" borderId="9" xfId="1" applyFill="1" applyBorder="1"/>
    <xf numFmtId="0" fontId="8" fillId="2" borderId="10" xfId="1" applyFill="1" applyBorder="1"/>
    <xf numFmtId="1" fontId="8" fillId="0" borderId="0" xfId="1" applyNumberFormat="1"/>
    <xf numFmtId="0" fontId="8" fillId="2" borderId="11" xfId="1" applyFill="1" applyBorder="1"/>
    <xf numFmtId="0" fontId="13" fillId="2" borderId="9" xfId="1" applyFont="1" applyFill="1" applyBorder="1"/>
    <xf numFmtId="0" fontId="13" fillId="2" borderId="10" xfId="1" applyFont="1" applyFill="1" applyBorder="1"/>
    <xf numFmtId="0" fontId="14" fillId="0" borderId="0" xfId="1" applyFont="1" applyAlignment="1">
      <alignment horizontal="left" vertical="top"/>
    </xf>
    <xf numFmtId="0" fontId="13" fillId="0" borderId="0" xfId="0" applyFont="1" applyAlignment="1">
      <alignment horizontal="center"/>
    </xf>
    <xf numFmtId="0" fontId="14" fillId="0" borderId="0" xfId="0" applyFont="1"/>
    <xf numFmtId="0" fontId="8" fillId="0" borderId="0" xfId="1" applyAlignment="1">
      <alignment horizontal="center" wrapText="1"/>
    </xf>
    <xf numFmtId="0" fontId="8" fillId="2" borderId="11" xfId="1" applyFill="1" applyBorder="1" applyAlignment="1">
      <alignment vertical="center"/>
    </xf>
    <xf numFmtId="0" fontId="8" fillId="2" borderId="9" xfId="1" applyFill="1" applyBorder="1" applyAlignment="1">
      <alignment horizontal="left" indent="1"/>
    </xf>
    <xf numFmtId="0" fontId="0" fillId="0" borderId="0" xfId="0" applyAlignment="1">
      <alignment horizontal="center"/>
    </xf>
    <xf numFmtId="0" fontId="0" fillId="2" borderId="9" xfId="0" applyFill="1" applyBorder="1"/>
    <xf numFmtId="0" fontId="0" fillId="2" borderId="10" xfId="0" applyFill="1" applyBorder="1"/>
    <xf numFmtId="0" fontId="0" fillId="5" borderId="0" xfId="0" applyFill="1"/>
    <xf numFmtId="0" fontId="14" fillId="2" borderId="12" xfId="1" applyFont="1" applyFill="1" applyBorder="1" applyProtection="1">
      <protection locked="0"/>
    </xf>
    <xf numFmtId="0" fontId="14" fillId="2" borderId="12" xfId="1" applyFont="1" applyFill="1" applyBorder="1" applyAlignment="1" applyProtection="1">
      <alignment horizontal="center"/>
      <protection locked="0"/>
    </xf>
    <xf numFmtId="0" fontId="8" fillId="2" borderId="10" xfId="1" applyFill="1" applyBorder="1" applyAlignment="1">
      <alignment horizontal="left" vertical="center" wrapText="1"/>
    </xf>
    <xf numFmtId="0" fontId="8" fillId="2" borderId="11" xfId="1" applyFill="1" applyBorder="1" applyAlignment="1">
      <alignment horizontal="left" vertical="center" wrapText="1"/>
    </xf>
    <xf numFmtId="173" fontId="0" fillId="2" borderId="12" xfId="0" applyNumberFormat="1" applyFill="1" applyBorder="1" applyAlignment="1" applyProtection="1">
      <alignment horizontal="center"/>
      <protection locked="0"/>
    </xf>
    <xf numFmtId="173" fontId="13" fillId="2" borderId="12" xfId="0" applyNumberFormat="1" applyFont="1" applyFill="1" applyBorder="1" applyAlignment="1">
      <alignment horizontal="center"/>
    </xf>
    <xf numFmtId="0" fontId="21" fillId="0" borderId="0" xfId="4" applyFont="1" applyAlignment="1">
      <alignment horizontal="left" vertical="center" indent="2"/>
    </xf>
    <xf numFmtId="0" fontId="23" fillId="0" borderId="0" xfId="4" applyFont="1"/>
    <xf numFmtId="0" fontId="7" fillId="0" borderId="0" xfId="4"/>
    <xf numFmtId="0" fontId="21" fillId="0" borderId="0" xfId="4" applyFont="1" applyAlignment="1">
      <alignment vertical="center"/>
    </xf>
    <xf numFmtId="0" fontId="21" fillId="9" borderId="16" xfId="4" applyFont="1" applyFill="1" applyBorder="1" applyAlignment="1">
      <alignment horizontal="center" vertical="center"/>
    </xf>
    <xf numFmtId="49" fontId="24" fillId="9" borderId="17" xfId="4" applyNumberFormat="1" applyFont="1" applyFill="1" applyBorder="1" applyAlignment="1">
      <alignment horizontal="center" vertical="center"/>
    </xf>
    <xf numFmtId="49" fontId="24" fillId="9" borderId="17" xfId="4" applyNumberFormat="1" applyFont="1" applyFill="1" applyBorder="1" applyAlignment="1">
      <alignment horizontal="center" vertical="center" wrapText="1"/>
    </xf>
    <xf numFmtId="0" fontId="25" fillId="10" borderId="18" xfId="4" applyFont="1" applyFill="1" applyBorder="1" applyAlignment="1">
      <alignment horizontal="center" vertical="center"/>
    </xf>
    <xf numFmtId="0" fontId="25" fillId="10" borderId="19" xfId="4" applyFont="1" applyFill="1" applyBorder="1" applyAlignment="1">
      <alignment horizontal="center" vertical="center"/>
    </xf>
    <xf numFmtId="0" fontId="25" fillId="10" borderId="19" xfId="4" applyFont="1" applyFill="1" applyBorder="1" applyAlignment="1">
      <alignment horizontal="center" vertical="center" wrapText="1"/>
    </xf>
    <xf numFmtId="0" fontId="26" fillId="0" borderId="0" xfId="4" applyFont="1" applyAlignment="1">
      <alignment vertical="center"/>
    </xf>
    <xf numFmtId="0" fontId="21" fillId="0" borderId="0" xfId="4" applyFont="1" applyAlignment="1">
      <alignment horizontal="left" vertical="center" indent="4"/>
    </xf>
    <xf numFmtId="0" fontId="24" fillId="9" borderId="17" xfId="4" applyFont="1" applyFill="1" applyBorder="1" applyAlignment="1">
      <alignment horizontal="center" vertical="center"/>
    </xf>
    <xf numFmtId="0" fontId="26" fillId="0" borderId="0" xfId="4" applyFont="1" applyAlignment="1">
      <alignment horizontal="left" vertical="center" indent="2"/>
    </xf>
    <xf numFmtId="0" fontId="8" fillId="2" borderId="12" xfId="1" applyFill="1" applyBorder="1" applyAlignment="1" applyProtection="1">
      <alignment horizontal="center"/>
      <protection locked="0"/>
    </xf>
    <xf numFmtId="0" fontId="8" fillId="2" borderId="13" xfId="1" applyFill="1" applyBorder="1" applyAlignment="1" applyProtection="1">
      <alignment horizontal="center"/>
      <protection locked="0"/>
    </xf>
    <xf numFmtId="0" fontId="13" fillId="2" borderId="12" xfId="1" applyFont="1" applyFill="1" applyBorder="1" applyAlignment="1">
      <alignment horizontal="center" vertical="center" wrapText="1"/>
    </xf>
    <xf numFmtId="0" fontId="13" fillId="2" borderId="9" xfId="1" applyFont="1" applyFill="1" applyBorder="1" applyAlignment="1">
      <alignment horizontal="center" vertical="center" wrapText="1"/>
    </xf>
    <xf numFmtId="0" fontId="13" fillId="2" borderId="12" xfId="1" applyFont="1" applyFill="1" applyBorder="1" applyAlignment="1">
      <alignment horizontal="center"/>
    </xf>
    <xf numFmtId="0" fontId="13" fillId="3" borderId="10" xfId="1" quotePrefix="1" applyFont="1" applyFill="1" applyBorder="1" applyAlignment="1">
      <alignment horizontal="left"/>
    </xf>
    <xf numFmtId="0" fontId="6" fillId="3" borderId="10" xfId="1" applyFont="1" applyFill="1" applyBorder="1"/>
    <xf numFmtId="0" fontId="6" fillId="3" borderId="11" xfId="1" applyFont="1" applyFill="1" applyBorder="1"/>
    <xf numFmtId="0" fontId="6" fillId="2" borderId="9" xfId="1" applyFont="1" applyFill="1" applyBorder="1" applyAlignment="1">
      <alignment vertical="center"/>
    </xf>
    <xf numFmtId="0" fontId="6" fillId="2" borderId="10" xfId="1" applyFont="1" applyFill="1" applyBorder="1" applyAlignment="1">
      <alignment vertical="center"/>
    </xf>
    <xf numFmtId="0" fontId="6" fillId="2" borderId="2" xfId="1" applyFont="1" applyFill="1" applyBorder="1" applyAlignment="1">
      <alignment vertical="center"/>
    </xf>
    <xf numFmtId="0" fontId="6" fillId="2" borderId="3" xfId="1" applyFont="1" applyFill="1" applyBorder="1" applyAlignment="1">
      <alignment vertical="center"/>
    </xf>
    <xf numFmtId="0" fontId="6" fillId="2" borderId="9" xfId="1" applyFont="1" applyFill="1" applyBorder="1" applyAlignment="1">
      <alignment horizontal="left" vertical="center" indent="1"/>
    </xf>
    <xf numFmtId="0" fontId="6" fillId="2" borderId="10" xfId="1" applyFont="1" applyFill="1" applyBorder="1" applyAlignment="1">
      <alignment horizontal="left" vertical="center" indent="1"/>
    </xf>
    <xf numFmtId="0" fontId="6" fillId="2" borderId="11" xfId="1" applyFont="1" applyFill="1" applyBorder="1" applyAlignment="1">
      <alignment horizontal="left" vertical="center" indent="1"/>
    </xf>
    <xf numFmtId="0" fontId="6" fillId="0" borderId="0" xfId="1" applyFont="1" applyAlignment="1">
      <alignment horizontal="left" vertical="center" indent="1"/>
    </xf>
    <xf numFmtId="0" fontId="6" fillId="2" borderId="12" xfId="1" applyFont="1" applyFill="1" applyBorder="1" applyAlignment="1">
      <alignment vertical="center"/>
    </xf>
    <xf numFmtId="0" fontId="6" fillId="2" borderId="9" xfId="1" applyFont="1" applyFill="1" applyBorder="1" applyAlignment="1">
      <alignment horizontal="left" vertical="center"/>
    </xf>
    <xf numFmtId="0" fontId="6" fillId="2" borderId="12" xfId="1" applyFont="1" applyFill="1" applyBorder="1" applyAlignment="1">
      <alignment horizontal="left" vertical="center"/>
    </xf>
    <xf numFmtId="0" fontId="6" fillId="0" borderId="0" xfId="1" applyFont="1" applyAlignment="1">
      <alignment horizontal="left" vertical="center"/>
    </xf>
    <xf numFmtId="0" fontId="6" fillId="0" borderId="0" xfId="1" applyFont="1" applyAlignment="1">
      <alignment horizontal="left" vertical="center" wrapText="1"/>
    </xf>
    <xf numFmtId="0" fontId="6" fillId="2" borderId="11" xfId="1" applyFont="1" applyFill="1" applyBorder="1" applyAlignment="1">
      <alignment vertical="center"/>
    </xf>
    <xf numFmtId="0" fontId="6" fillId="2" borderId="9" xfId="1" applyFont="1" applyFill="1" applyBorder="1" applyAlignment="1">
      <alignment horizontal="left"/>
    </xf>
    <xf numFmtId="0" fontId="6" fillId="2" borderId="10" xfId="1" applyFont="1" applyFill="1" applyBorder="1" applyAlignment="1">
      <alignment horizontal="center" vertical="center"/>
    </xf>
    <xf numFmtId="0" fontId="6" fillId="2" borderId="11" xfId="1" applyFont="1" applyFill="1" applyBorder="1" applyAlignment="1">
      <alignment horizontal="center" vertical="center"/>
    </xf>
    <xf numFmtId="0" fontId="6" fillId="2" borderId="10" xfId="1" applyFont="1" applyFill="1" applyBorder="1" applyAlignment="1">
      <alignment horizontal="center"/>
    </xf>
    <xf numFmtId="0" fontId="6" fillId="0" borderId="12" xfId="1" applyFont="1" applyBorder="1" applyAlignment="1" applyProtection="1">
      <alignment horizontal="left" indent="1"/>
      <protection locked="0"/>
    </xf>
    <xf numFmtId="0" fontId="6" fillId="2" borderId="10" xfId="1" applyFont="1" applyFill="1" applyBorder="1" applyAlignment="1">
      <alignment horizontal="left" vertical="center"/>
    </xf>
    <xf numFmtId="0" fontId="6" fillId="2" borderId="11" xfId="1" applyFont="1" applyFill="1" applyBorder="1" applyAlignment="1">
      <alignment horizontal="left"/>
    </xf>
    <xf numFmtId="0" fontId="6" fillId="2" borderId="12" xfId="1" applyFont="1" applyFill="1" applyBorder="1" applyAlignment="1">
      <alignment horizontal="center" vertical="center"/>
    </xf>
    <xf numFmtId="169" fontId="6" fillId="0" borderId="10" xfId="1" applyNumberFormat="1" applyFont="1" applyBorder="1" applyAlignment="1" applyProtection="1">
      <alignment horizontal="center" vertical="center"/>
      <protection locked="0"/>
    </xf>
    <xf numFmtId="0" fontId="6" fillId="2" borderId="11" xfId="1" applyFont="1" applyFill="1" applyBorder="1" applyAlignment="1">
      <alignment horizontal="left" vertical="center"/>
    </xf>
    <xf numFmtId="0" fontId="6" fillId="0" borderId="0" xfId="1" applyFont="1" applyAlignment="1">
      <alignment horizontal="left"/>
    </xf>
    <xf numFmtId="170" fontId="6" fillId="0" borderId="0" xfId="1" applyNumberFormat="1" applyFont="1" applyAlignment="1">
      <alignment horizontal="left"/>
    </xf>
    <xf numFmtId="0" fontId="6" fillId="2" borderId="10" xfId="1" applyFont="1" applyFill="1" applyBorder="1" applyAlignment="1">
      <alignment horizontal="left"/>
    </xf>
    <xf numFmtId="0" fontId="6" fillId="0" borderId="11" xfId="1" applyFont="1" applyBorder="1" applyAlignment="1" applyProtection="1">
      <alignment horizontal="left" indent="1"/>
      <protection locked="0"/>
    </xf>
    <xf numFmtId="0" fontId="6" fillId="0" borderId="10" xfId="1" applyFont="1" applyBorder="1" applyAlignment="1">
      <alignment horizontal="center"/>
    </xf>
    <xf numFmtId="169" fontId="6" fillId="0" borderId="9" xfId="1" applyNumberFormat="1" applyFont="1" applyBorder="1" applyAlignment="1" applyProtection="1">
      <alignment horizontal="left" indent="1"/>
      <protection locked="0"/>
    </xf>
    <xf numFmtId="0" fontId="6" fillId="2" borderId="3" xfId="1" applyFont="1" applyFill="1" applyBorder="1" applyAlignment="1">
      <alignment horizontal="left"/>
    </xf>
    <xf numFmtId="0" fontId="6" fillId="2" borderId="12" xfId="1" applyFont="1" applyFill="1" applyBorder="1" applyAlignment="1">
      <alignment horizontal="right"/>
    </xf>
    <xf numFmtId="0" fontId="6" fillId="2" borderId="10" xfId="1" applyFont="1" applyFill="1" applyBorder="1" applyAlignment="1">
      <alignment horizontal="right"/>
    </xf>
    <xf numFmtId="0" fontId="6" fillId="2" borderId="9" xfId="1" applyFont="1" applyFill="1" applyBorder="1"/>
    <xf numFmtId="0" fontId="6" fillId="2" borderId="10" xfId="1" applyFont="1" applyFill="1" applyBorder="1"/>
    <xf numFmtId="0" fontId="6" fillId="2" borderId="11" xfId="1" applyFont="1" applyFill="1" applyBorder="1" applyAlignment="1">
      <alignment horizontal="right"/>
    </xf>
    <xf numFmtId="0" fontId="6" fillId="2" borderId="11" xfId="1" applyFont="1" applyFill="1" applyBorder="1"/>
    <xf numFmtId="167" fontId="6" fillId="0" borderId="12" xfId="1" applyNumberFormat="1" applyFont="1" applyBorder="1" applyAlignment="1" applyProtection="1">
      <alignment horizontal="center"/>
      <protection locked="0"/>
    </xf>
    <xf numFmtId="0" fontId="6" fillId="2" borderId="12" xfId="1" applyFont="1" applyFill="1" applyBorder="1"/>
    <xf numFmtId="0" fontId="6" fillId="2" borderId="7" xfId="1" applyFont="1" applyFill="1" applyBorder="1"/>
    <xf numFmtId="0" fontId="6" fillId="2" borderId="8" xfId="1" applyFont="1" applyFill="1" applyBorder="1"/>
    <xf numFmtId="0" fontId="6" fillId="2" borderId="9" xfId="1" applyFont="1" applyFill="1" applyBorder="1" applyAlignment="1">
      <alignment horizontal="right"/>
    </xf>
    <xf numFmtId="0" fontId="6" fillId="0" borderId="0" xfId="1" applyFont="1"/>
    <xf numFmtId="0" fontId="6" fillId="2" borderId="12" xfId="1" applyFont="1" applyFill="1" applyBorder="1" applyAlignment="1">
      <alignment horizontal="left"/>
    </xf>
    <xf numFmtId="0" fontId="6" fillId="2" borderId="9" xfId="1" applyFont="1" applyFill="1" applyBorder="1" applyProtection="1">
      <protection locked="0"/>
    </xf>
    <xf numFmtId="0" fontId="6" fillId="2" borderId="11" xfId="1" applyFont="1" applyFill="1" applyBorder="1" applyAlignment="1" applyProtection="1">
      <alignment horizontal="left"/>
      <protection locked="0"/>
    </xf>
    <xf numFmtId="0" fontId="6" fillId="2" borderId="13" xfId="1" applyFont="1" applyFill="1" applyBorder="1"/>
    <xf numFmtId="171" fontId="6" fillId="2" borderId="12" xfId="1" applyNumberFormat="1" applyFont="1" applyFill="1" applyBorder="1" applyAlignment="1" applyProtection="1">
      <alignment horizontal="left" indent="1"/>
      <protection locked="0"/>
    </xf>
    <xf numFmtId="0" fontId="6" fillId="2" borderId="10" xfId="1" applyFont="1" applyFill="1" applyBorder="1" applyAlignment="1">
      <alignment horizontal="left" indent="1"/>
    </xf>
    <xf numFmtId="0" fontId="6" fillId="2" borderId="14" xfId="1" applyFont="1" applyFill="1" applyBorder="1" applyAlignment="1">
      <alignment horizontal="center"/>
    </xf>
    <xf numFmtId="0" fontId="6" fillId="2" borderId="12" xfId="1" applyFont="1" applyFill="1" applyBorder="1" applyAlignment="1">
      <alignment horizontal="center"/>
    </xf>
    <xf numFmtId="0" fontId="13" fillId="2" borderId="22" xfId="1" applyFont="1" applyFill="1" applyBorder="1" applyAlignment="1">
      <alignment horizontal="center"/>
    </xf>
    <xf numFmtId="173" fontId="6" fillId="0" borderId="12" xfId="1" applyNumberFormat="1" applyFont="1" applyBorder="1" applyAlignment="1" applyProtection="1">
      <alignment horizontal="center"/>
      <protection locked="0"/>
    </xf>
    <xf numFmtId="173" fontId="6" fillId="2" borderId="12" xfId="1" applyNumberFormat="1" applyFont="1" applyFill="1" applyBorder="1" applyAlignment="1">
      <alignment horizontal="center"/>
    </xf>
    <xf numFmtId="0" fontId="6" fillId="2" borderId="14" xfId="1" applyFont="1" applyFill="1" applyBorder="1" applyAlignment="1">
      <alignment horizontal="center" vertical="center"/>
    </xf>
    <xf numFmtId="172" fontId="6" fillId="2" borderId="22" xfId="1" applyNumberFormat="1" applyFont="1" applyFill="1" applyBorder="1" applyAlignment="1">
      <alignment horizontal="center"/>
    </xf>
    <xf numFmtId="0" fontId="13" fillId="2" borderId="1" xfId="1" applyFont="1" applyFill="1" applyBorder="1" applyAlignment="1">
      <alignment horizontal="center"/>
    </xf>
    <xf numFmtId="172" fontId="6" fillId="5" borderId="14" xfId="1" applyNumberFormat="1" applyFont="1" applyFill="1" applyBorder="1" applyAlignment="1" applyProtection="1">
      <alignment horizontal="center" vertical="center"/>
      <protection locked="0"/>
    </xf>
    <xf numFmtId="0" fontId="6" fillId="5" borderId="14" xfId="1" applyFont="1" applyFill="1" applyBorder="1" applyAlignment="1" applyProtection="1">
      <alignment horizontal="center" vertical="center"/>
      <protection locked="0"/>
    </xf>
    <xf numFmtId="172" fontId="6" fillId="5" borderId="12" xfId="1" applyNumberFormat="1" applyFont="1" applyFill="1" applyBorder="1" applyAlignment="1" applyProtection="1">
      <alignment horizontal="center" vertical="center"/>
      <protection locked="0"/>
    </xf>
    <xf numFmtId="0" fontId="6" fillId="5" borderId="12" xfId="1" applyFont="1" applyFill="1" applyBorder="1" applyAlignment="1" applyProtection="1">
      <alignment horizontal="center" vertical="center"/>
      <protection locked="0"/>
    </xf>
    <xf numFmtId="0" fontId="3" fillId="0" borderId="0" xfId="1" applyFont="1"/>
    <xf numFmtId="173" fontId="8" fillId="2" borderId="22" xfId="1" applyNumberFormat="1" applyFill="1" applyBorder="1" applyAlignment="1">
      <alignment horizontal="center"/>
    </xf>
    <xf numFmtId="173" fontId="6" fillId="2" borderId="14" xfId="1" applyNumberFormat="1" applyFont="1" applyFill="1" applyBorder="1" applyAlignment="1">
      <alignment horizontal="center" vertical="center"/>
    </xf>
    <xf numFmtId="0" fontId="2" fillId="2" borderId="12" xfId="1" applyFont="1" applyFill="1" applyBorder="1" applyAlignment="1">
      <alignment horizontal="right"/>
    </xf>
    <xf numFmtId="0" fontId="2" fillId="0" borderId="0" xfId="1" applyFont="1"/>
    <xf numFmtId="0" fontId="6" fillId="2" borderId="12" xfId="1" applyFont="1" applyFill="1" applyBorder="1" applyAlignment="1" applyProtection="1">
      <alignment horizontal="right"/>
      <protection locked="0"/>
    </xf>
    <xf numFmtId="0" fontId="2" fillId="2" borderId="9" xfId="1" applyFont="1" applyFill="1" applyBorder="1"/>
    <xf numFmtId="0" fontId="31" fillId="0" borderId="0" xfId="0" applyFont="1"/>
    <xf numFmtId="0" fontId="30" fillId="12" borderId="0" xfId="0" applyFont="1" applyFill="1" applyAlignment="1">
      <alignment vertical="top" wrapText="1"/>
    </xf>
    <xf numFmtId="0" fontId="32" fillId="0" borderId="0" xfId="0" applyFont="1"/>
    <xf numFmtId="0" fontId="0" fillId="0" borderId="37" xfId="0" applyBorder="1"/>
    <xf numFmtId="0" fontId="0" fillId="0" borderId="18" xfId="0" applyBorder="1"/>
    <xf numFmtId="0" fontId="0" fillId="0" borderId="38" xfId="0" applyBorder="1"/>
    <xf numFmtId="0" fontId="8" fillId="4" borderId="39" xfId="1" applyFill="1" applyBorder="1"/>
    <xf numFmtId="0" fontId="8" fillId="0" borderId="39" xfId="1" applyBorder="1"/>
    <xf numFmtId="0" fontId="1" fillId="0" borderId="39" xfId="1" applyFont="1" applyBorder="1"/>
    <xf numFmtId="0" fontId="0" fillId="0" borderId="39" xfId="0" applyBorder="1"/>
    <xf numFmtId="0" fontId="0" fillId="0" borderId="40" xfId="0" applyBorder="1"/>
    <xf numFmtId="0" fontId="17" fillId="13" borderId="39" xfId="0" applyFont="1" applyFill="1" applyBorder="1"/>
    <xf numFmtId="0" fontId="1" fillId="14" borderId="38" xfId="0" applyFont="1" applyFill="1" applyBorder="1"/>
    <xf numFmtId="0" fontId="0" fillId="13" borderId="4" xfId="0" applyFill="1" applyBorder="1"/>
    <xf numFmtId="0" fontId="0" fillId="0" borderId="42" xfId="0" applyBorder="1"/>
    <xf numFmtId="0" fontId="0" fillId="0" borderId="4" xfId="0" applyBorder="1"/>
    <xf numFmtId="0" fontId="0" fillId="0" borderId="43" xfId="0" applyBorder="1"/>
    <xf numFmtId="0" fontId="0" fillId="15" borderId="36" xfId="0" applyFill="1" applyBorder="1"/>
    <xf numFmtId="0" fontId="0" fillId="15" borderId="37" xfId="0" applyFill="1" applyBorder="1"/>
    <xf numFmtId="0" fontId="0" fillId="15" borderId="23" xfId="0" applyFill="1" applyBorder="1"/>
    <xf numFmtId="0" fontId="0" fillId="15" borderId="17" xfId="0" applyFill="1" applyBorder="1"/>
    <xf numFmtId="0" fontId="28" fillId="11" borderId="1" xfId="0" applyFont="1" applyFill="1" applyBorder="1"/>
    <xf numFmtId="0" fontId="28" fillId="11" borderId="2" xfId="0" applyFont="1" applyFill="1" applyBorder="1"/>
    <xf numFmtId="0" fontId="29" fillId="11" borderId="2" xfId="0" applyFont="1" applyFill="1" applyBorder="1"/>
    <xf numFmtId="0" fontId="29" fillId="11" borderId="3" xfId="0" applyFont="1" applyFill="1" applyBorder="1"/>
    <xf numFmtId="0" fontId="2" fillId="5" borderId="12" xfId="1" applyFont="1" applyFill="1" applyBorder="1" applyAlignment="1" applyProtection="1">
      <alignment horizontal="center" vertical="center"/>
      <protection locked="0"/>
    </xf>
    <xf numFmtId="0" fontId="29" fillId="16" borderId="10" xfId="0" applyFont="1" applyFill="1" applyBorder="1" applyAlignment="1" applyProtection="1">
      <alignment horizontal="center"/>
      <protection locked="0"/>
    </xf>
    <xf numFmtId="0" fontId="32" fillId="2" borderId="10" xfId="0" applyFont="1" applyFill="1" applyBorder="1"/>
    <xf numFmtId="0" fontId="29" fillId="16" borderId="11" xfId="0" applyFont="1" applyFill="1" applyBorder="1" applyAlignment="1" applyProtection="1">
      <alignment horizontal="center"/>
      <protection locked="0"/>
    </xf>
    <xf numFmtId="0" fontId="13" fillId="4" borderId="9" xfId="0" applyFont="1" applyFill="1" applyBorder="1" applyAlignment="1">
      <alignment horizontal="center"/>
    </xf>
    <xf numFmtId="0" fontId="13" fillId="4" borderId="10" xfId="0" applyFont="1" applyFill="1" applyBorder="1" applyAlignment="1">
      <alignment horizontal="center"/>
    </xf>
    <xf numFmtId="0" fontId="13" fillId="4" borderId="11" xfId="0" applyFont="1" applyFill="1" applyBorder="1" applyAlignment="1">
      <alignment horizontal="center"/>
    </xf>
    <xf numFmtId="0" fontId="6" fillId="2" borderId="9" xfId="1" applyFont="1" applyFill="1" applyBorder="1" applyAlignment="1" applyProtection="1">
      <alignment horizontal="left" indent="1"/>
      <protection locked="0"/>
    </xf>
    <xf numFmtId="0" fontId="6" fillId="2" borderId="10" xfId="1" applyFont="1" applyFill="1" applyBorder="1" applyAlignment="1" applyProtection="1">
      <alignment horizontal="left" indent="1"/>
      <protection locked="0"/>
    </xf>
    <xf numFmtId="0" fontId="6" fillId="2" borderId="11" xfId="1" applyFont="1" applyFill="1" applyBorder="1" applyAlignment="1" applyProtection="1">
      <alignment horizontal="left" indent="1"/>
      <protection locked="0"/>
    </xf>
    <xf numFmtId="0" fontId="8" fillId="0" borderId="9" xfId="1" applyBorder="1" applyAlignment="1" applyProtection="1">
      <alignment horizontal="center"/>
      <protection locked="0"/>
    </xf>
    <xf numFmtId="0" fontId="8" fillId="0" borderId="10" xfId="1" applyBorder="1" applyAlignment="1" applyProtection="1">
      <alignment horizontal="center"/>
      <protection locked="0"/>
    </xf>
    <xf numFmtId="0" fontId="8" fillId="0" borderId="11" xfId="1" applyBorder="1" applyAlignment="1" applyProtection="1">
      <alignment horizontal="center"/>
      <protection locked="0"/>
    </xf>
    <xf numFmtId="0" fontId="29" fillId="11" borderId="27" xfId="0" applyFont="1" applyFill="1" applyBorder="1" applyAlignment="1">
      <alignment vertical="top" wrapText="1"/>
    </xf>
    <xf numFmtId="0" fontId="29" fillId="11" borderId="0" xfId="0" applyFont="1" applyFill="1" applyAlignment="1">
      <alignment vertical="top" wrapText="1"/>
    </xf>
    <xf numFmtId="0" fontId="29" fillId="11" borderId="28" xfId="0" applyFont="1" applyFill="1" applyBorder="1" applyAlignment="1">
      <alignment vertical="top" wrapText="1"/>
    </xf>
    <xf numFmtId="0" fontId="29" fillId="11" borderId="29" xfId="0" applyFont="1" applyFill="1" applyBorder="1" applyAlignment="1">
      <alignment vertical="top" wrapText="1"/>
    </xf>
    <xf numFmtId="0" fontId="29" fillId="11" borderId="30" xfId="0" applyFont="1" applyFill="1" applyBorder="1" applyAlignment="1">
      <alignment vertical="top" wrapText="1"/>
    </xf>
    <xf numFmtId="0" fontId="29" fillId="11" borderId="31" xfId="0" applyFont="1" applyFill="1" applyBorder="1" applyAlignment="1">
      <alignment vertical="top" wrapText="1"/>
    </xf>
    <xf numFmtId="0" fontId="6" fillId="6" borderId="9" xfId="1" applyFont="1" applyFill="1" applyBorder="1" applyAlignment="1">
      <alignment horizontal="center" wrapText="1"/>
    </xf>
    <xf numFmtId="0" fontId="6" fillId="6" borderId="10" xfId="1" applyFont="1" applyFill="1" applyBorder="1" applyAlignment="1">
      <alignment horizontal="center" wrapText="1"/>
    </xf>
    <xf numFmtId="0" fontId="6" fillId="6" borderId="11" xfId="1" applyFont="1" applyFill="1" applyBorder="1" applyAlignment="1">
      <alignment horizontal="center" wrapText="1"/>
    </xf>
    <xf numFmtId="0" fontId="6" fillId="2" borderId="1" xfId="1" applyFont="1" applyFill="1" applyBorder="1" applyAlignment="1">
      <alignment horizontal="left" vertical="top"/>
    </xf>
    <xf numFmtId="0" fontId="6" fillId="2" borderId="3" xfId="1" applyFont="1" applyFill="1" applyBorder="1" applyAlignment="1">
      <alignment horizontal="left" vertical="top"/>
    </xf>
    <xf numFmtId="0" fontId="6" fillId="2" borderId="6" xfId="1" applyFont="1" applyFill="1" applyBorder="1" applyAlignment="1">
      <alignment horizontal="left" vertical="top"/>
    </xf>
    <xf numFmtId="0" fontId="6" fillId="2" borderId="8" xfId="1" applyFont="1" applyFill="1" applyBorder="1" applyAlignment="1">
      <alignment horizontal="left" vertical="top"/>
    </xf>
    <xf numFmtId="0" fontId="6" fillId="2" borderId="9" xfId="1" applyFont="1" applyFill="1" applyBorder="1" applyAlignment="1" applyProtection="1">
      <alignment horizontal="left"/>
      <protection locked="0"/>
    </xf>
    <xf numFmtId="0" fontId="6" fillId="2" borderId="11" xfId="1" applyFont="1" applyFill="1" applyBorder="1" applyAlignment="1" applyProtection="1">
      <alignment horizontal="left"/>
      <protection locked="0"/>
    </xf>
    <xf numFmtId="0" fontId="13" fillId="2" borderId="9" xfId="1" applyFont="1" applyFill="1" applyBorder="1" applyAlignment="1">
      <alignment horizontal="center" vertical="center"/>
    </xf>
    <xf numFmtId="0" fontId="13" fillId="2" borderId="10" xfId="1" applyFont="1" applyFill="1" applyBorder="1" applyAlignment="1">
      <alignment horizontal="center" vertical="center"/>
    </xf>
    <xf numFmtId="0" fontId="13" fillId="2" borderId="11" xfId="1" applyFont="1" applyFill="1" applyBorder="1" applyAlignment="1">
      <alignment horizontal="center" vertical="center"/>
    </xf>
    <xf numFmtId="0" fontId="6" fillId="2" borderId="9" xfId="1" applyFont="1" applyFill="1" applyBorder="1"/>
    <xf numFmtId="0" fontId="6" fillId="2" borderId="10" xfId="1" applyFont="1" applyFill="1" applyBorder="1"/>
    <xf numFmtId="0" fontId="6" fillId="2" borderId="11" xfId="1" applyFont="1" applyFill="1" applyBorder="1"/>
    <xf numFmtId="0" fontId="1" fillId="2" borderId="9" xfId="1" applyFont="1" applyFill="1" applyBorder="1" applyAlignment="1" applyProtection="1">
      <alignment horizontal="left" indent="1"/>
      <protection locked="0"/>
    </xf>
    <xf numFmtId="0" fontId="1" fillId="0" borderId="9" xfId="1" applyFont="1" applyBorder="1" applyAlignment="1" applyProtection="1">
      <alignment horizontal="left" indent="1"/>
      <protection locked="0"/>
    </xf>
    <xf numFmtId="0" fontId="6" fillId="0" borderId="10" xfId="1" applyFont="1" applyBorder="1" applyAlignment="1" applyProtection="1">
      <alignment horizontal="left" indent="1"/>
      <protection locked="0"/>
    </xf>
    <xf numFmtId="0" fontId="6" fillId="0" borderId="11" xfId="1" applyFont="1" applyBorder="1" applyAlignment="1" applyProtection="1">
      <alignment horizontal="left" indent="1"/>
      <protection locked="0"/>
    </xf>
    <xf numFmtId="0" fontId="6" fillId="2" borderId="9" xfId="1" applyFont="1" applyFill="1" applyBorder="1" applyAlignment="1">
      <alignment horizontal="left"/>
    </xf>
    <xf numFmtId="0" fontId="6" fillId="2" borderId="11" xfId="1" applyFont="1" applyFill="1" applyBorder="1" applyAlignment="1">
      <alignment horizontal="left"/>
    </xf>
    <xf numFmtId="0" fontId="6" fillId="6" borderId="9" xfId="1" applyFont="1" applyFill="1" applyBorder="1" applyAlignment="1">
      <alignment horizontal="center"/>
    </xf>
    <xf numFmtId="0" fontId="6" fillId="6" borderId="10" xfId="1" applyFont="1" applyFill="1" applyBorder="1" applyAlignment="1">
      <alignment horizontal="center"/>
    </xf>
    <xf numFmtId="0" fontId="6" fillId="6" borderId="11" xfId="1" applyFont="1" applyFill="1" applyBorder="1" applyAlignment="1">
      <alignment horizontal="center"/>
    </xf>
    <xf numFmtId="0" fontId="6" fillId="0" borderId="9" xfId="0" applyFont="1" applyBorder="1" applyAlignment="1" applyProtection="1">
      <alignment horizontal="left"/>
      <protection locked="0"/>
    </xf>
    <xf numFmtId="0" fontId="6" fillId="0" borderId="10" xfId="0" applyFont="1" applyBorder="1" applyAlignment="1" applyProtection="1">
      <alignment horizontal="left"/>
      <protection locked="0"/>
    </xf>
    <xf numFmtId="0" fontId="6" fillId="0" borderId="11" xfId="0" applyFont="1" applyBorder="1" applyAlignment="1" applyProtection="1">
      <alignment horizontal="left"/>
      <protection locked="0"/>
    </xf>
    <xf numFmtId="0" fontId="19" fillId="8" borderId="9" xfId="0" applyFont="1" applyFill="1" applyBorder="1" applyAlignment="1">
      <alignment horizontal="center" vertical="center" wrapText="1"/>
    </xf>
    <xf numFmtId="0" fontId="19" fillId="8" borderId="10" xfId="0" applyFont="1" applyFill="1" applyBorder="1" applyAlignment="1">
      <alignment horizontal="center" vertical="center" wrapText="1"/>
    </xf>
    <xf numFmtId="0" fontId="19" fillId="8" borderId="11" xfId="0" applyFont="1" applyFill="1" applyBorder="1" applyAlignment="1">
      <alignment horizontal="center" vertical="center" wrapText="1"/>
    </xf>
    <xf numFmtId="0" fontId="6" fillId="2" borderId="2" xfId="1" applyFont="1" applyFill="1" applyBorder="1" applyAlignment="1" applyProtection="1">
      <alignment horizontal="left"/>
      <protection locked="0"/>
    </xf>
    <xf numFmtId="0" fontId="6" fillId="2" borderId="3" xfId="1" applyFont="1" applyFill="1" applyBorder="1" applyAlignment="1" applyProtection="1">
      <alignment horizontal="left"/>
      <protection locked="0"/>
    </xf>
    <xf numFmtId="0" fontId="6" fillId="6" borderId="12" xfId="1" applyFont="1" applyFill="1" applyBorder="1" applyAlignment="1">
      <alignment horizontal="center"/>
    </xf>
    <xf numFmtId="0" fontId="13" fillId="3" borderId="9" xfId="1" applyFont="1" applyFill="1" applyBorder="1" applyAlignment="1">
      <alignment horizontal="center" vertical="center"/>
    </xf>
    <xf numFmtId="0" fontId="13" fillId="3" borderId="10" xfId="1" applyFont="1" applyFill="1" applyBorder="1" applyAlignment="1">
      <alignment horizontal="center" vertical="center"/>
    </xf>
    <xf numFmtId="0" fontId="13" fillId="3" borderId="11" xfId="1" applyFont="1" applyFill="1" applyBorder="1" applyAlignment="1">
      <alignment horizontal="center" vertical="center"/>
    </xf>
    <xf numFmtId="0" fontId="6" fillId="2" borderId="9" xfId="1" applyFont="1" applyFill="1" applyBorder="1" applyAlignment="1">
      <alignment horizontal="left" vertical="top"/>
    </xf>
    <xf numFmtId="0" fontId="6" fillId="2" borderId="10" xfId="1" applyFont="1" applyFill="1" applyBorder="1" applyAlignment="1">
      <alignment horizontal="left" vertical="top"/>
    </xf>
    <xf numFmtId="0" fontId="6" fillId="2" borderId="11" xfId="1" applyFont="1" applyFill="1" applyBorder="1" applyAlignment="1">
      <alignment horizontal="left" vertical="top"/>
    </xf>
    <xf numFmtId="0" fontId="13" fillId="2" borderId="12" xfId="1" applyFont="1" applyFill="1" applyBorder="1" applyAlignment="1">
      <alignment horizontal="center" vertical="center" wrapText="1"/>
    </xf>
    <xf numFmtId="0" fontId="13" fillId="2" borderId="12" xfId="1" applyFont="1" applyFill="1" applyBorder="1" applyAlignment="1">
      <alignment horizontal="center" vertical="center"/>
    </xf>
    <xf numFmtId="173" fontId="6" fillId="0" borderId="9" xfId="1" applyNumberFormat="1" applyFont="1" applyBorder="1" applyAlignment="1" applyProtection="1">
      <alignment horizontal="center"/>
      <protection locked="0"/>
    </xf>
    <xf numFmtId="173" fontId="6" fillId="0" borderId="11" xfId="1" applyNumberFormat="1" applyFont="1" applyBorder="1" applyAlignment="1" applyProtection="1">
      <alignment horizontal="center"/>
      <protection locked="0"/>
    </xf>
    <xf numFmtId="0" fontId="33" fillId="11" borderId="4" xfId="0" applyFont="1" applyFill="1" applyBorder="1" applyAlignment="1">
      <alignment horizontal="left" vertical="justify" wrapText="1"/>
    </xf>
    <xf numFmtId="0" fontId="32" fillId="0" borderId="0" xfId="0" applyFont="1" applyAlignment="1">
      <alignment vertical="justify"/>
    </xf>
    <xf numFmtId="0" fontId="32" fillId="0" borderId="5" xfId="0" applyFont="1" applyBorder="1" applyAlignment="1">
      <alignment vertical="justify"/>
    </xf>
    <xf numFmtId="0" fontId="36" fillId="11" borderId="27" xfId="0" applyFont="1" applyFill="1" applyBorder="1" applyAlignment="1">
      <alignment horizontal="left" wrapText="1"/>
    </xf>
    <xf numFmtId="0" fontId="36" fillId="11" borderId="0" xfId="0" applyFont="1" applyFill="1" applyAlignment="1">
      <alignment horizontal="left" wrapText="1"/>
    </xf>
    <xf numFmtId="0" fontId="36" fillId="11" borderId="28" xfId="0" applyFont="1" applyFill="1" applyBorder="1" applyAlignment="1">
      <alignment horizontal="left" wrapText="1"/>
    </xf>
    <xf numFmtId="0" fontId="29" fillId="11" borderId="27" xfId="0" applyFont="1" applyFill="1" applyBorder="1" applyAlignment="1">
      <alignment horizontal="left" vertical="top" wrapText="1"/>
    </xf>
    <xf numFmtId="0" fontId="29" fillId="11" borderId="0" xfId="0" applyFont="1" applyFill="1" applyAlignment="1">
      <alignment horizontal="left" vertical="top" wrapText="1"/>
    </xf>
    <xf numFmtId="0" fontId="29" fillId="11" borderId="28" xfId="0" applyFont="1" applyFill="1" applyBorder="1" applyAlignment="1">
      <alignment horizontal="left" vertical="top" wrapText="1"/>
    </xf>
    <xf numFmtId="0" fontId="14" fillId="2" borderId="9" xfId="1" applyFont="1" applyFill="1" applyBorder="1" applyAlignment="1" applyProtection="1">
      <alignment horizontal="center"/>
      <protection locked="0"/>
    </xf>
    <xf numFmtId="0" fontId="14" fillId="2" borderId="10" xfId="1" applyFont="1" applyFill="1" applyBorder="1" applyAlignment="1" applyProtection="1">
      <alignment horizontal="center"/>
      <protection locked="0"/>
    </xf>
    <xf numFmtId="0" fontId="14" fillId="2" borderId="11" xfId="1" applyFont="1" applyFill="1" applyBorder="1" applyAlignment="1" applyProtection="1">
      <alignment horizontal="center"/>
      <protection locked="0"/>
    </xf>
    <xf numFmtId="0" fontId="13" fillId="2" borderId="9" xfId="1" applyFont="1" applyFill="1" applyBorder="1" applyAlignment="1">
      <alignment horizontal="center" vertical="center" wrapText="1"/>
    </xf>
    <xf numFmtId="0" fontId="13" fillId="2" borderId="11" xfId="1" applyFont="1" applyFill="1" applyBorder="1" applyAlignment="1">
      <alignment horizontal="center" vertical="center" wrapText="1"/>
    </xf>
    <xf numFmtId="0" fontId="13" fillId="2" borderId="10" xfId="1" applyFont="1" applyFill="1" applyBorder="1" applyAlignment="1">
      <alignment horizontal="center"/>
    </xf>
    <xf numFmtId="0" fontId="13" fillId="2" borderId="11" xfId="1" applyFont="1" applyFill="1" applyBorder="1" applyAlignment="1">
      <alignment horizontal="center"/>
    </xf>
    <xf numFmtId="0" fontId="27" fillId="2" borderId="9" xfId="3" applyFont="1" applyFill="1" applyBorder="1" applyAlignment="1" applyProtection="1">
      <alignment horizontal="center" vertical="center" wrapText="1"/>
      <protection locked="0" hidden="1"/>
    </xf>
    <xf numFmtId="0" fontId="27" fillId="2" borderId="10" xfId="3" applyFont="1" applyFill="1" applyBorder="1" applyAlignment="1" applyProtection="1">
      <alignment horizontal="center" vertical="center" wrapText="1"/>
      <protection locked="0" hidden="1"/>
    </xf>
    <xf numFmtId="0" fontId="27" fillId="2" borderId="11" xfId="3" applyFont="1" applyFill="1" applyBorder="1" applyAlignment="1" applyProtection="1">
      <alignment horizontal="center" vertical="center" wrapText="1"/>
      <protection locked="0" hidden="1"/>
    </xf>
    <xf numFmtId="0" fontId="6" fillId="0" borderId="9" xfId="1" applyFont="1" applyBorder="1" applyAlignment="1" applyProtection="1">
      <alignment horizontal="left" indent="1"/>
      <protection locked="0"/>
    </xf>
    <xf numFmtId="0" fontId="34" fillId="11" borderId="4" xfId="0" applyFont="1" applyFill="1" applyBorder="1" applyAlignment="1">
      <alignment horizontal="left" vertical="justify" wrapText="1"/>
    </xf>
    <xf numFmtId="164" fontId="6" fillId="0" borderId="6" xfId="1" applyNumberFormat="1" applyFont="1" applyBorder="1" applyAlignment="1" applyProtection="1">
      <alignment horizontal="left" indent="1"/>
      <protection locked="0"/>
    </xf>
    <xf numFmtId="164" fontId="6" fillId="0" borderId="8" xfId="1" applyNumberFormat="1" applyFont="1" applyBorder="1" applyAlignment="1" applyProtection="1">
      <alignment horizontal="left" indent="1"/>
      <protection locked="0"/>
    </xf>
    <xf numFmtId="0" fontId="6" fillId="2" borderId="6" xfId="1" applyFont="1" applyFill="1" applyBorder="1" applyAlignment="1">
      <alignment horizontal="right"/>
    </xf>
    <xf numFmtId="0" fontId="6" fillId="2" borderId="7" xfId="1" applyFont="1" applyFill="1" applyBorder="1" applyAlignment="1">
      <alignment horizontal="right"/>
    </xf>
    <xf numFmtId="0" fontId="6" fillId="2" borderId="8" xfId="1" applyFont="1" applyFill="1" applyBorder="1" applyAlignment="1">
      <alignment horizontal="right"/>
    </xf>
    <xf numFmtId="14" fontId="6" fillId="0" borderId="6" xfId="1" applyNumberFormat="1" applyFont="1" applyBorder="1" applyAlignment="1" applyProtection="1">
      <alignment horizontal="left" indent="1"/>
      <protection locked="0"/>
    </xf>
    <xf numFmtId="14" fontId="6" fillId="0" borderId="7" xfId="1" applyNumberFormat="1" applyFont="1" applyBorder="1" applyAlignment="1" applyProtection="1">
      <alignment horizontal="left" indent="1"/>
      <protection locked="0"/>
    </xf>
    <xf numFmtId="14" fontId="6" fillId="0" borderId="8" xfId="1" applyNumberFormat="1" applyFont="1" applyBorder="1" applyAlignment="1" applyProtection="1">
      <alignment horizontal="left" indent="1"/>
      <protection locked="0"/>
    </xf>
    <xf numFmtId="0" fontId="6" fillId="2" borderId="9" xfId="1" applyFont="1" applyFill="1" applyBorder="1" applyAlignment="1">
      <alignment horizontal="right"/>
    </xf>
    <xf numFmtId="0" fontId="6" fillId="2" borderId="11" xfId="1" applyFont="1" applyFill="1" applyBorder="1" applyAlignment="1">
      <alignment horizontal="right"/>
    </xf>
    <xf numFmtId="168" fontId="1" fillId="2" borderId="9" xfId="1" applyNumberFormat="1" applyFont="1" applyFill="1" applyBorder="1" applyAlignment="1" applyProtection="1">
      <alignment horizontal="left" indent="1"/>
      <protection locked="0"/>
    </xf>
    <xf numFmtId="168" fontId="6" fillId="2" borderId="11" xfId="1" applyNumberFormat="1" applyFont="1" applyFill="1" applyBorder="1" applyAlignment="1" applyProtection="1">
      <alignment horizontal="left" indent="1"/>
      <protection locked="0"/>
    </xf>
    <xf numFmtId="0" fontId="6" fillId="0" borderId="9" xfId="1" applyFont="1" applyBorder="1" applyAlignment="1" applyProtection="1">
      <alignment horizontal="left"/>
      <protection locked="0"/>
    </xf>
    <xf numFmtId="0" fontId="6" fillId="0" borderId="11" xfId="1" applyFont="1" applyBorder="1" applyAlignment="1" applyProtection="1">
      <alignment horizontal="left"/>
      <protection locked="0"/>
    </xf>
    <xf numFmtId="165" fontId="6" fillId="0" borderId="9" xfId="1" applyNumberFormat="1" applyFont="1" applyBorder="1" applyAlignment="1" applyProtection="1">
      <alignment horizontal="left" indent="1"/>
      <protection locked="0"/>
    </xf>
    <xf numFmtId="165" fontId="6" fillId="0" borderId="11" xfId="1" applyNumberFormat="1" applyFont="1" applyBorder="1" applyAlignment="1" applyProtection="1">
      <alignment horizontal="left" indent="1"/>
      <protection locked="0"/>
    </xf>
    <xf numFmtId="0" fontId="6" fillId="2" borderId="10" xfId="1" applyFont="1" applyFill="1" applyBorder="1" applyAlignment="1">
      <alignment horizontal="left"/>
    </xf>
    <xf numFmtId="0" fontId="29" fillId="12" borderId="24" xfId="0" applyFont="1" applyFill="1" applyBorder="1" applyAlignment="1" applyProtection="1">
      <alignment horizontal="center" vertical="center"/>
      <protection locked="0"/>
    </xf>
    <xf numFmtId="0" fontId="29" fillId="12" borderId="26" xfId="0" applyFont="1" applyFill="1" applyBorder="1" applyAlignment="1" applyProtection="1">
      <alignment horizontal="center" vertical="center"/>
      <protection locked="0"/>
    </xf>
    <xf numFmtId="0" fontId="29" fillId="12" borderId="33" xfId="0" applyFont="1" applyFill="1" applyBorder="1" applyAlignment="1" applyProtection="1">
      <alignment horizontal="center" vertical="center"/>
      <protection locked="0"/>
    </xf>
    <xf numFmtId="0" fontId="29" fillId="12" borderId="32" xfId="0" applyFont="1" applyFill="1" applyBorder="1" applyAlignment="1" applyProtection="1">
      <alignment horizontal="center" vertical="center"/>
      <protection locked="0"/>
    </xf>
    <xf numFmtId="170" fontId="29" fillId="11" borderId="25" xfId="0" applyNumberFormat="1" applyFont="1" applyFill="1" applyBorder="1" applyAlignment="1">
      <alignment horizontal="center" vertical="center"/>
    </xf>
    <xf numFmtId="0" fontId="32" fillId="0" borderId="25" xfId="0" applyFont="1" applyBorder="1"/>
    <xf numFmtId="0" fontId="32" fillId="0" borderId="7" xfId="0" applyFont="1" applyBorder="1"/>
    <xf numFmtId="0" fontId="37" fillId="12" borderId="24" xfId="0" applyFont="1" applyFill="1" applyBorder="1" applyProtection="1">
      <protection locked="0"/>
    </xf>
    <xf numFmtId="0" fontId="32" fillId="5" borderId="25" xfId="0" applyFont="1" applyFill="1" applyBorder="1" applyProtection="1">
      <protection locked="0"/>
    </xf>
    <xf numFmtId="0" fontId="32" fillId="5" borderId="26" xfId="0" applyFont="1" applyFill="1" applyBorder="1" applyProtection="1">
      <protection locked="0"/>
    </xf>
    <xf numFmtId="0" fontId="32" fillId="5" borderId="29" xfId="0" applyFont="1" applyFill="1" applyBorder="1" applyProtection="1">
      <protection locked="0"/>
    </xf>
    <xf numFmtId="0" fontId="32" fillId="5" borderId="30" xfId="0" applyFont="1" applyFill="1" applyBorder="1" applyProtection="1">
      <protection locked="0"/>
    </xf>
    <xf numFmtId="0" fontId="32" fillId="5" borderId="31" xfId="0" applyFont="1" applyFill="1" applyBorder="1" applyProtection="1">
      <protection locked="0"/>
    </xf>
    <xf numFmtId="0" fontId="1" fillId="0" borderId="10" xfId="1" applyFont="1" applyBorder="1" applyAlignment="1" applyProtection="1">
      <alignment horizontal="left" indent="1"/>
      <protection locked="0"/>
    </xf>
    <xf numFmtId="0" fontId="6" fillId="2" borderId="10" xfId="1" applyFont="1" applyFill="1" applyBorder="1" applyAlignment="1">
      <alignment horizontal="right"/>
    </xf>
    <xf numFmtId="0" fontId="2" fillId="2" borderId="9" xfId="1" applyFont="1" applyFill="1" applyBorder="1" applyAlignment="1" applyProtection="1">
      <alignment horizontal="right"/>
      <protection locked="0"/>
    </xf>
    <xf numFmtId="0" fontId="2" fillId="2" borderId="10" xfId="1" applyFont="1" applyFill="1" applyBorder="1" applyAlignment="1" applyProtection="1">
      <alignment horizontal="right"/>
      <protection locked="0"/>
    </xf>
    <xf numFmtId="0" fontId="2" fillId="2" borderId="11" xfId="1" applyFont="1" applyFill="1" applyBorder="1" applyAlignment="1" applyProtection="1">
      <alignment horizontal="right"/>
      <protection locked="0"/>
    </xf>
    <xf numFmtId="0" fontId="2" fillId="0" borderId="9" xfId="1" applyFont="1" applyBorder="1" applyAlignment="1" applyProtection="1">
      <alignment horizontal="center"/>
      <protection locked="0"/>
    </xf>
    <xf numFmtId="0" fontId="2" fillId="0" borderId="11" xfId="1" applyFont="1" applyBorder="1" applyAlignment="1" applyProtection="1">
      <alignment horizontal="center"/>
      <protection locked="0"/>
    </xf>
    <xf numFmtId="0" fontId="2" fillId="2" borderId="9" xfId="1" applyFont="1" applyFill="1" applyBorder="1" applyAlignment="1">
      <alignment horizontal="left"/>
    </xf>
    <xf numFmtId="0" fontId="2" fillId="2" borderId="10" xfId="1" applyFont="1" applyFill="1" applyBorder="1" applyAlignment="1">
      <alignment horizontal="left"/>
    </xf>
    <xf numFmtId="0" fontId="34" fillId="11" borderId="34" xfId="0" applyFont="1" applyFill="1" applyBorder="1" applyAlignment="1">
      <alignment horizontal="left" vertical="center" wrapText="1"/>
    </xf>
    <xf numFmtId="0" fontId="35" fillId="0" borderId="2" xfId="0" applyFont="1" applyBorder="1" applyAlignment="1">
      <alignment horizontal="left" wrapText="1"/>
    </xf>
    <xf numFmtId="0" fontId="35" fillId="0" borderId="35" xfId="0" applyFont="1" applyBorder="1" applyAlignment="1">
      <alignment horizontal="left" wrapText="1"/>
    </xf>
    <xf numFmtId="0" fontId="35" fillId="0" borderId="33" xfId="0" applyFont="1" applyBorder="1" applyAlignment="1">
      <alignment horizontal="left" wrapText="1"/>
    </xf>
    <xf numFmtId="0" fontId="35" fillId="0" borderId="7" xfId="0" applyFont="1" applyBorder="1" applyAlignment="1">
      <alignment horizontal="left" wrapText="1"/>
    </xf>
    <xf numFmtId="0" fontId="35" fillId="0" borderId="32" xfId="0" applyFont="1" applyBorder="1" applyAlignment="1">
      <alignment horizontal="left" wrapText="1"/>
    </xf>
    <xf numFmtId="0" fontId="6" fillId="0" borderId="9" xfId="1" applyFont="1" applyBorder="1" applyAlignment="1" applyProtection="1">
      <alignment horizontal="left" vertical="center" indent="1"/>
      <protection locked="0"/>
    </xf>
    <xf numFmtId="0" fontId="6" fillId="0" borderId="10" xfId="1" applyFont="1" applyBorder="1" applyAlignment="1" applyProtection="1">
      <alignment horizontal="left" vertical="center" indent="1"/>
      <protection locked="0"/>
    </xf>
    <xf numFmtId="0" fontId="6" fillId="0" borderId="11" xfId="1" applyFont="1" applyBorder="1" applyAlignment="1" applyProtection="1">
      <alignment horizontal="left" vertical="center" indent="1"/>
      <protection locked="0"/>
    </xf>
    <xf numFmtId="0" fontId="6" fillId="0" borderId="9" xfId="1" applyFont="1" applyBorder="1" applyAlignment="1" applyProtection="1">
      <alignment horizontal="left" vertical="center" wrapText="1" indent="1"/>
      <protection locked="0"/>
    </xf>
    <xf numFmtId="0" fontId="6" fillId="0" borderId="10" xfId="1" applyFont="1" applyBorder="1" applyAlignment="1" applyProtection="1">
      <alignment horizontal="left" vertical="center" wrapText="1" indent="1"/>
      <protection locked="0"/>
    </xf>
    <xf numFmtId="0" fontId="6" fillId="0" borderId="11" xfId="1" applyFont="1" applyBorder="1" applyAlignment="1" applyProtection="1">
      <alignment horizontal="left" vertical="center" wrapText="1" indent="1"/>
      <protection locked="0"/>
    </xf>
    <xf numFmtId="168" fontId="1" fillId="0" borderId="9" xfId="1" applyNumberFormat="1" applyFont="1" applyBorder="1" applyAlignment="1" applyProtection="1">
      <alignment horizontal="left" indent="1"/>
      <protection locked="0"/>
    </xf>
    <xf numFmtId="168" fontId="6" fillId="0" borderId="10" xfId="1" applyNumberFormat="1" applyFont="1" applyBorder="1" applyAlignment="1" applyProtection="1">
      <alignment horizontal="left" indent="1"/>
      <protection locked="0"/>
    </xf>
    <xf numFmtId="168" fontId="6" fillId="0" borderId="11" xfId="1" applyNumberFormat="1" applyFont="1" applyBorder="1" applyAlignment="1" applyProtection="1">
      <alignment horizontal="left" indent="1"/>
      <protection locked="0"/>
    </xf>
    <xf numFmtId="0" fontId="1" fillId="0" borderId="1" xfId="1" applyFont="1" applyBorder="1" applyAlignment="1" applyProtection="1">
      <alignment horizontal="left" indent="1"/>
      <protection locked="0"/>
    </xf>
    <xf numFmtId="0" fontId="6" fillId="0" borderId="2" xfId="1" applyFont="1" applyBorder="1" applyAlignment="1" applyProtection="1">
      <alignment horizontal="left" indent="1"/>
      <protection locked="0"/>
    </xf>
    <xf numFmtId="0" fontId="6" fillId="0" borderId="3" xfId="1" applyFont="1" applyBorder="1" applyAlignment="1" applyProtection="1">
      <alignment horizontal="left" indent="1"/>
      <protection locked="0"/>
    </xf>
    <xf numFmtId="0" fontId="2" fillId="2" borderId="9" xfId="1" applyFont="1" applyFill="1" applyBorder="1" applyAlignment="1">
      <alignment horizontal="right"/>
    </xf>
    <xf numFmtId="0" fontId="2" fillId="2" borderId="10" xfId="1" applyFont="1" applyFill="1" applyBorder="1" applyAlignment="1">
      <alignment horizontal="right"/>
    </xf>
    <xf numFmtId="0" fontId="2" fillId="2" borderId="11" xfId="1" applyFont="1" applyFill="1" applyBorder="1" applyAlignment="1">
      <alignment horizontal="right"/>
    </xf>
    <xf numFmtId="0" fontId="1" fillId="0" borderId="9" xfId="1" applyFont="1" applyBorder="1" applyAlignment="1" applyProtection="1">
      <alignment horizontal="center"/>
      <protection locked="0"/>
    </xf>
    <xf numFmtId="0" fontId="6" fillId="0" borderId="10" xfId="1" applyFont="1" applyBorder="1" applyAlignment="1" applyProtection="1">
      <alignment horizontal="center"/>
      <protection locked="0"/>
    </xf>
    <xf numFmtId="0" fontId="6" fillId="0" borderId="11" xfId="1" applyFont="1" applyBorder="1" applyAlignment="1" applyProtection="1">
      <alignment horizontal="center"/>
      <protection locked="0"/>
    </xf>
    <xf numFmtId="171" fontId="6" fillId="0" borderId="9" xfId="1" applyNumberFormat="1" applyFont="1" applyBorder="1" applyAlignment="1" applyProtection="1">
      <alignment horizontal="center" vertical="center"/>
      <protection locked="0"/>
    </xf>
    <xf numFmtId="171" fontId="6" fillId="0" borderId="11" xfId="1" applyNumberFormat="1" applyFont="1" applyBorder="1" applyAlignment="1" applyProtection="1">
      <alignment horizontal="center" vertical="center"/>
      <protection locked="0"/>
    </xf>
    <xf numFmtId="0" fontId="6" fillId="2" borderId="9" xfId="1" applyFont="1" applyFill="1" applyBorder="1" applyAlignment="1">
      <alignment horizontal="left" vertical="center"/>
    </xf>
    <xf numFmtId="0" fontId="6" fillId="2" borderId="10" xfId="1" applyFont="1" applyFill="1" applyBorder="1" applyAlignment="1">
      <alignment horizontal="left" vertical="center"/>
    </xf>
    <xf numFmtId="0" fontId="6" fillId="2" borderId="11" xfId="1" applyFont="1" applyFill="1" applyBorder="1" applyAlignment="1">
      <alignment horizontal="left" vertical="center"/>
    </xf>
    <xf numFmtId="0" fontId="6" fillId="0" borderId="9" xfId="1" applyFont="1" applyBorder="1" applyAlignment="1" applyProtection="1">
      <alignment horizontal="center"/>
      <protection locked="0"/>
    </xf>
    <xf numFmtId="0" fontId="29" fillId="12" borderId="12" xfId="0" applyFont="1" applyFill="1" applyBorder="1" applyAlignment="1" applyProtection="1">
      <alignment horizontal="center" vertical="center"/>
      <protection locked="0"/>
    </xf>
    <xf numFmtId="0" fontId="6" fillId="0" borderId="1" xfId="1" applyFont="1" applyBorder="1" applyAlignment="1" applyProtection="1">
      <alignment horizontal="left" vertical="center" indent="1"/>
      <protection locked="0"/>
    </xf>
    <xf numFmtId="0" fontId="6" fillId="0" borderId="2" xfId="1" applyFont="1" applyBorder="1" applyAlignment="1" applyProtection="1">
      <alignment horizontal="left" vertical="center" indent="1"/>
      <protection locked="0"/>
    </xf>
    <xf numFmtId="0" fontId="6" fillId="0" borderId="3" xfId="1" applyFont="1" applyBorder="1" applyAlignment="1" applyProtection="1">
      <alignment horizontal="left" vertical="center" indent="1"/>
      <protection locked="0"/>
    </xf>
    <xf numFmtId="0" fontId="29" fillId="11" borderId="4" xfId="0" applyFont="1" applyFill="1" applyBorder="1" applyAlignment="1">
      <alignment horizontal="left" vertical="justify" wrapText="1"/>
    </xf>
    <xf numFmtId="0" fontId="31" fillId="0" borderId="0" xfId="0" applyFont="1" applyAlignment="1">
      <alignment vertical="justify"/>
    </xf>
    <xf numFmtId="0" fontId="31" fillId="0" borderId="5" xfId="0" applyFont="1" applyBorder="1" applyAlignment="1">
      <alignment vertical="justify"/>
    </xf>
    <xf numFmtId="0" fontId="16" fillId="11" borderId="4" xfId="3" applyFill="1" applyBorder="1" applyAlignment="1">
      <alignment horizontal="left" vertical="justify" wrapText="1"/>
    </xf>
    <xf numFmtId="0" fontId="30" fillId="11" borderId="4" xfId="0" applyFont="1" applyFill="1" applyBorder="1" applyAlignment="1">
      <alignment horizontal="left" vertical="justify" wrapText="1"/>
    </xf>
    <xf numFmtId="0" fontId="34" fillId="11" borderId="6" xfId="0" applyFont="1" applyFill="1" applyBorder="1" applyAlignment="1">
      <alignment horizontal="left" vertical="justify" wrapText="1"/>
    </xf>
    <xf numFmtId="0" fontId="32" fillId="0" borderId="7" xfId="0" applyFont="1" applyBorder="1" applyAlignment="1">
      <alignment vertical="justify"/>
    </xf>
    <xf numFmtId="0" fontId="32" fillId="0" borderId="8" xfId="0" applyFont="1" applyBorder="1" applyAlignment="1">
      <alignment vertical="justify"/>
    </xf>
    <xf numFmtId="170" fontId="6" fillId="2" borderId="9" xfId="1" applyNumberFormat="1" applyFont="1" applyFill="1" applyBorder="1" applyAlignment="1">
      <alignment horizontal="center" vertical="center"/>
    </xf>
    <xf numFmtId="170" fontId="6" fillId="2" borderId="10" xfId="1" applyNumberFormat="1" applyFont="1" applyFill="1" applyBorder="1" applyAlignment="1">
      <alignment horizontal="center" vertical="center"/>
    </xf>
    <xf numFmtId="170" fontId="6" fillId="2" borderId="11" xfId="1" applyNumberFormat="1" applyFont="1" applyFill="1" applyBorder="1" applyAlignment="1">
      <alignment horizontal="center" vertical="center"/>
    </xf>
    <xf numFmtId="0" fontId="6" fillId="0" borderId="9" xfId="1" applyFont="1" applyBorder="1" applyAlignment="1" applyProtection="1">
      <alignment horizontal="left" vertical="center"/>
      <protection locked="0"/>
    </xf>
    <xf numFmtId="0" fontId="6" fillId="0" borderId="10" xfId="1" applyFont="1" applyBorder="1" applyAlignment="1" applyProtection="1">
      <alignment horizontal="left" vertical="center"/>
      <protection locked="0"/>
    </xf>
    <xf numFmtId="0" fontId="6" fillId="0" borderId="11" xfId="1" applyFont="1" applyBorder="1" applyAlignment="1" applyProtection="1">
      <alignment horizontal="left" vertical="center"/>
      <protection locked="0"/>
    </xf>
    <xf numFmtId="0" fontId="2" fillId="0" borderId="10" xfId="1" applyFont="1" applyBorder="1" applyAlignment="1" applyProtection="1">
      <alignment horizontal="center"/>
      <protection locked="0"/>
    </xf>
    <xf numFmtId="0" fontId="6" fillId="2" borderId="12" xfId="1" applyFont="1" applyFill="1" applyBorder="1"/>
    <xf numFmtId="0" fontId="11" fillId="0" borderId="0" xfId="1" applyFont="1" applyAlignment="1">
      <alignment horizontal="left" wrapText="1"/>
    </xf>
    <xf numFmtId="0" fontId="30" fillId="11" borderId="27" xfId="0" applyFont="1" applyFill="1" applyBorder="1" applyAlignment="1">
      <alignment horizontal="left" vertical="top" wrapText="1"/>
    </xf>
    <xf numFmtId="0" fontId="30" fillId="11" borderId="0" xfId="0" applyFont="1" applyFill="1" applyAlignment="1">
      <alignment horizontal="left" vertical="top" wrapText="1"/>
    </xf>
    <xf numFmtId="0" fontId="30" fillId="11" borderId="28" xfId="0" applyFont="1" applyFill="1" applyBorder="1" applyAlignment="1">
      <alignment horizontal="left" vertical="top" wrapText="1"/>
    </xf>
    <xf numFmtId="0" fontId="29" fillId="11" borderId="27" xfId="0" applyFont="1" applyFill="1" applyBorder="1" applyAlignment="1">
      <alignment horizontal="left" wrapText="1"/>
    </xf>
    <xf numFmtId="0" fontId="29" fillId="11" borderId="0" xfId="0" applyFont="1" applyFill="1" applyAlignment="1">
      <alignment horizontal="left" wrapText="1"/>
    </xf>
    <xf numFmtId="0" fontId="29" fillId="11" borderId="28" xfId="0" applyFont="1" applyFill="1" applyBorder="1" applyAlignment="1">
      <alignment horizontal="left" wrapText="1"/>
    </xf>
    <xf numFmtId="169" fontId="1" fillId="0" borderId="9" xfId="1" applyNumberFormat="1" applyFont="1" applyBorder="1" applyAlignment="1" applyProtection="1">
      <alignment horizontal="left" vertical="center" indent="1"/>
      <protection locked="0"/>
    </xf>
    <xf numFmtId="169" fontId="6" fillId="0" borderId="11" xfId="1" applyNumberFormat="1" applyFont="1" applyBorder="1" applyAlignment="1" applyProtection="1">
      <alignment horizontal="left" vertical="center" indent="1"/>
      <protection locked="0"/>
    </xf>
    <xf numFmtId="0" fontId="13" fillId="2" borderId="9" xfId="1" applyFont="1" applyFill="1" applyBorder="1" applyAlignment="1">
      <alignment vertical="center"/>
    </xf>
    <xf numFmtId="0" fontId="13" fillId="2" borderId="10" xfId="1" applyFont="1" applyFill="1" applyBorder="1" applyAlignment="1">
      <alignment vertical="center"/>
    </xf>
    <xf numFmtId="0" fontId="13" fillId="2" borderId="11" xfId="1" applyFont="1" applyFill="1" applyBorder="1" applyAlignment="1">
      <alignment vertical="center"/>
    </xf>
    <xf numFmtId="0" fontId="13" fillId="3" borderId="9" xfId="1" quotePrefix="1" applyFont="1" applyFill="1" applyBorder="1" applyAlignment="1">
      <alignment horizontal="left"/>
    </xf>
    <xf numFmtId="0" fontId="13" fillId="3" borderId="10" xfId="1" quotePrefix="1" applyFont="1" applyFill="1" applyBorder="1" applyAlignment="1">
      <alignment horizontal="left"/>
    </xf>
    <xf numFmtId="0" fontId="13" fillId="2" borderId="9" xfId="1" applyFont="1" applyFill="1" applyBorder="1" applyAlignment="1">
      <alignment horizontal="left" vertical="center"/>
    </xf>
    <xf numFmtId="0" fontId="13" fillId="2" borderId="10" xfId="1" applyFont="1" applyFill="1" applyBorder="1" applyAlignment="1">
      <alignment horizontal="left" vertical="center"/>
    </xf>
    <xf numFmtId="0" fontId="13" fillId="2" borderId="11" xfId="1" applyFont="1" applyFill="1" applyBorder="1" applyAlignment="1">
      <alignment horizontal="left" vertical="center"/>
    </xf>
    <xf numFmtId="0" fontId="13" fillId="2" borderId="9" xfId="1" applyFont="1" applyFill="1" applyBorder="1" applyAlignment="1">
      <alignment horizontal="left" vertical="center" wrapText="1"/>
    </xf>
    <xf numFmtId="0" fontId="13" fillId="2" borderId="10" xfId="1" applyFont="1" applyFill="1" applyBorder="1" applyAlignment="1">
      <alignment horizontal="left" vertical="center" wrapText="1"/>
    </xf>
    <xf numFmtId="0" fontId="13" fillId="2" borderId="11" xfId="1" applyFont="1" applyFill="1" applyBorder="1" applyAlignment="1">
      <alignment horizontal="left" vertical="center" wrapText="1"/>
    </xf>
    <xf numFmtId="171" fontId="6" fillId="0" borderId="9" xfId="1" applyNumberFormat="1" applyFont="1" applyBorder="1" applyAlignment="1" applyProtection="1">
      <alignment horizontal="left" vertical="center" indent="1"/>
      <protection locked="0"/>
    </xf>
    <xf numFmtId="171" fontId="6" fillId="0" borderId="10" xfId="1" applyNumberFormat="1" applyFont="1" applyBorder="1" applyAlignment="1" applyProtection="1">
      <alignment horizontal="left" vertical="center" indent="1"/>
      <protection locked="0"/>
    </xf>
    <xf numFmtId="171" fontId="6" fillId="0" borderId="11" xfId="1" applyNumberFormat="1" applyFont="1" applyBorder="1" applyAlignment="1" applyProtection="1">
      <alignment horizontal="left" vertical="center" indent="1"/>
      <protection locked="0"/>
    </xf>
    <xf numFmtId="169" fontId="6" fillId="0" borderId="9" xfId="1" applyNumberFormat="1" applyFont="1" applyBorder="1" applyAlignment="1" applyProtection="1">
      <alignment horizontal="left" vertical="center" indent="1"/>
      <protection locked="0"/>
    </xf>
    <xf numFmtId="169" fontId="6" fillId="0" borderId="10" xfId="1" applyNumberFormat="1" applyFont="1" applyBorder="1" applyAlignment="1" applyProtection="1">
      <alignment horizontal="left" vertical="center" indent="1"/>
      <protection locked="0"/>
    </xf>
    <xf numFmtId="0" fontId="2" fillId="0" borderId="1" xfId="1" applyFont="1" applyBorder="1" applyAlignment="1" applyProtection="1">
      <alignment horizontal="left" vertical="top" wrapText="1"/>
      <protection locked="0"/>
    </xf>
    <xf numFmtId="0" fontId="2" fillId="0" borderId="2" xfId="1" applyFont="1" applyBorder="1" applyAlignment="1" applyProtection="1">
      <alignment horizontal="left" vertical="top" wrapText="1"/>
      <protection locked="0"/>
    </xf>
    <xf numFmtId="0" fontId="2" fillId="0" borderId="3" xfId="1" applyFont="1" applyBorder="1" applyAlignment="1" applyProtection="1">
      <alignment horizontal="left" vertical="top" wrapText="1"/>
      <protection locked="0"/>
    </xf>
    <xf numFmtId="0" fontId="2" fillId="0" borderId="4" xfId="1" applyFont="1" applyBorder="1" applyAlignment="1" applyProtection="1">
      <alignment horizontal="left" vertical="top" wrapText="1"/>
      <protection locked="0"/>
    </xf>
    <xf numFmtId="0" fontId="2" fillId="0" borderId="0" xfId="1" applyFont="1" applyAlignment="1" applyProtection="1">
      <alignment horizontal="left" vertical="top" wrapText="1"/>
      <protection locked="0"/>
    </xf>
    <xf numFmtId="0" fontId="2" fillId="0" borderId="5" xfId="1" applyFont="1" applyBorder="1" applyAlignment="1" applyProtection="1">
      <alignment horizontal="left" vertical="top" wrapText="1"/>
      <protection locked="0"/>
    </xf>
    <xf numFmtId="0" fontId="2" fillId="0" borderId="6" xfId="1" applyFont="1" applyBorder="1" applyAlignment="1" applyProtection="1">
      <alignment horizontal="left" vertical="top" wrapText="1"/>
      <protection locked="0"/>
    </xf>
    <xf numFmtId="0" fontId="2" fillId="0" borderId="7" xfId="1" applyFont="1" applyBorder="1" applyAlignment="1" applyProtection="1">
      <alignment horizontal="left" vertical="top" wrapText="1"/>
      <protection locked="0"/>
    </xf>
    <xf numFmtId="0" fontId="2" fillId="0" borderId="8" xfId="1" applyFont="1" applyBorder="1" applyAlignment="1" applyProtection="1">
      <alignment horizontal="left" vertical="top" wrapText="1"/>
      <protection locked="0"/>
    </xf>
    <xf numFmtId="0" fontId="30" fillId="11" borderId="34" xfId="0" applyFont="1" applyFill="1" applyBorder="1" applyAlignment="1">
      <alignment horizontal="left" wrapText="1"/>
    </xf>
    <xf numFmtId="0" fontId="30" fillId="11" borderId="2" xfId="0" applyFont="1" applyFill="1" applyBorder="1" applyAlignment="1">
      <alignment horizontal="left" wrapText="1"/>
    </xf>
    <xf numFmtId="0" fontId="30" fillId="11" borderId="35" xfId="0" applyFont="1" applyFill="1" applyBorder="1" applyAlignment="1">
      <alignment horizontal="left" wrapText="1"/>
    </xf>
    <xf numFmtId="166" fontId="6" fillId="0" borderId="9" xfId="1" applyNumberFormat="1" applyFont="1" applyBorder="1" applyAlignment="1" applyProtection="1">
      <alignment horizontal="left" indent="1"/>
      <protection locked="0"/>
    </xf>
    <xf numFmtId="166" fontId="6" fillId="0" borderId="10" xfId="1" applyNumberFormat="1" applyFont="1" applyBorder="1" applyAlignment="1" applyProtection="1">
      <alignment horizontal="left" indent="1"/>
      <protection locked="0"/>
    </xf>
    <xf numFmtId="166" fontId="6" fillId="0" borderId="11" xfId="1" applyNumberFormat="1" applyFont="1" applyBorder="1" applyAlignment="1" applyProtection="1">
      <alignment horizontal="left" indent="1"/>
      <protection locked="0"/>
    </xf>
    <xf numFmtId="0" fontId="1" fillId="0" borderId="9" xfId="1" applyFont="1" applyBorder="1" applyAlignment="1" applyProtection="1">
      <alignment horizontal="left"/>
      <protection locked="0"/>
    </xf>
    <xf numFmtId="0" fontId="6" fillId="0" borderId="10" xfId="1" applyFont="1" applyBorder="1" applyAlignment="1" applyProtection="1">
      <alignment horizontal="left"/>
      <protection locked="0"/>
    </xf>
    <xf numFmtId="0" fontId="6" fillId="2" borderId="9" xfId="1" applyFont="1" applyFill="1" applyBorder="1" applyAlignment="1">
      <alignment horizontal="center"/>
    </xf>
    <xf numFmtId="0" fontId="6" fillId="2" borderId="10" xfId="1" applyFont="1" applyFill="1" applyBorder="1" applyAlignment="1">
      <alignment horizontal="center"/>
    </xf>
    <xf numFmtId="0" fontId="6" fillId="2" borderId="11" xfId="1" applyFont="1" applyFill="1" applyBorder="1" applyAlignment="1">
      <alignment horizontal="center"/>
    </xf>
    <xf numFmtId="168" fontId="6" fillId="2" borderId="9" xfId="1" applyNumberFormat="1" applyFont="1" applyFill="1" applyBorder="1" applyAlignment="1">
      <alignment horizontal="center"/>
    </xf>
    <xf numFmtId="168" fontId="6" fillId="2" borderId="10" xfId="1" applyNumberFormat="1" applyFont="1" applyFill="1" applyBorder="1" applyAlignment="1">
      <alignment horizontal="center"/>
    </xf>
    <xf numFmtId="168" fontId="6" fillId="2" borderId="11" xfId="1" applyNumberFormat="1" applyFont="1" applyFill="1" applyBorder="1" applyAlignment="1">
      <alignment horizontal="center"/>
    </xf>
    <xf numFmtId="0" fontId="29" fillId="11" borderId="24" xfId="0" applyFont="1" applyFill="1" applyBorder="1" applyAlignment="1">
      <alignment wrapText="1"/>
    </xf>
    <xf numFmtId="0" fontId="32" fillId="0" borderId="29" xfId="0" applyFont="1" applyBorder="1"/>
    <xf numFmtId="0" fontId="32" fillId="0" borderId="30" xfId="0" applyFont="1" applyBorder="1"/>
    <xf numFmtId="0" fontId="13" fillId="2" borderId="13" xfId="1" applyFont="1" applyFill="1" applyBorder="1" applyAlignment="1">
      <alignment horizontal="center" vertical="center"/>
    </xf>
    <xf numFmtId="0" fontId="13" fillId="2" borderId="14" xfId="1" applyFont="1" applyFill="1" applyBorder="1" applyAlignment="1">
      <alignment horizontal="center" vertical="center"/>
    </xf>
    <xf numFmtId="0" fontId="8" fillId="2" borderId="9" xfId="1" applyFill="1" applyBorder="1" applyAlignment="1">
      <alignment horizontal="left" vertical="center" wrapText="1" indent="1"/>
    </xf>
    <xf numFmtId="0" fontId="8" fillId="2" borderId="10" xfId="1" applyFill="1" applyBorder="1" applyAlignment="1">
      <alignment horizontal="left" vertical="center" wrapText="1" indent="1"/>
    </xf>
    <xf numFmtId="0" fontId="8" fillId="2" borderId="11" xfId="1" applyFill="1" applyBorder="1" applyAlignment="1">
      <alignment horizontal="left" vertical="center" wrapText="1" indent="1"/>
    </xf>
    <xf numFmtId="0" fontId="13" fillId="2" borderId="10" xfId="1" applyFont="1" applyFill="1" applyBorder="1" applyAlignment="1">
      <alignment horizontal="right" indent="4"/>
    </xf>
    <xf numFmtId="0" fontId="13" fillId="2" borderId="11" xfId="1" applyFont="1" applyFill="1" applyBorder="1" applyAlignment="1">
      <alignment horizontal="right" indent="4"/>
    </xf>
    <xf numFmtId="0" fontId="8" fillId="2" borderId="9" xfId="1" applyFill="1" applyBorder="1" applyAlignment="1">
      <alignment horizontal="center"/>
    </xf>
    <xf numFmtId="0" fontId="8" fillId="2" borderId="10" xfId="1" applyFill="1" applyBorder="1" applyAlignment="1">
      <alignment horizontal="center"/>
    </xf>
    <xf numFmtId="0" fontId="8" fillId="2" borderId="11" xfId="1" applyFill="1" applyBorder="1" applyAlignment="1">
      <alignment horizontal="center"/>
    </xf>
    <xf numFmtId="0" fontId="14" fillId="2" borderId="9" xfId="1" applyFont="1" applyFill="1" applyBorder="1" applyAlignment="1" applyProtection="1">
      <alignment horizontal="left" indent="1"/>
      <protection locked="0"/>
    </xf>
    <xf numFmtId="0" fontId="14" fillId="2" borderId="10" xfId="1" applyFont="1" applyFill="1" applyBorder="1" applyAlignment="1" applyProtection="1">
      <alignment horizontal="left" indent="1"/>
      <protection locked="0"/>
    </xf>
    <xf numFmtId="0" fontId="14" fillId="2" borderId="11" xfId="1" applyFont="1" applyFill="1" applyBorder="1" applyAlignment="1" applyProtection="1">
      <alignment horizontal="left" indent="1"/>
      <protection locked="0"/>
    </xf>
    <xf numFmtId="0" fontId="6" fillId="0" borderId="9" xfId="1" applyFont="1" applyBorder="1" applyAlignment="1" applyProtection="1">
      <alignment horizontal="center" vertical="center"/>
      <protection locked="0"/>
    </xf>
    <xf numFmtId="0" fontId="6" fillId="0" borderId="11" xfId="1" applyFont="1" applyBorder="1" applyAlignment="1" applyProtection="1">
      <alignment horizontal="center" vertical="center"/>
      <protection locked="0"/>
    </xf>
    <xf numFmtId="0" fontId="13" fillId="2" borderId="9" xfId="1" applyFont="1" applyFill="1" applyBorder="1" applyAlignment="1">
      <alignment horizontal="center"/>
    </xf>
    <xf numFmtId="0" fontId="5" fillId="0" borderId="9" xfId="1" applyFont="1" applyBorder="1" applyAlignment="1" applyProtection="1">
      <alignment horizontal="left" indent="1"/>
      <protection locked="0"/>
    </xf>
    <xf numFmtId="0" fontId="6" fillId="2" borderId="9" xfId="1" applyFont="1" applyFill="1" applyBorder="1" applyAlignment="1">
      <alignment horizontal="left" wrapText="1"/>
    </xf>
    <xf numFmtId="0" fontId="6" fillId="2" borderId="10" xfId="1" applyFont="1" applyFill="1" applyBorder="1" applyAlignment="1">
      <alignment horizontal="left" wrapText="1"/>
    </xf>
    <xf numFmtId="0" fontId="6" fillId="2" borderId="11" xfId="1" applyFont="1" applyFill="1" applyBorder="1" applyAlignment="1">
      <alignment horizontal="left" wrapText="1"/>
    </xf>
    <xf numFmtId="0" fontId="35" fillId="2" borderId="9" xfId="0" applyFont="1" applyFill="1" applyBorder="1" applyAlignment="1">
      <alignment horizontal="left"/>
    </xf>
    <xf numFmtId="0" fontId="35" fillId="2" borderId="10" xfId="0" applyFont="1" applyFill="1" applyBorder="1" applyAlignment="1">
      <alignment horizontal="left"/>
    </xf>
    <xf numFmtId="0" fontId="35" fillId="2" borderId="11" xfId="0" applyFont="1" applyFill="1" applyBorder="1" applyAlignment="1">
      <alignment horizontal="left"/>
    </xf>
    <xf numFmtId="0" fontId="39" fillId="2" borderId="9" xfId="0" applyFont="1" applyFill="1" applyBorder="1" applyAlignment="1">
      <alignment horizontal="left"/>
    </xf>
    <xf numFmtId="0" fontId="39" fillId="2" borderId="10" xfId="0" applyFont="1" applyFill="1" applyBorder="1" applyAlignment="1">
      <alignment horizontal="left"/>
    </xf>
    <xf numFmtId="0" fontId="39" fillId="2" borderId="11" xfId="0" applyFont="1" applyFill="1" applyBorder="1" applyAlignment="1">
      <alignment horizontal="left"/>
    </xf>
    <xf numFmtId="0" fontId="11" fillId="0" borderId="4" xfId="1" applyFont="1" applyBorder="1" applyAlignment="1">
      <alignment horizontal="center" vertical="center" wrapText="1"/>
    </xf>
    <xf numFmtId="174" fontId="13" fillId="4" borderId="9" xfId="0" applyNumberFormat="1" applyFont="1" applyFill="1" applyBorder="1" applyAlignment="1">
      <alignment horizontal="center"/>
    </xf>
    <xf numFmtId="174" fontId="13" fillId="4" borderId="10" xfId="0" applyNumberFormat="1" applyFont="1" applyFill="1" applyBorder="1" applyAlignment="1">
      <alignment horizontal="center"/>
    </xf>
    <xf numFmtId="174" fontId="13" fillId="4" borderId="11" xfId="0" applyNumberFormat="1" applyFont="1" applyFill="1" applyBorder="1" applyAlignment="1">
      <alignment horizontal="center"/>
    </xf>
    <xf numFmtId="172" fontId="6" fillId="5" borderId="9" xfId="1" applyNumberFormat="1" applyFont="1" applyFill="1" applyBorder="1" applyAlignment="1" applyProtection="1">
      <alignment horizontal="center" vertical="center"/>
      <protection locked="0"/>
    </xf>
    <xf numFmtId="172" fontId="6" fillId="5" borderId="11" xfId="1" applyNumberFormat="1" applyFont="1" applyFill="1" applyBorder="1" applyAlignment="1" applyProtection="1">
      <alignment horizontal="center" vertical="center"/>
      <protection locked="0"/>
    </xf>
    <xf numFmtId="0" fontId="6" fillId="5" borderId="9" xfId="1" applyFont="1" applyFill="1" applyBorder="1" applyAlignment="1" applyProtection="1">
      <alignment horizontal="center" vertical="center"/>
      <protection locked="0"/>
    </xf>
    <xf numFmtId="0" fontId="6" fillId="5" borderId="10" xfId="1" applyFont="1" applyFill="1" applyBorder="1" applyAlignment="1" applyProtection="1">
      <alignment horizontal="center" vertical="center"/>
      <protection locked="0"/>
    </xf>
    <xf numFmtId="0" fontId="6" fillId="5" borderId="11" xfId="1" applyFont="1" applyFill="1" applyBorder="1" applyAlignment="1" applyProtection="1">
      <alignment horizontal="center" vertical="center"/>
      <protection locked="0"/>
    </xf>
    <xf numFmtId="0" fontId="20" fillId="0" borderId="0" xfId="0" applyFont="1" applyAlignment="1">
      <alignment horizontal="center"/>
    </xf>
    <xf numFmtId="0" fontId="17" fillId="0" borderId="9" xfId="0" applyFont="1" applyBorder="1" applyAlignment="1" applyProtection="1">
      <alignment horizontal="left" indent="1"/>
      <protection locked="0"/>
    </xf>
    <xf numFmtId="0" fontId="17" fillId="0" borderId="10" xfId="0" applyFont="1" applyBorder="1" applyAlignment="1" applyProtection="1">
      <alignment horizontal="left" indent="1"/>
      <protection locked="0"/>
    </xf>
    <xf numFmtId="0" fontId="17" fillId="0" borderId="11" xfId="0" applyFont="1" applyBorder="1" applyAlignment="1" applyProtection="1">
      <alignment horizontal="left" indent="1"/>
      <protection locked="0"/>
    </xf>
    <xf numFmtId="0" fontId="13" fillId="4" borderId="9" xfId="1" applyFont="1" applyFill="1" applyBorder="1" applyAlignment="1">
      <alignment horizontal="center" vertical="center"/>
    </xf>
    <xf numFmtId="0" fontId="13" fillId="4" borderId="10" xfId="1" applyFont="1" applyFill="1" applyBorder="1" applyAlignment="1">
      <alignment horizontal="center" vertical="center"/>
    </xf>
    <xf numFmtId="0" fontId="13" fillId="4" borderId="11" xfId="1" applyFont="1" applyFill="1" applyBorder="1" applyAlignment="1">
      <alignment horizontal="center" vertical="center"/>
    </xf>
    <xf numFmtId="0" fontId="13" fillId="2" borderId="44" xfId="1" applyFont="1" applyFill="1" applyBorder="1" applyAlignment="1">
      <alignment horizontal="center" vertical="center"/>
    </xf>
    <xf numFmtId="0" fontId="13" fillId="2" borderId="1" xfId="1" applyFont="1" applyFill="1" applyBorder="1" applyAlignment="1">
      <alignment horizontal="center" vertical="center" wrapText="1"/>
    </xf>
    <xf numFmtId="0" fontId="13" fillId="2" borderId="3" xfId="1" applyFont="1" applyFill="1" applyBorder="1" applyAlignment="1">
      <alignment horizontal="center" vertical="center" wrapText="1"/>
    </xf>
    <xf numFmtId="0" fontId="13" fillId="2" borderId="43" xfId="1" applyFont="1" applyFill="1" applyBorder="1" applyAlignment="1">
      <alignment horizontal="center" vertical="center" wrapText="1"/>
    </xf>
    <xf numFmtId="0" fontId="13" fillId="2" borderId="51" xfId="1" applyFont="1" applyFill="1" applyBorder="1" applyAlignment="1">
      <alignment horizontal="center" vertical="center" wrapText="1"/>
    </xf>
    <xf numFmtId="0" fontId="13" fillId="2" borderId="1" xfId="1" applyFont="1" applyFill="1" applyBorder="1" applyAlignment="1">
      <alignment horizontal="center" vertical="center"/>
    </xf>
    <xf numFmtId="0" fontId="13" fillId="2" borderId="3" xfId="1" applyFont="1" applyFill="1" applyBorder="1" applyAlignment="1">
      <alignment horizontal="center" vertical="center"/>
    </xf>
    <xf numFmtId="0" fontId="13" fillId="2" borderId="43" xfId="1" applyFont="1" applyFill="1" applyBorder="1" applyAlignment="1">
      <alignment horizontal="center" vertical="center"/>
    </xf>
    <xf numFmtId="0" fontId="13" fillId="2" borderId="51" xfId="1" applyFont="1" applyFill="1" applyBorder="1" applyAlignment="1">
      <alignment horizontal="center" vertical="center"/>
    </xf>
    <xf numFmtId="0" fontId="13" fillId="2" borderId="48" xfId="1" applyFont="1" applyFill="1" applyBorder="1" applyAlignment="1">
      <alignment horizontal="center"/>
    </xf>
    <xf numFmtId="0" fontId="13" fillId="2" borderId="49" xfId="1" applyFont="1" applyFill="1" applyBorder="1" applyAlignment="1">
      <alignment horizontal="center"/>
    </xf>
    <xf numFmtId="0" fontId="13" fillId="2" borderId="50" xfId="1" applyFont="1" applyFill="1" applyBorder="1" applyAlignment="1">
      <alignment horizontal="center"/>
    </xf>
    <xf numFmtId="172" fontId="6" fillId="2" borderId="20" xfId="1" applyNumberFormat="1" applyFont="1" applyFill="1" applyBorder="1" applyAlignment="1">
      <alignment horizontal="center"/>
    </xf>
    <xf numFmtId="172" fontId="6" fillId="2" borderId="21" xfId="1" applyNumberFormat="1" applyFont="1" applyFill="1" applyBorder="1" applyAlignment="1">
      <alignment horizontal="center"/>
    </xf>
    <xf numFmtId="0" fontId="4" fillId="2" borderId="20" xfId="1" applyFont="1" applyFill="1" applyBorder="1" applyAlignment="1">
      <alignment horizontal="center"/>
    </xf>
    <xf numFmtId="0" fontId="4" fillId="2" borderId="23" xfId="1" applyFont="1" applyFill="1" applyBorder="1" applyAlignment="1">
      <alignment horizontal="center"/>
    </xf>
    <xf numFmtId="0" fontId="4" fillId="2" borderId="21" xfId="1" applyFont="1" applyFill="1" applyBorder="1" applyAlignment="1">
      <alignment horizontal="center"/>
    </xf>
    <xf numFmtId="172" fontId="6" fillId="5" borderId="45" xfId="1" applyNumberFormat="1" applyFont="1" applyFill="1" applyBorder="1" applyAlignment="1" applyProtection="1">
      <alignment horizontal="center" vertical="center"/>
      <protection locked="0"/>
    </xf>
    <xf numFmtId="172" fontId="6" fillId="5" borderId="47" xfId="1" applyNumberFormat="1" applyFont="1" applyFill="1" applyBorder="1" applyAlignment="1" applyProtection="1">
      <alignment horizontal="center" vertical="center"/>
      <protection locked="0"/>
    </xf>
    <xf numFmtId="0" fontId="3" fillId="5" borderId="45" xfId="1" applyFont="1" applyFill="1" applyBorder="1" applyAlignment="1" applyProtection="1">
      <alignment horizontal="center" vertical="center"/>
      <protection locked="0"/>
    </xf>
    <xf numFmtId="0" fontId="3" fillId="5" borderId="46" xfId="1" applyFont="1" applyFill="1" applyBorder="1" applyAlignment="1" applyProtection="1">
      <alignment horizontal="center" vertical="center"/>
      <protection locked="0"/>
    </xf>
    <xf numFmtId="0" fontId="3" fillId="5" borderId="47" xfId="1" applyFont="1" applyFill="1" applyBorder="1" applyAlignment="1" applyProtection="1">
      <alignment horizontal="center" vertical="center"/>
      <protection locked="0"/>
    </xf>
    <xf numFmtId="0" fontId="1" fillId="13" borderId="38" xfId="0" applyFont="1" applyFill="1" applyBorder="1" applyAlignment="1">
      <alignment horizontal="center"/>
    </xf>
    <xf numFmtId="0" fontId="1" fillId="13" borderId="41" xfId="0" applyFont="1" applyFill="1" applyBorder="1" applyAlignment="1">
      <alignment horizontal="center"/>
    </xf>
    <xf numFmtId="0" fontId="13" fillId="8" borderId="13" xfId="1" applyFont="1" applyFill="1" applyBorder="1" applyAlignment="1">
      <alignment horizontal="center" vertical="center"/>
    </xf>
    <xf numFmtId="0" fontId="13" fillId="8" borderId="15" xfId="1" applyFont="1" applyFill="1" applyBorder="1" applyAlignment="1">
      <alignment horizontal="center" vertical="center"/>
    </xf>
    <xf numFmtId="0" fontId="13" fillId="8" borderId="14" xfId="1" applyFont="1" applyFill="1" applyBorder="1" applyAlignment="1">
      <alignment horizontal="center" vertical="center"/>
    </xf>
    <xf numFmtId="0" fontId="1" fillId="2" borderId="9" xfId="1" applyFont="1" applyFill="1" applyBorder="1"/>
    <xf numFmtId="0" fontId="38" fillId="0" borderId="0" xfId="1" applyFont="1" applyAlignment="1">
      <alignment horizontal="left" vertical="center" wrapText="1"/>
    </xf>
    <xf numFmtId="14" fontId="10" fillId="0" borderId="0" xfId="1" applyNumberFormat="1" applyFont="1" applyAlignment="1">
      <alignment vertical="center" wrapText="1"/>
    </xf>
  </cellXfs>
  <cellStyles count="5">
    <cellStyle name="Hiperlink" xfId="3" builtinId="8"/>
    <cellStyle name="Hyperlink 2" xfId="2" xr:uid="{FCC24DD6-36B9-4A8C-BC81-AA3802C84934}"/>
    <cellStyle name="Normal" xfId="0" builtinId="0"/>
    <cellStyle name="Normal 2" xfId="1" xr:uid="{FC05728C-D598-4686-B6B9-8E7F626E9A32}"/>
    <cellStyle name="Normal 3" xfId="4" xr:uid="{75ED4490-D8F1-C24E-9A4F-F8B1FBDBB299}"/>
  </cellStyles>
  <dxfs count="15020">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patternType="none">
          <bgColor auto="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patternType="none">
          <bgColor auto="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patternType="none">
          <bgColor auto="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patternType="solid">
          <fgColor theme="0"/>
          <bgColor theme="0"/>
        </patternFill>
      </fill>
    </dxf>
    <dxf>
      <fill>
        <patternFill>
          <bgColor theme="0" tint="-0.1499679555650502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bgColor theme="0" tint="-0.14996795556505021"/>
        </patternFill>
      </fill>
    </dxf>
    <dxf>
      <font>
        <color theme="1"/>
      </font>
      <fill>
        <patternFill>
          <bgColor theme="0"/>
        </patternFill>
      </fill>
    </dxf>
    <dxf>
      <fill>
        <patternFill>
          <bgColor theme="0"/>
        </patternFill>
      </fill>
    </dxf>
    <dxf>
      <fill>
        <patternFill>
          <bgColor theme="0" tint="-0.1499679555650502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patternType="none">
          <bgColor auto="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bgColor theme="0" tint="-0.1499679555650502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patternType="solid">
          <fgColor theme="0"/>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patternType="none">
          <bgColor auto="1"/>
        </patternFill>
      </fill>
    </dxf>
    <dxf>
      <fill>
        <patternFill>
          <bgColor theme="0" tint="-0.14996795556505021"/>
        </patternFill>
      </fill>
    </dxf>
    <dxf>
      <fill>
        <patternFill>
          <bgColor theme="0" tint="-0.1499679555650502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patternType="none">
          <bgColor auto="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ill>
        <patternFill>
          <bgColor theme="0" tint="-0.14996795556505021"/>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theme="1"/>
      </font>
      <fill>
        <patternFill>
          <bgColor theme="0"/>
        </patternFill>
      </fill>
    </dxf>
    <dxf>
      <font>
        <color rgb="FF006100"/>
      </font>
      <fill>
        <patternFill>
          <bgColor rgb="FFC6EFCE"/>
        </patternFill>
      </fill>
    </dxf>
    <dxf>
      <font>
        <color theme="1"/>
      </font>
      <fill>
        <patternFill patternType="none">
          <bgColor auto="1"/>
        </patternFill>
      </fill>
    </dxf>
    <dxf>
      <font>
        <color rgb="FFC00000"/>
      </font>
      <numFmt numFmtId="30" formatCode="@"/>
      <fill>
        <patternFill>
          <bgColor rgb="FFFFCCC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FFCCCC"/>
      <color rgb="FF6BB5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310553</xdr:colOff>
      <xdr:row>1</xdr:row>
      <xdr:rowOff>97120</xdr:rowOff>
    </xdr:from>
    <xdr:to>
      <xdr:col>14</xdr:col>
      <xdr:colOff>1277813</xdr:colOff>
      <xdr:row>1</xdr:row>
      <xdr:rowOff>340233</xdr:rowOff>
    </xdr:to>
    <xdr:pic>
      <xdr:nvPicPr>
        <xdr:cNvPr id="5" name="Picture 4" descr="Cemig Logo - PNG e Vetor - Download de Logo">
          <a:extLst>
            <a:ext uri="{FF2B5EF4-FFF2-40B4-BE49-F238E27FC236}">
              <a16:creationId xmlns:a16="http://schemas.microsoft.com/office/drawing/2014/main" id="{A2F9645E-246C-4777-9FA4-C51F8A04368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662112" y="164355"/>
          <a:ext cx="967260" cy="2431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17</xdr:col>
      <xdr:colOff>0</xdr:colOff>
      <xdr:row>18</xdr:row>
      <xdr:rowOff>0</xdr:rowOff>
    </xdr:from>
    <xdr:to>
      <xdr:col>17</xdr:col>
      <xdr:colOff>304800</xdr:colOff>
      <xdr:row>19</xdr:row>
      <xdr:rowOff>56028</xdr:rowOff>
    </xdr:to>
    <xdr:sp macro="" textlink="">
      <xdr:nvSpPr>
        <xdr:cNvPr id="2051" name="AutoShape 3">
          <a:extLst>
            <a:ext uri="{FF2B5EF4-FFF2-40B4-BE49-F238E27FC236}">
              <a16:creationId xmlns:a16="http://schemas.microsoft.com/office/drawing/2014/main" id="{73C8B8C2-6510-4F56-A41E-B185B8E9FE23}"/>
            </a:ext>
          </a:extLst>
        </xdr:cNvPr>
        <xdr:cNvSpPr>
          <a:spLocks noChangeAspect="1" noChangeArrowheads="1"/>
        </xdr:cNvSpPr>
      </xdr:nvSpPr>
      <xdr:spPr bwMode="auto">
        <a:xfrm>
          <a:off x="12033250" y="64833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16</xdr:col>
      <xdr:colOff>0</xdr:colOff>
      <xdr:row>35</xdr:row>
      <xdr:rowOff>0</xdr:rowOff>
    </xdr:from>
    <xdr:to>
      <xdr:col>16</xdr:col>
      <xdr:colOff>304800</xdr:colOff>
      <xdr:row>36</xdr:row>
      <xdr:rowOff>107952</xdr:rowOff>
    </xdr:to>
    <xdr:sp macro="" textlink="">
      <xdr:nvSpPr>
        <xdr:cNvPr id="2052" name="AutoShape 4">
          <a:extLst>
            <a:ext uri="{FF2B5EF4-FFF2-40B4-BE49-F238E27FC236}">
              <a16:creationId xmlns:a16="http://schemas.microsoft.com/office/drawing/2014/main" id="{70E9A853-29EA-4C82-8AEF-B6186C1082E7}"/>
            </a:ext>
          </a:extLst>
        </xdr:cNvPr>
        <xdr:cNvSpPr>
          <a:spLocks noChangeAspect="1" noChangeArrowheads="1"/>
        </xdr:cNvSpPr>
      </xdr:nvSpPr>
      <xdr:spPr bwMode="auto">
        <a:xfrm>
          <a:off x="11220450" y="98107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Tema do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cemig.com.br/atendimento/ligacao-nova-e-aumento-de-carg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7C47A1-3F35-43B6-B573-79A0CC7C9DE2}">
  <sheetPr codeName="Planilha1">
    <pageSetUpPr fitToPage="1"/>
  </sheetPr>
  <dimension ref="A1:R357"/>
  <sheetViews>
    <sheetView showGridLines="0" tabSelected="1" topLeftCell="A6" zoomScale="85" zoomScaleNormal="85" workbookViewId="0">
      <selection activeCell="J23" sqref="J23:L23"/>
    </sheetView>
  </sheetViews>
  <sheetFormatPr defaultColWidth="11.7109375" defaultRowHeight="15.75" x14ac:dyDescent="0.25"/>
  <cols>
    <col min="1" max="1" width="10.7109375" style="1" customWidth="1"/>
    <col min="2" max="2" width="11.7109375" style="1" customWidth="1"/>
    <col min="3" max="3" width="11.28515625" style="1" customWidth="1"/>
    <col min="4" max="4" width="10.42578125" style="1" customWidth="1"/>
    <col min="5" max="5" width="15.7109375" style="1" customWidth="1"/>
    <col min="6" max="6" width="1.28515625" style="1" customWidth="1"/>
    <col min="7" max="7" width="13.7109375" style="1" customWidth="1"/>
    <col min="8" max="8" width="20.28515625" style="1" customWidth="1"/>
    <col min="9" max="9" width="11.28515625" style="1" customWidth="1"/>
    <col min="10" max="10" width="15.7109375" style="1" customWidth="1"/>
    <col min="11" max="11" width="1.28515625" style="1" customWidth="1"/>
    <col min="12" max="12" width="12.7109375" style="1" customWidth="1"/>
    <col min="13" max="13" width="18.28515625" style="1" customWidth="1"/>
    <col min="14" max="14" width="15.28515625" style="1" customWidth="1"/>
    <col min="15" max="15" width="20.140625" style="1" customWidth="1"/>
    <col min="16" max="16" width="10.7109375" style="1" customWidth="1"/>
    <col min="17" max="17" width="21.7109375" style="1" customWidth="1"/>
    <col min="18" max="16384" width="11.7109375" style="1"/>
  </cols>
  <sheetData>
    <row r="1" spans="1:18" ht="5.85" customHeight="1" x14ac:dyDescent="0.25"/>
    <row r="2" spans="1:18" ht="41.25" customHeight="1" x14ac:dyDescent="0.25">
      <c r="B2" s="480" t="s">
        <v>390</v>
      </c>
      <c r="C2" s="480"/>
      <c r="D2" s="480"/>
      <c r="E2" s="480"/>
      <c r="F2" s="480"/>
      <c r="G2" s="480"/>
      <c r="H2" s="480"/>
      <c r="I2" s="480"/>
      <c r="J2" s="480"/>
      <c r="K2" s="480"/>
      <c r="L2" s="480"/>
      <c r="M2" s="480"/>
      <c r="N2" s="481" t="s">
        <v>386</v>
      </c>
      <c r="O2" s="38"/>
    </row>
    <row r="3" spans="1:18" ht="5.0999999999999996" customHeight="1" x14ac:dyDescent="0.25">
      <c r="B3" s="39"/>
      <c r="C3" s="39"/>
      <c r="D3" s="39"/>
      <c r="E3" s="39"/>
      <c r="F3" s="39"/>
      <c r="G3" s="39"/>
      <c r="H3" s="39"/>
      <c r="I3" s="39"/>
      <c r="L3" s="40"/>
      <c r="M3" s="40"/>
      <c r="N3" s="40"/>
      <c r="O3" s="38"/>
    </row>
    <row r="4" spans="1:18" ht="18.600000000000001" customHeight="1" x14ac:dyDescent="0.25">
      <c r="B4" s="183" t="s">
        <v>20</v>
      </c>
      <c r="C4" s="184"/>
      <c r="D4" s="185"/>
      <c r="E4" s="185"/>
      <c r="F4" s="185"/>
      <c r="G4" s="185"/>
      <c r="H4" s="185"/>
      <c r="I4" s="185"/>
      <c r="J4" s="185"/>
      <c r="K4" s="185"/>
      <c r="L4" s="185"/>
      <c r="M4" s="185"/>
      <c r="N4" s="185"/>
      <c r="O4" s="186"/>
    </row>
    <row r="5" spans="1:18" ht="32.85" customHeight="1" x14ac:dyDescent="0.25">
      <c r="B5" s="347" t="s">
        <v>357</v>
      </c>
      <c r="C5" s="344"/>
      <c r="D5" s="344"/>
      <c r="E5" s="344"/>
      <c r="F5" s="344"/>
      <c r="G5" s="344"/>
      <c r="H5" s="344"/>
      <c r="I5" s="344"/>
      <c r="J5" s="344"/>
      <c r="K5" s="344"/>
      <c r="L5" s="344"/>
      <c r="M5" s="344"/>
      <c r="N5" s="344"/>
      <c r="O5" s="345"/>
    </row>
    <row r="6" spans="1:18" ht="21.6" customHeight="1" x14ac:dyDescent="0.25">
      <c r="B6" s="343" t="s">
        <v>358</v>
      </c>
      <c r="C6" s="250"/>
      <c r="D6" s="250"/>
      <c r="E6" s="250"/>
      <c r="F6" s="250"/>
      <c r="G6" s="250"/>
      <c r="H6" s="250"/>
      <c r="I6" s="250"/>
      <c r="J6" s="250"/>
      <c r="K6" s="250"/>
      <c r="L6" s="250"/>
      <c r="M6" s="250"/>
      <c r="N6" s="250"/>
      <c r="O6" s="251"/>
    </row>
    <row r="7" spans="1:18" ht="131.85" customHeight="1" x14ac:dyDescent="0.25">
      <c r="B7" s="343" t="s">
        <v>21</v>
      </c>
      <c r="C7" s="250"/>
      <c r="D7" s="250"/>
      <c r="E7" s="250"/>
      <c r="F7" s="250"/>
      <c r="G7" s="250"/>
      <c r="H7" s="250"/>
      <c r="I7" s="250"/>
      <c r="J7" s="250"/>
      <c r="K7" s="250"/>
      <c r="L7" s="250"/>
      <c r="M7" s="250"/>
      <c r="N7" s="250"/>
      <c r="O7" s="251"/>
    </row>
    <row r="8" spans="1:18" ht="36.6" customHeight="1" x14ac:dyDescent="0.25">
      <c r="B8" s="249" t="s">
        <v>365</v>
      </c>
      <c r="C8" s="344"/>
      <c r="D8" s="344"/>
      <c r="E8" s="344"/>
      <c r="F8" s="344"/>
      <c r="G8" s="344"/>
      <c r="H8" s="344"/>
      <c r="I8" s="344"/>
      <c r="J8" s="344"/>
      <c r="K8" s="344"/>
      <c r="L8" s="344"/>
      <c r="M8" s="344"/>
      <c r="N8" s="344"/>
      <c r="O8" s="345"/>
    </row>
    <row r="9" spans="1:18" ht="34.35" customHeight="1" x14ac:dyDescent="0.25">
      <c r="A9" s="41"/>
      <c r="B9" s="269" t="s">
        <v>366</v>
      </c>
      <c r="C9" s="250"/>
      <c r="D9" s="250"/>
      <c r="E9" s="250"/>
      <c r="F9" s="250"/>
      <c r="G9" s="250"/>
      <c r="H9" s="250"/>
      <c r="I9" s="250"/>
      <c r="J9" s="250"/>
      <c r="K9" s="250"/>
      <c r="L9" s="250"/>
      <c r="M9" s="250"/>
      <c r="N9" s="250"/>
      <c r="O9" s="251"/>
    </row>
    <row r="10" spans="1:18" ht="21.6" customHeight="1" x14ac:dyDescent="0.25">
      <c r="B10" s="346" t="s">
        <v>64</v>
      </c>
      <c r="C10" s="250"/>
      <c r="D10" s="250"/>
      <c r="E10" s="250"/>
      <c r="F10" s="250"/>
      <c r="G10" s="250"/>
      <c r="H10" s="250"/>
      <c r="I10" s="250"/>
      <c r="J10" s="250"/>
      <c r="K10" s="250"/>
      <c r="L10" s="250"/>
      <c r="M10" s="250"/>
      <c r="N10" s="250"/>
      <c r="O10" s="251"/>
    </row>
    <row r="11" spans="1:18" ht="54.75" customHeight="1" x14ac:dyDescent="0.25">
      <c r="B11" s="269" t="s">
        <v>367</v>
      </c>
      <c r="C11" s="250"/>
      <c r="D11" s="250"/>
      <c r="E11" s="250"/>
      <c r="F11" s="250"/>
      <c r="G11" s="250"/>
      <c r="H11" s="250"/>
      <c r="I11" s="250"/>
      <c r="J11" s="250"/>
      <c r="K11" s="250"/>
      <c r="L11" s="250"/>
      <c r="M11" s="250"/>
      <c r="N11" s="250"/>
      <c r="O11" s="251"/>
    </row>
    <row r="12" spans="1:18" ht="18.600000000000001" customHeight="1" x14ac:dyDescent="0.25">
      <c r="B12" s="269" t="s">
        <v>368</v>
      </c>
      <c r="C12" s="250"/>
      <c r="D12" s="250"/>
      <c r="E12" s="250"/>
      <c r="F12" s="250"/>
      <c r="G12" s="250"/>
      <c r="H12" s="250"/>
      <c r="I12" s="250"/>
      <c r="J12" s="250"/>
      <c r="K12" s="250"/>
      <c r="L12" s="250"/>
      <c r="M12" s="250"/>
      <c r="N12" s="250"/>
      <c r="O12" s="251"/>
    </row>
    <row r="13" spans="1:18" ht="18.600000000000001" customHeight="1" x14ac:dyDescent="0.25">
      <c r="B13" s="269" t="s">
        <v>23</v>
      </c>
      <c r="C13" s="250"/>
      <c r="D13" s="250"/>
      <c r="E13" s="250"/>
      <c r="F13" s="250"/>
      <c r="G13" s="250"/>
      <c r="H13" s="250"/>
      <c r="I13" s="250"/>
      <c r="J13" s="250"/>
      <c r="K13" s="250"/>
      <c r="L13" s="250"/>
      <c r="M13" s="250"/>
      <c r="N13" s="250"/>
      <c r="O13" s="251"/>
    </row>
    <row r="14" spans="1:18" ht="18.600000000000001" customHeight="1" x14ac:dyDescent="0.25">
      <c r="B14" s="269" t="s">
        <v>0</v>
      </c>
      <c r="C14" s="250"/>
      <c r="D14" s="250"/>
      <c r="E14" s="250"/>
      <c r="F14" s="250"/>
      <c r="G14" s="250"/>
      <c r="H14" s="250"/>
      <c r="I14" s="250"/>
      <c r="J14" s="250"/>
      <c r="K14" s="250"/>
      <c r="L14" s="250"/>
      <c r="M14" s="250"/>
      <c r="N14" s="250"/>
      <c r="O14" s="251"/>
    </row>
    <row r="15" spans="1:18" ht="46.5" customHeight="1" x14ac:dyDescent="0.25">
      <c r="B15" s="269" t="s">
        <v>369</v>
      </c>
      <c r="C15" s="250"/>
      <c r="D15" s="250"/>
      <c r="E15" s="250"/>
      <c r="F15" s="250"/>
      <c r="G15" s="250"/>
      <c r="H15" s="250"/>
      <c r="I15" s="250"/>
      <c r="J15" s="250"/>
      <c r="K15" s="250"/>
      <c r="L15" s="250"/>
      <c r="M15" s="250"/>
      <c r="N15" s="250"/>
      <c r="O15" s="251"/>
      <c r="R15" s="42"/>
    </row>
    <row r="16" spans="1:18" ht="72" customHeight="1" x14ac:dyDescent="0.25">
      <c r="B16" s="249" t="s">
        <v>370</v>
      </c>
      <c r="C16" s="250"/>
      <c r="D16" s="250"/>
      <c r="E16" s="250"/>
      <c r="F16" s="250"/>
      <c r="G16" s="250"/>
      <c r="H16" s="250"/>
      <c r="I16" s="250"/>
      <c r="J16" s="250"/>
      <c r="K16" s="250"/>
      <c r="L16" s="250"/>
      <c r="M16" s="250"/>
      <c r="N16" s="250"/>
      <c r="O16" s="251"/>
      <c r="R16" s="42"/>
    </row>
    <row r="17" spans="2:18" ht="17.850000000000001" customHeight="1" x14ac:dyDescent="0.25">
      <c r="B17" s="269" t="s">
        <v>353</v>
      </c>
      <c r="C17" s="250"/>
      <c r="D17" s="250"/>
      <c r="E17" s="250"/>
      <c r="F17" s="250"/>
      <c r="G17" s="250"/>
      <c r="H17" s="250"/>
      <c r="I17" s="250"/>
      <c r="J17" s="250"/>
      <c r="K17" s="250"/>
      <c r="L17" s="250"/>
      <c r="M17" s="250"/>
      <c r="N17" s="250"/>
      <c r="O17" s="251"/>
      <c r="R17" s="42"/>
    </row>
    <row r="18" spans="2:18" ht="30" customHeight="1" x14ac:dyDescent="0.25">
      <c r="B18" s="269" t="s">
        <v>354</v>
      </c>
      <c r="C18" s="250"/>
      <c r="D18" s="250"/>
      <c r="E18" s="250"/>
      <c r="F18" s="250"/>
      <c r="G18" s="250"/>
      <c r="H18" s="250"/>
      <c r="I18" s="250"/>
      <c r="J18" s="250"/>
      <c r="K18" s="250"/>
      <c r="L18" s="250"/>
      <c r="M18" s="250"/>
      <c r="N18" s="250"/>
      <c r="O18" s="251"/>
    </row>
    <row r="19" spans="2:18" ht="19.5" customHeight="1" x14ac:dyDescent="0.25">
      <c r="B19" s="348" t="s">
        <v>22</v>
      </c>
      <c r="C19" s="349"/>
      <c r="D19" s="349"/>
      <c r="E19" s="349"/>
      <c r="F19" s="349"/>
      <c r="G19" s="349"/>
      <c r="H19" s="349"/>
      <c r="I19" s="349"/>
      <c r="J19" s="349"/>
      <c r="K19" s="349"/>
      <c r="L19" s="349"/>
      <c r="M19" s="349"/>
      <c r="N19" s="349"/>
      <c r="O19" s="350"/>
      <c r="R19"/>
    </row>
    <row r="20" spans="2:18" ht="18.600000000000001" customHeight="1" x14ac:dyDescent="0.25">
      <c r="B20" s="359" t="s">
        <v>65</v>
      </c>
      <c r="C20" s="359"/>
      <c r="D20" s="359"/>
      <c r="E20" s="359"/>
      <c r="F20" s="359"/>
      <c r="G20" s="359"/>
      <c r="H20" s="359"/>
      <c r="I20" s="359"/>
      <c r="J20" s="359"/>
      <c r="K20" s="359"/>
      <c r="L20" s="359"/>
      <c r="M20" s="359"/>
      <c r="N20" s="359"/>
      <c r="O20" s="359"/>
    </row>
    <row r="21" spans="2:18" ht="10.5" customHeight="1" x14ac:dyDescent="0.25"/>
    <row r="22" spans="2:18" x14ac:dyDescent="0.25">
      <c r="B22" s="371" t="s">
        <v>24</v>
      </c>
      <c r="C22" s="372"/>
      <c r="D22" s="372"/>
      <c r="E22" s="91"/>
      <c r="F22" s="91"/>
      <c r="G22" s="92"/>
      <c r="H22" s="92"/>
      <c r="I22" s="92"/>
      <c r="J22" s="92"/>
      <c r="K22" s="92"/>
      <c r="L22" s="92"/>
      <c r="M22" s="92"/>
      <c r="N22" s="92"/>
      <c r="O22" s="93"/>
    </row>
    <row r="23" spans="2:18" x14ac:dyDescent="0.25">
      <c r="B23" s="373" t="s">
        <v>25</v>
      </c>
      <c r="C23" s="374"/>
      <c r="D23" s="374"/>
      <c r="E23" s="374"/>
      <c r="F23" s="374"/>
      <c r="G23" s="374"/>
      <c r="H23" s="374"/>
      <c r="I23" s="375"/>
      <c r="J23" s="197"/>
      <c r="K23" s="198"/>
      <c r="L23" s="199"/>
      <c r="M23" s="351"/>
      <c r="N23" s="352"/>
      <c r="O23" s="353"/>
    </row>
    <row r="24" spans="2:18" ht="29.85" customHeight="1" x14ac:dyDescent="0.25">
      <c r="B24" s="376" t="s">
        <v>30</v>
      </c>
      <c r="C24" s="377"/>
      <c r="D24" s="377"/>
      <c r="E24" s="377"/>
      <c r="F24" s="377"/>
      <c r="G24" s="377"/>
      <c r="H24" s="377"/>
      <c r="I24" s="378"/>
      <c r="J24" s="379"/>
      <c r="K24" s="380"/>
      <c r="L24" s="381"/>
      <c r="M24" s="351"/>
      <c r="N24" s="352"/>
      <c r="O24" s="353"/>
    </row>
    <row r="25" spans="2:18" x14ac:dyDescent="0.25">
      <c r="B25" s="368" t="s">
        <v>26</v>
      </c>
      <c r="C25" s="369"/>
      <c r="D25" s="370"/>
      <c r="E25" s="268"/>
      <c r="F25" s="224"/>
      <c r="G25" s="94"/>
      <c r="H25" s="95"/>
      <c r="I25" s="96"/>
      <c r="J25" s="96"/>
      <c r="K25" s="96"/>
      <c r="L25" s="96"/>
      <c r="M25" s="96"/>
      <c r="N25" s="96"/>
      <c r="O25" s="97"/>
    </row>
    <row r="26" spans="2:18" x14ac:dyDescent="0.25">
      <c r="B26" s="368" t="s">
        <v>27</v>
      </c>
      <c r="C26" s="370"/>
      <c r="D26" s="315"/>
      <c r="E26" s="316"/>
      <c r="F26" s="316"/>
      <c r="G26" s="316"/>
      <c r="H26" s="316"/>
      <c r="I26" s="98"/>
      <c r="J26" s="99"/>
      <c r="K26" s="99"/>
      <c r="L26" s="99"/>
      <c r="M26" s="99"/>
      <c r="N26" s="99"/>
      <c r="O26" s="100"/>
    </row>
    <row r="27" spans="2:18" ht="4.5" customHeight="1" x14ac:dyDescent="0.25">
      <c r="B27" s="46"/>
      <c r="C27" s="46"/>
      <c r="D27" s="101"/>
      <c r="E27" s="101"/>
      <c r="F27" s="101"/>
      <c r="G27" s="101"/>
      <c r="H27" s="101"/>
      <c r="I27" s="101"/>
      <c r="J27" s="101"/>
      <c r="K27" s="101"/>
      <c r="L27" s="101"/>
      <c r="M27" s="101"/>
      <c r="N27" s="101"/>
      <c r="O27" s="101"/>
    </row>
    <row r="28" spans="2:18" ht="17.850000000000001" customHeight="1" x14ac:dyDescent="0.25">
      <c r="B28" s="215" t="s">
        <v>28</v>
      </c>
      <c r="C28" s="216"/>
      <c r="D28" s="216"/>
      <c r="E28" s="216"/>
      <c r="F28" s="216"/>
      <c r="G28" s="216"/>
      <c r="H28" s="217"/>
      <c r="I28" s="215" t="s">
        <v>29</v>
      </c>
      <c r="J28" s="216"/>
      <c r="K28" s="216"/>
      <c r="L28" s="216"/>
      <c r="M28" s="216"/>
      <c r="N28" s="216"/>
      <c r="O28" s="217"/>
    </row>
    <row r="29" spans="2:18" x14ac:dyDescent="0.25">
      <c r="B29" s="102" t="s">
        <v>31</v>
      </c>
      <c r="C29" s="366"/>
      <c r="D29" s="367"/>
      <c r="E29" s="102" t="s">
        <v>32</v>
      </c>
      <c r="F29" s="340"/>
      <c r="G29" s="341"/>
      <c r="H29" s="342"/>
      <c r="I29" s="102" t="s">
        <v>31</v>
      </c>
      <c r="J29" s="382"/>
      <c r="K29" s="383"/>
      <c r="L29" s="367"/>
      <c r="M29" s="103" t="s">
        <v>32</v>
      </c>
      <c r="N29" s="315"/>
      <c r="O29" s="317"/>
    </row>
    <row r="30" spans="2:18" ht="29.85" customHeight="1" x14ac:dyDescent="0.25">
      <c r="B30" s="104" t="s">
        <v>33</v>
      </c>
      <c r="C30" s="318"/>
      <c r="D30" s="320"/>
      <c r="E30" s="104" t="s">
        <v>34</v>
      </c>
      <c r="F30" s="315"/>
      <c r="G30" s="316"/>
      <c r="H30" s="317"/>
      <c r="I30" s="104" t="s">
        <v>33</v>
      </c>
      <c r="J30" s="318"/>
      <c r="K30" s="319"/>
      <c r="L30" s="320"/>
      <c r="M30" s="103" t="s">
        <v>34</v>
      </c>
      <c r="N30" s="315"/>
      <c r="O30" s="317"/>
    </row>
    <row r="31" spans="2:18" ht="5.0999999999999996" customHeight="1" x14ac:dyDescent="0.25">
      <c r="B31" s="105"/>
      <c r="C31" s="106"/>
      <c r="D31" s="106"/>
      <c r="E31" s="105"/>
      <c r="F31" s="105"/>
      <c r="G31" s="105"/>
      <c r="H31" s="105"/>
      <c r="I31" s="106"/>
      <c r="J31" s="106"/>
      <c r="K31" s="106"/>
      <c r="L31" s="105"/>
      <c r="M31" s="105"/>
      <c r="N31" s="105"/>
      <c r="O31" s="105"/>
    </row>
    <row r="32" spans="2:18" x14ac:dyDescent="0.25">
      <c r="B32" s="94" t="s">
        <v>35</v>
      </c>
      <c r="C32" s="95"/>
      <c r="D32" s="107"/>
      <c r="E32" s="282"/>
      <c r="F32" s="283"/>
      <c r="G32" s="108" t="s">
        <v>36</v>
      </c>
      <c r="H32" s="109"/>
      <c r="I32" s="109"/>
      <c r="J32" s="109"/>
      <c r="K32" s="109"/>
      <c r="L32" s="110"/>
      <c r="M32" s="354"/>
      <c r="N32" s="355"/>
      <c r="O32" s="356"/>
    </row>
    <row r="33" spans="2:17" x14ac:dyDescent="0.25">
      <c r="B33" s="94" t="s">
        <v>37</v>
      </c>
      <c r="C33" s="95"/>
      <c r="D33" s="95"/>
      <c r="E33" s="95"/>
      <c r="F33" s="95"/>
      <c r="G33" s="111"/>
      <c r="H33" s="109"/>
      <c r="I33" s="110"/>
      <c r="J33" s="112"/>
      <c r="K33" s="335" t="s">
        <v>38</v>
      </c>
      <c r="L33" s="336"/>
      <c r="M33" s="336"/>
      <c r="N33" s="336"/>
      <c r="O33" s="337"/>
    </row>
    <row r="34" spans="2:17" x14ac:dyDescent="0.25">
      <c r="B34" s="103" t="s">
        <v>39</v>
      </c>
      <c r="C34" s="113"/>
      <c r="D34" s="113"/>
      <c r="E34" s="114"/>
      <c r="F34" s="333"/>
      <c r="G34" s="334"/>
      <c r="H34" s="115" t="s">
        <v>66</v>
      </c>
      <c r="I34" s="116"/>
      <c r="J34" s="98" t="s">
        <v>40</v>
      </c>
      <c r="K34" s="113"/>
      <c r="L34" s="117"/>
      <c r="M34" s="117"/>
      <c r="N34" s="333"/>
      <c r="O34" s="334"/>
    </row>
    <row r="35" spans="2:17" x14ac:dyDescent="0.25">
      <c r="B35" s="118"/>
      <c r="C35" s="118"/>
      <c r="D35" s="118"/>
      <c r="E35" s="118"/>
      <c r="F35" s="118"/>
      <c r="G35" s="118"/>
      <c r="H35" s="118"/>
      <c r="I35" s="118"/>
      <c r="J35" s="119"/>
      <c r="K35" s="119"/>
      <c r="L35" s="119"/>
      <c r="M35" s="119"/>
      <c r="N35" s="119"/>
      <c r="O35" s="118"/>
    </row>
    <row r="36" spans="2:17" x14ac:dyDescent="0.25">
      <c r="B36" s="47" t="s">
        <v>41</v>
      </c>
      <c r="C36" s="48"/>
      <c r="D36" s="92"/>
      <c r="E36" s="92"/>
      <c r="F36" s="92"/>
      <c r="G36" s="92"/>
      <c r="H36" s="92"/>
      <c r="I36" s="92"/>
      <c r="J36" s="92"/>
      <c r="K36" s="92"/>
      <c r="L36" s="92"/>
      <c r="M36" s="92"/>
      <c r="N36" s="92"/>
      <c r="O36" s="93"/>
      <c r="Q36"/>
    </row>
    <row r="37" spans="2:17" x14ac:dyDescent="0.25">
      <c r="B37" s="108" t="s">
        <v>42</v>
      </c>
      <c r="C37" s="120"/>
      <c r="D37" s="114"/>
      <c r="E37" s="121"/>
      <c r="F37" s="122" t="s">
        <v>72</v>
      </c>
      <c r="G37" s="123"/>
      <c r="H37" s="225" t="s">
        <v>43</v>
      </c>
      <c r="I37" s="226"/>
      <c r="J37" s="338"/>
      <c r="K37" s="332"/>
      <c r="L37" s="120"/>
      <c r="M37" s="120"/>
      <c r="N37" s="120"/>
      <c r="O37" s="114"/>
    </row>
    <row r="38" spans="2:17" x14ac:dyDescent="0.25">
      <c r="B38" s="108" t="s">
        <v>42</v>
      </c>
      <c r="C38" s="120"/>
      <c r="D38" s="114"/>
      <c r="E38" s="121"/>
      <c r="F38" s="122" t="s">
        <v>72</v>
      </c>
      <c r="G38" s="123"/>
      <c r="H38" s="225" t="s">
        <v>43</v>
      </c>
      <c r="I38" s="226"/>
      <c r="J38" s="338"/>
      <c r="K38" s="332"/>
      <c r="L38" s="120"/>
      <c r="M38" s="120"/>
      <c r="N38" s="120"/>
      <c r="O38" s="114"/>
    </row>
    <row r="39" spans="2:17" x14ac:dyDescent="0.25">
      <c r="B39" s="108" t="s">
        <v>45</v>
      </c>
      <c r="C39" s="120"/>
      <c r="D39" s="114"/>
      <c r="E39" s="121"/>
      <c r="F39" s="122" t="s">
        <v>72</v>
      </c>
      <c r="G39" s="123"/>
      <c r="H39" s="225" t="s">
        <v>44</v>
      </c>
      <c r="I39" s="226"/>
      <c r="J39" s="338"/>
      <c r="K39" s="332"/>
      <c r="L39" s="120"/>
      <c r="M39" s="120"/>
      <c r="N39" s="120"/>
      <c r="O39" s="114"/>
    </row>
    <row r="40" spans="2:17" x14ac:dyDescent="0.25">
      <c r="B40" s="108" t="s">
        <v>45</v>
      </c>
      <c r="C40" s="120"/>
      <c r="D40" s="114"/>
      <c r="E40" s="121"/>
      <c r="F40" s="122" t="s">
        <v>72</v>
      </c>
      <c r="G40" s="123"/>
      <c r="H40" s="225" t="s">
        <v>44</v>
      </c>
      <c r="I40" s="226"/>
      <c r="J40" s="338"/>
      <c r="K40" s="332"/>
      <c r="L40" s="120"/>
      <c r="M40" s="120"/>
      <c r="N40" s="120"/>
      <c r="O40" s="114"/>
    </row>
    <row r="41" spans="2:17" x14ac:dyDescent="0.25">
      <c r="B41" s="118"/>
      <c r="C41" s="118"/>
      <c r="D41" s="118"/>
      <c r="E41" s="118"/>
      <c r="F41" s="118"/>
      <c r="G41" s="118"/>
      <c r="H41" s="118"/>
      <c r="I41" s="118"/>
      <c r="J41" s="119"/>
      <c r="K41" s="119"/>
      <c r="L41" s="119"/>
      <c r="M41" s="119"/>
      <c r="N41" s="119"/>
      <c r="O41" s="118"/>
    </row>
    <row r="42" spans="2:17" x14ac:dyDescent="0.25">
      <c r="B42" s="47" t="s">
        <v>46</v>
      </c>
      <c r="C42" s="48"/>
      <c r="D42" s="92"/>
      <c r="E42" s="92"/>
      <c r="F42" s="92"/>
      <c r="G42" s="92"/>
      <c r="H42" s="92"/>
      <c r="I42" s="92"/>
      <c r="J42" s="92"/>
      <c r="K42" s="92"/>
      <c r="L42" s="92"/>
      <c r="M42" s="92"/>
      <c r="N42" s="92"/>
      <c r="O42" s="93"/>
    </row>
    <row r="43" spans="2:17" x14ac:dyDescent="0.25">
      <c r="B43" s="108" t="s">
        <v>47</v>
      </c>
      <c r="C43" s="120"/>
      <c r="D43" s="124"/>
      <c r="E43" s="330"/>
      <c r="F43" s="331"/>
      <c r="G43" s="331"/>
      <c r="H43" s="332"/>
      <c r="I43" s="327" t="s">
        <v>350</v>
      </c>
      <c r="J43" s="328"/>
      <c r="K43" s="328"/>
      <c r="L43" s="329"/>
      <c r="M43" s="330"/>
      <c r="N43" s="357"/>
      <c r="O43" s="306"/>
    </row>
    <row r="44" spans="2:17" x14ac:dyDescent="0.25">
      <c r="B44" s="307" t="s">
        <v>352</v>
      </c>
      <c r="C44" s="308"/>
      <c r="D44" s="308"/>
      <c r="E44" s="308"/>
      <c r="F44" s="308"/>
      <c r="G44" s="305"/>
      <c r="H44" s="306"/>
      <c r="I44" s="327" t="s">
        <v>351</v>
      </c>
      <c r="J44" s="328"/>
      <c r="K44" s="328"/>
      <c r="L44" s="329"/>
      <c r="M44" s="302"/>
      <c r="N44" s="303"/>
      <c r="O44" s="304"/>
    </row>
    <row r="45" spans="2:17" x14ac:dyDescent="0.25">
      <c r="B45" s="108" t="s">
        <v>48</v>
      </c>
      <c r="C45" s="120"/>
      <c r="D45" s="222"/>
      <c r="E45" s="223"/>
      <c r="F45" s="223"/>
      <c r="G45" s="223"/>
      <c r="H45" s="223"/>
      <c r="I45" s="224"/>
      <c r="J45" s="158" t="s">
        <v>51</v>
      </c>
      <c r="K45" s="222"/>
      <c r="L45" s="224"/>
      <c r="M45" s="126" t="s">
        <v>52</v>
      </c>
      <c r="N45" s="222"/>
      <c r="O45" s="224"/>
    </row>
    <row r="46" spans="2:17" x14ac:dyDescent="0.25">
      <c r="B46" s="225" t="s">
        <v>49</v>
      </c>
      <c r="C46" s="226"/>
      <c r="D46" s="222"/>
      <c r="E46" s="223"/>
      <c r="F46" s="224"/>
      <c r="G46" s="125" t="s">
        <v>53</v>
      </c>
      <c r="H46" s="300"/>
      <c r="I46" s="223"/>
      <c r="J46" s="223"/>
      <c r="K46" s="223"/>
      <c r="L46" s="224"/>
      <c r="M46" s="125" t="s">
        <v>186</v>
      </c>
      <c r="N46" s="222"/>
      <c r="O46" s="224"/>
      <c r="P46" s="49"/>
    </row>
    <row r="47" spans="2:17" x14ac:dyDescent="0.25">
      <c r="B47" s="225" t="s">
        <v>50</v>
      </c>
      <c r="C47" s="226"/>
      <c r="D47" s="321"/>
      <c r="E47" s="322"/>
      <c r="F47" s="323"/>
      <c r="G47" s="125" t="s">
        <v>54</v>
      </c>
      <c r="H47" s="268"/>
      <c r="I47" s="224"/>
      <c r="J47" s="278" t="s">
        <v>55</v>
      </c>
      <c r="K47" s="301"/>
      <c r="L47" s="279"/>
      <c r="M47" s="268"/>
      <c r="N47" s="223"/>
      <c r="O47" s="224"/>
    </row>
    <row r="48" spans="2:17" x14ac:dyDescent="0.25">
      <c r="B48" s="309" t="s">
        <v>359</v>
      </c>
      <c r="C48" s="310"/>
      <c r="D48" s="310"/>
      <c r="E48" s="310"/>
      <c r="F48" s="310"/>
      <c r="G48" s="310"/>
      <c r="H48" s="311"/>
      <c r="I48" s="287"/>
      <c r="J48" s="288"/>
      <c r="K48" s="291" t="s">
        <v>360</v>
      </c>
      <c r="L48" s="292"/>
      <c r="M48" s="292"/>
      <c r="N48" s="339"/>
      <c r="O48" s="339"/>
    </row>
    <row r="49" spans="2:17" x14ac:dyDescent="0.25">
      <c r="B49" s="312"/>
      <c r="C49" s="313"/>
      <c r="D49" s="313"/>
      <c r="E49" s="313"/>
      <c r="F49" s="313"/>
      <c r="G49" s="313"/>
      <c r="H49" s="314"/>
      <c r="I49" s="289"/>
      <c r="J49" s="290"/>
      <c r="K49" s="293"/>
      <c r="L49" s="293"/>
      <c r="M49" s="293"/>
      <c r="N49" s="339"/>
      <c r="O49" s="339"/>
    </row>
    <row r="50" spans="2:17" x14ac:dyDescent="0.25">
      <c r="B50" s="433" t="s">
        <v>387</v>
      </c>
      <c r="C50" s="434"/>
      <c r="D50" s="434"/>
      <c r="E50" s="434"/>
      <c r="F50" s="435"/>
      <c r="G50" s="187"/>
      <c r="H50" s="188"/>
      <c r="I50" s="188"/>
      <c r="J50" s="188"/>
      <c r="K50" s="189"/>
      <c r="L50" s="189"/>
      <c r="M50" s="189"/>
      <c r="N50" s="188"/>
      <c r="O50" s="190"/>
    </row>
    <row r="51" spans="2:17" x14ac:dyDescent="0.25">
      <c r="B51" s="430" t="str">
        <f>IF(G50="Sim","O pedido de vistoria e ligação será disparado automaticamente após conclusão das etapas do orçamento de conexão.",
IF(G50="Não","Você deve solicitar seu pedido de vistoria e ligação em até 120 dias após a conclusão das etapas do orçamento de conexão. ",""))</f>
        <v/>
      </c>
      <c r="C51" s="431"/>
      <c r="D51" s="431"/>
      <c r="E51" s="431"/>
      <c r="F51" s="431"/>
      <c r="G51" s="431"/>
      <c r="H51" s="431"/>
      <c r="I51" s="431"/>
      <c r="J51" s="431"/>
      <c r="K51" s="431"/>
      <c r="L51" s="431"/>
      <c r="M51" s="431"/>
      <c r="N51" s="431"/>
      <c r="O51" s="432"/>
    </row>
    <row r="52" spans="2:17" x14ac:dyDescent="0.25">
      <c r="B52" s="118"/>
      <c r="C52" s="118"/>
      <c r="D52" s="118"/>
      <c r="E52" s="118"/>
      <c r="F52" s="118"/>
      <c r="G52" s="118"/>
      <c r="H52" s="118"/>
      <c r="I52" s="118"/>
      <c r="J52" s="119"/>
      <c r="K52" s="119"/>
      <c r="L52" s="119"/>
      <c r="M52" s="119"/>
      <c r="N52" s="119"/>
      <c r="O52" s="118"/>
    </row>
    <row r="53" spans="2:17" x14ac:dyDescent="0.25">
      <c r="B53" s="47" t="s">
        <v>56</v>
      </c>
      <c r="C53" s="48"/>
      <c r="D53" s="92"/>
      <c r="E53" s="92"/>
      <c r="F53" s="92"/>
      <c r="G53" s="92"/>
      <c r="H53" s="92"/>
      <c r="I53" s="92"/>
      <c r="J53" s="92"/>
      <c r="K53" s="92"/>
      <c r="L53" s="92"/>
      <c r="M53" s="92"/>
      <c r="N53" s="92"/>
      <c r="O53" s="93"/>
    </row>
    <row r="54" spans="2:17" x14ac:dyDescent="0.25">
      <c r="B54" s="225" t="s">
        <v>1</v>
      </c>
      <c r="C54" s="286"/>
      <c r="D54" s="286"/>
      <c r="E54" s="226"/>
      <c r="F54" s="324"/>
      <c r="G54" s="325"/>
      <c r="H54" s="325"/>
      <c r="I54" s="325"/>
      <c r="J54" s="325"/>
      <c r="K54" s="325"/>
      <c r="L54" s="325"/>
      <c r="M54" s="325"/>
      <c r="N54" s="325"/>
      <c r="O54" s="326"/>
    </row>
    <row r="55" spans="2:17" x14ac:dyDescent="0.25">
      <c r="B55" s="225" t="s">
        <v>2</v>
      </c>
      <c r="C55" s="286"/>
      <c r="D55" s="286"/>
      <c r="E55" s="226"/>
      <c r="F55" s="222"/>
      <c r="G55" s="223"/>
      <c r="H55" s="223"/>
      <c r="I55" s="223"/>
      <c r="J55" s="223"/>
      <c r="K55" s="223"/>
      <c r="L55" s="223"/>
      <c r="M55" s="223"/>
      <c r="N55" s="223"/>
      <c r="O55" s="224"/>
      <c r="Q55" s="52"/>
    </row>
    <row r="56" spans="2:17" x14ac:dyDescent="0.25">
      <c r="B56" s="108" t="s">
        <v>3</v>
      </c>
      <c r="C56" s="108"/>
      <c r="D56" s="282"/>
      <c r="E56" s="283"/>
      <c r="F56" s="278" t="s">
        <v>4</v>
      </c>
      <c r="G56" s="279"/>
      <c r="H56" s="270"/>
      <c r="I56" s="271"/>
      <c r="J56" s="272" t="s">
        <v>5</v>
      </c>
      <c r="K56" s="273"/>
      <c r="L56" s="274"/>
      <c r="M56" s="275"/>
      <c r="N56" s="276"/>
      <c r="O56" s="277"/>
    </row>
    <row r="57" spans="2:17" x14ac:dyDescent="0.25">
      <c r="B57" s="225" t="s">
        <v>6</v>
      </c>
      <c r="C57" s="286"/>
      <c r="D57" s="286"/>
      <c r="E57" s="226"/>
      <c r="F57" s="278" t="s">
        <v>7</v>
      </c>
      <c r="G57" s="279"/>
      <c r="H57" s="284"/>
      <c r="I57" s="285"/>
      <c r="J57" s="127"/>
      <c r="K57" s="128"/>
      <c r="L57" s="129" t="s">
        <v>8</v>
      </c>
      <c r="M57" s="396"/>
      <c r="N57" s="397"/>
      <c r="O57" s="398"/>
    </row>
    <row r="58" spans="2:17" x14ac:dyDescent="0.25">
      <c r="B58" s="218" t="s">
        <v>182</v>
      </c>
      <c r="C58" s="220"/>
      <c r="D58" s="399"/>
      <c r="E58" s="400"/>
      <c r="F58" s="400"/>
      <c r="G58" s="400"/>
      <c r="H58" s="400"/>
      <c r="I58" s="400"/>
      <c r="J58" s="400"/>
      <c r="K58" s="400"/>
      <c r="L58" s="400"/>
      <c r="M58" s="400"/>
      <c r="N58" s="400"/>
      <c r="O58" s="283"/>
    </row>
    <row r="59" spans="2:17" x14ac:dyDescent="0.25">
      <c r="B59" s="218" t="s">
        <v>9</v>
      </c>
      <c r="C59" s="219"/>
      <c r="D59" s="219"/>
      <c r="E59" s="219"/>
      <c r="F59" s="219"/>
      <c r="G59" s="219"/>
      <c r="H59" s="219"/>
      <c r="I59" s="220"/>
      <c r="J59" s="268" t="s">
        <v>385</v>
      </c>
      <c r="K59" s="224"/>
      <c r="L59" s="127"/>
      <c r="M59" s="128"/>
      <c r="N59" s="128"/>
      <c r="O59" s="130"/>
    </row>
    <row r="60" spans="2:17" x14ac:dyDescent="0.25">
      <c r="B60" s="118"/>
      <c r="C60" s="118"/>
      <c r="D60" s="118"/>
      <c r="E60" s="118"/>
      <c r="F60" s="118"/>
      <c r="G60" s="118"/>
      <c r="H60" s="118"/>
      <c r="I60" s="118"/>
      <c r="J60" s="119"/>
      <c r="K60" s="119"/>
      <c r="L60" s="119"/>
      <c r="M60" s="119"/>
      <c r="N60" s="119"/>
      <c r="O60" s="118"/>
    </row>
    <row r="61" spans="2:17" x14ac:dyDescent="0.25">
      <c r="B61" s="47" t="s">
        <v>57</v>
      </c>
      <c r="C61" s="48"/>
      <c r="D61" s="92"/>
      <c r="E61" s="92"/>
      <c r="F61" s="92"/>
      <c r="G61" s="92"/>
      <c r="H61" s="92"/>
      <c r="I61" s="92"/>
      <c r="J61" s="92"/>
      <c r="K61" s="92"/>
      <c r="L61" s="92"/>
      <c r="M61" s="92"/>
      <c r="N61" s="92"/>
      <c r="O61" s="93"/>
    </row>
    <row r="62" spans="2:17" x14ac:dyDescent="0.25">
      <c r="B62" s="218" t="s">
        <v>371</v>
      </c>
      <c r="C62" s="219"/>
      <c r="D62" s="219"/>
      <c r="E62" s="219"/>
      <c r="F62" s="219"/>
      <c r="G62" s="219"/>
      <c r="H62" s="220"/>
      <c r="I62" s="131"/>
      <c r="J62" s="128"/>
      <c r="K62" s="128"/>
      <c r="L62" s="128"/>
      <c r="M62" s="128"/>
      <c r="N62" s="128"/>
      <c r="O62" s="130"/>
    </row>
    <row r="63" spans="2:17" x14ac:dyDescent="0.25">
      <c r="B63" s="132" t="s">
        <v>10</v>
      </c>
      <c r="C63" s="132"/>
      <c r="D63" s="132"/>
      <c r="E63" s="132"/>
      <c r="F63" s="132"/>
      <c r="G63" s="132"/>
      <c r="H63" s="268" t="s">
        <v>385</v>
      </c>
      <c r="I63" s="223"/>
      <c r="J63" s="224"/>
      <c r="K63" s="278" t="s">
        <v>194</v>
      </c>
      <c r="L63" s="279"/>
      <c r="M63" s="194"/>
      <c r="N63" s="195"/>
      <c r="O63" s="196"/>
    </row>
    <row r="64" spans="2:17" x14ac:dyDescent="0.25">
      <c r="B64" s="54" t="s">
        <v>11</v>
      </c>
      <c r="C64" s="55"/>
      <c r="D64" s="128"/>
      <c r="E64" s="128"/>
      <c r="F64" s="128"/>
      <c r="G64" s="128"/>
      <c r="H64" s="128"/>
      <c r="I64" s="133"/>
      <c r="J64" s="133"/>
      <c r="K64" s="133"/>
      <c r="L64" s="133"/>
      <c r="M64" s="133"/>
      <c r="N64" s="133"/>
      <c r="O64" s="134"/>
    </row>
    <row r="65" spans="2:15" x14ac:dyDescent="0.25">
      <c r="B65" s="218" t="s">
        <v>12</v>
      </c>
      <c r="C65" s="220"/>
      <c r="D65" s="221"/>
      <c r="E65" s="195"/>
      <c r="F65" s="195"/>
      <c r="G65" s="196"/>
      <c r="H65" s="125" t="s">
        <v>13</v>
      </c>
      <c r="I65" s="221"/>
      <c r="J65" s="196"/>
      <c r="K65" s="225" t="s">
        <v>14</v>
      </c>
      <c r="L65" s="226"/>
      <c r="M65" s="194"/>
      <c r="N65" s="195"/>
      <c r="O65" s="196"/>
    </row>
    <row r="66" spans="2:15" x14ac:dyDescent="0.25">
      <c r="B66" s="132" t="s">
        <v>15</v>
      </c>
      <c r="C66" s="127"/>
      <c r="D66" s="221"/>
      <c r="E66" s="195"/>
      <c r="F66" s="195"/>
      <c r="G66" s="196"/>
      <c r="H66" s="135" t="s">
        <v>16</v>
      </c>
      <c r="I66" s="280"/>
      <c r="J66" s="281"/>
      <c r="K66" s="404"/>
      <c r="L66" s="405"/>
      <c r="M66" s="405"/>
      <c r="N66" s="405"/>
      <c r="O66" s="406"/>
    </row>
    <row r="67" spans="2:15" x14ac:dyDescent="0.25">
      <c r="B67" s="218" t="s">
        <v>17</v>
      </c>
      <c r="C67" s="220"/>
      <c r="D67" s="221"/>
      <c r="E67" s="195"/>
      <c r="F67" s="195"/>
      <c r="G67" s="196"/>
      <c r="H67" s="135" t="s">
        <v>18</v>
      </c>
      <c r="I67" s="221"/>
      <c r="J67" s="196"/>
      <c r="K67" s="401"/>
      <c r="L67" s="402"/>
      <c r="M67" s="402"/>
      <c r="N67" s="402"/>
      <c r="O67" s="403"/>
    </row>
    <row r="68" spans="2:15" ht="15.6" customHeight="1" x14ac:dyDescent="0.25">
      <c r="B68" s="407" t="s">
        <v>362</v>
      </c>
      <c r="C68" s="292"/>
      <c r="D68" s="292"/>
      <c r="E68" s="292"/>
      <c r="F68" s="292"/>
      <c r="G68" s="292"/>
      <c r="H68" s="292"/>
      <c r="I68" s="292"/>
      <c r="J68" s="292"/>
      <c r="K68" s="292"/>
      <c r="L68" s="292"/>
      <c r="M68" s="294" t="s">
        <v>363</v>
      </c>
      <c r="N68" s="295"/>
      <c r="O68" s="296"/>
    </row>
    <row r="69" spans="2:15" x14ac:dyDescent="0.25">
      <c r="B69" s="408"/>
      <c r="C69" s="409"/>
      <c r="D69" s="409"/>
      <c r="E69" s="409"/>
      <c r="F69" s="409"/>
      <c r="G69" s="409"/>
      <c r="H69" s="409"/>
      <c r="I69" s="409"/>
      <c r="J69" s="409"/>
      <c r="K69" s="409"/>
      <c r="L69" s="409"/>
      <c r="M69" s="297"/>
      <c r="N69" s="298"/>
      <c r="O69" s="299"/>
    </row>
    <row r="70" spans="2:15" ht="15.6" customHeight="1" x14ac:dyDescent="0.25">
      <c r="B70" s="136"/>
      <c r="C70" s="136"/>
      <c r="D70" s="136"/>
      <c r="E70" s="136"/>
      <c r="F70" s="136"/>
      <c r="G70" s="136"/>
      <c r="H70" s="136"/>
      <c r="I70" s="136"/>
      <c r="J70" s="136"/>
      <c r="K70" s="136"/>
      <c r="L70" s="136"/>
      <c r="M70" s="136"/>
      <c r="N70" s="136"/>
      <c r="O70" s="136"/>
    </row>
    <row r="71" spans="2:15" x14ac:dyDescent="0.25">
      <c r="B71" s="47" t="s">
        <v>58</v>
      </c>
      <c r="C71" s="48"/>
      <c r="D71" s="92"/>
      <c r="E71" s="92"/>
      <c r="F71" s="92"/>
      <c r="G71" s="92"/>
      <c r="H71" s="92"/>
      <c r="I71" s="92"/>
      <c r="J71" s="92"/>
      <c r="K71" s="92"/>
      <c r="L71" s="92"/>
      <c r="M71" s="92"/>
      <c r="N71" s="92"/>
      <c r="O71" s="93"/>
    </row>
    <row r="72" spans="2:15" x14ac:dyDescent="0.25">
      <c r="B72" s="384"/>
      <c r="C72" s="385"/>
      <c r="D72" s="385"/>
      <c r="E72" s="385"/>
      <c r="F72" s="385"/>
      <c r="G72" s="385"/>
      <c r="H72" s="385"/>
      <c r="I72" s="385"/>
      <c r="J72" s="385"/>
      <c r="K72" s="385"/>
      <c r="L72" s="385"/>
      <c r="M72" s="385"/>
      <c r="N72" s="385"/>
      <c r="O72" s="386"/>
    </row>
    <row r="73" spans="2:15" x14ac:dyDescent="0.25">
      <c r="B73" s="387"/>
      <c r="C73" s="388"/>
      <c r="D73" s="388"/>
      <c r="E73" s="388"/>
      <c r="F73" s="388"/>
      <c r="G73" s="388"/>
      <c r="H73" s="388"/>
      <c r="I73" s="388"/>
      <c r="J73" s="388"/>
      <c r="K73" s="388"/>
      <c r="L73" s="388"/>
      <c r="M73" s="388"/>
      <c r="N73" s="388"/>
      <c r="O73" s="389"/>
    </row>
    <row r="74" spans="2:15" ht="21" customHeight="1" x14ac:dyDescent="0.25">
      <c r="B74" s="390"/>
      <c r="C74" s="391"/>
      <c r="D74" s="391"/>
      <c r="E74" s="391"/>
      <c r="F74" s="391"/>
      <c r="G74" s="391"/>
      <c r="H74" s="391"/>
      <c r="I74" s="391"/>
      <c r="J74" s="391"/>
      <c r="K74" s="391"/>
      <c r="L74" s="391"/>
      <c r="M74" s="391"/>
      <c r="N74" s="391"/>
      <c r="O74" s="392"/>
    </row>
    <row r="75" spans="2:15" ht="8.1" customHeight="1" x14ac:dyDescent="0.25">
      <c r="B75" s="56"/>
      <c r="C75" s="56"/>
      <c r="D75" s="56"/>
      <c r="E75" s="56"/>
      <c r="F75" s="56"/>
      <c r="G75" s="56"/>
      <c r="H75" s="56"/>
      <c r="I75" s="56"/>
      <c r="J75" s="56"/>
      <c r="K75" s="56"/>
      <c r="L75" s="56"/>
      <c r="M75" s="56"/>
      <c r="N75" s="56"/>
      <c r="O75" s="56"/>
    </row>
    <row r="76" spans="2:15" ht="17.850000000000001" customHeight="1" x14ac:dyDescent="0.25">
      <c r="B76" s="233" t="str">
        <f>IF('Valid. CPF'!E92,"Tudo preenchido até aqui! Agora podemos continuar o formulário  :)","Opa! Parece que falta preencher o campo '"&amp;'Valid. CPF'!D92&amp;"'")</f>
        <v>Opa! Parece que falta preencher o campo 'CPF/CNPJ:*'</v>
      </c>
      <c r="C76" s="234"/>
      <c r="D76" s="234"/>
      <c r="E76" s="234"/>
      <c r="F76" s="234"/>
      <c r="G76" s="234"/>
      <c r="H76" s="234"/>
      <c r="I76" s="234"/>
      <c r="J76" s="234"/>
      <c r="K76" s="234"/>
      <c r="L76" s="234"/>
      <c r="M76" s="234"/>
      <c r="N76" s="234"/>
      <c r="O76" s="235"/>
    </row>
    <row r="78" spans="2:15" ht="33.6" customHeight="1" x14ac:dyDescent="0.25"/>
    <row r="79" spans="2:15" ht="16.350000000000001" customHeight="1" x14ac:dyDescent="0.25">
      <c r="B79" s="47" t="s">
        <v>59</v>
      </c>
      <c r="C79" s="48"/>
      <c r="D79" s="43"/>
      <c r="E79" s="43"/>
      <c r="F79" s="43"/>
      <c r="G79" s="43"/>
      <c r="H79" s="43"/>
      <c r="I79" s="43"/>
      <c r="J79" s="43"/>
      <c r="K79" s="43"/>
      <c r="L79" s="43"/>
      <c r="M79" s="43"/>
      <c r="N79" s="43"/>
      <c r="O79" s="44"/>
    </row>
    <row r="80" spans="2:15" ht="32.25" customHeight="1" x14ac:dyDescent="0.25">
      <c r="B80" s="393" t="s">
        <v>388</v>
      </c>
      <c r="C80" s="394"/>
      <c r="D80" s="394"/>
      <c r="E80" s="394"/>
      <c r="F80" s="394"/>
      <c r="G80" s="394"/>
      <c r="H80" s="394"/>
      <c r="I80" s="394"/>
      <c r="J80" s="394"/>
      <c r="K80" s="394"/>
      <c r="L80" s="394"/>
      <c r="M80" s="394"/>
      <c r="N80" s="394"/>
      <c r="O80" s="395"/>
    </row>
    <row r="81" spans="2:15" ht="14.1" customHeight="1" x14ac:dyDescent="0.25">
      <c r="B81" s="363" t="s">
        <v>339</v>
      </c>
      <c r="C81" s="364"/>
      <c r="D81" s="364"/>
      <c r="E81" s="364"/>
      <c r="F81" s="364"/>
      <c r="G81" s="364"/>
      <c r="H81" s="364"/>
      <c r="I81" s="364"/>
      <c r="J81" s="364"/>
      <c r="K81" s="364"/>
      <c r="L81" s="364"/>
      <c r="M81" s="364"/>
      <c r="N81" s="364"/>
      <c r="O81" s="365"/>
    </row>
    <row r="82" spans="2:15" ht="20.85" customHeight="1" x14ac:dyDescent="0.25">
      <c r="B82" s="252" t="s">
        <v>338</v>
      </c>
      <c r="C82" s="253"/>
      <c r="D82" s="253"/>
      <c r="E82" s="253"/>
      <c r="F82" s="253"/>
      <c r="G82" s="253"/>
      <c r="H82" s="253"/>
      <c r="I82" s="253"/>
      <c r="J82" s="253"/>
      <c r="K82" s="253"/>
      <c r="L82" s="253"/>
      <c r="M82" s="253"/>
      <c r="N82" s="253"/>
      <c r="O82" s="254"/>
    </row>
    <row r="83" spans="2:15" ht="63.75" customHeight="1" x14ac:dyDescent="0.25">
      <c r="B83" s="255" t="s">
        <v>372</v>
      </c>
      <c r="C83" s="256"/>
      <c r="D83" s="256"/>
      <c r="E83" s="256"/>
      <c r="F83" s="256"/>
      <c r="G83" s="256"/>
      <c r="H83" s="256"/>
      <c r="I83" s="256"/>
      <c r="J83" s="256"/>
      <c r="K83" s="256"/>
      <c r="L83" s="256"/>
      <c r="M83" s="256"/>
      <c r="N83" s="256"/>
      <c r="O83" s="257"/>
    </row>
    <row r="84" spans="2:15" ht="32.25" customHeight="1" x14ac:dyDescent="0.25">
      <c r="B84" s="255" t="s">
        <v>158</v>
      </c>
      <c r="C84" s="256"/>
      <c r="D84" s="256"/>
      <c r="E84" s="256"/>
      <c r="F84" s="256"/>
      <c r="G84" s="256"/>
      <c r="H84" s="256"/>
      <c r="I84" s="256"/>
      <c r="J84" s="256"/>
      <c r="K84" s="256"/>
      <c r="L84" s="256"/>
      <c r="M84" s="256"/>
      <c r="N84" s="256"/>
      <c r="O84" s="257"/>
    </row>
    <row r="85" spans="2:15" ht="110.25" customHeight="1" x14ac:dyDescent="0.25">
      <c r="B85" s="255" t="s">
        <v>361</v>
      </c>
      <c r="C85" s="256"/>
      <c r="D85" s="256"/>
      <c r="E85" s="256"/>
      <c r="F85" s="256"/>
      <c r="G85" s="256"/>
      <c r="H85" s="256"/>
      <c r="I85" s="256"/>
      <c r="J85" s="256"/>
      <c r="K85" s="256"/>
      <c r="L85" s="256"/>
      <c r="M85" s="256"/>
      <c r="N85" s="256"/>
      <c r="O85" s="257"/>
    </row>
    <row r="86" spans="2:15" ht="177" customHeight="1" x14ac:dyDescent="0.25">
      <c r="B86" s="360" t="s">
        <v>389</v>
      </c>
      <c r="C86" s="361"/>
      <c r="D86" s="361"/>
      <c r="E86" s="361"/>
      <c r="F86" s="361"/>
      <c r="G86" s="361"/>
      <c r="H86" s="361"/>
      <c r="I86" s="361"/>
      <c r="J86" s="361"/>
      <c r="K86" s="361"/>
      <c r="L86" s="361"/>
      <c r="M86" s="361"/>
      <c r="N86" s="361"/>
      <c r="O86" s="362"/>
    </row>
    <row r="87" spans="2:15" ht="48" customHeight="1" x14ac:dyDescent="0.25">
      <c r="B87" s="200" t="s">
        <v>373</v>
      </c>
      <c r="C87" s="201"/>
      <c r="D87" s="201"/>
      <c r="E87" s="201"/>
      <c r="F87" s="201"/>
      <c r="G87" s="201"/>
      <c r="H87" s="201"/>
      <c r="I87" s="201"/>
      <c r="J87" s="201"/>
      <c r="K87" s="201"/>
      <c r="L87" s="201"/>
      <c r="M87" s="201"/>
      <c r="N87" s="201"/>
      <c r="O87" s="202"/>
    </row>
    <row r="88" spans="2:15" ht="86.1" customHeight="1" x14ac:dyDescent="0.25">
      <c r="B88" s="203" t="s">
        <v>374</v>
      </c>
      <c r="C88" s="204"/>
      <c r="D88" s="204"/>
      <c r="E88" s="204"/>
      <c r="F88" s="204"/>
      <c r="G88" s="204"/>
      <c r="H88" s="204"/>
      <c r="I88" s="204"/>
      <c r="J88" s="204"/>
      <c r="K88" s="204"/>
      <c r="L88" s="204"/>
      <c r="M88" s="204"/>
      <c r="N88" s="204"/>
      <c r="O88" s="205"/>
    </row>
    <row r="89" spans="2:15" ht="20.85" customHeight="1" x14ac:dyDescent="0.25">
      <c r="B89" s="163"/>
      <c r="C89" s="162"/>
      <c r="D89" s="162"/>
      <c r="E89" s="162"/>
      <c r="F89" s="162"/>
      <c r="G89" s="162"/>
      <c r="H89" s="162"/>
      <c r="I89" s="162"/>
      <c r="J89" s="162"/>
      <c r="K89" s="162"/>
      <c r="L89" s="162"/>
      <c r="M89" s="162"/>
      <c r="N89" s="162"/>
      <c r="O89" s="162"/>
    </row>
    <row r="90" spans="2:15" ht="18.600000000000001" customHeight="1" x14ac:dyDescent="0.25">
      <c r="B90" s="191" t="s">
        <v>60</v>
      </c>
      <c r="C90" s="192"/>
      <c r="D90" s="192"/>
      <c r="E90" s="193"/>
      <c r="F90" s="57"/>
      <c r="G90" s="191" t="s">
        <v>200</v>
      </c>
      <c r="H90" s="192"/>
      <c r="I90" s="192"/>
      <c r="J90" s="193"/>
      <c r="K90" s="57"/>
      <c r="L90" s="191" t="s">
        <v>201</v>
      </c>
      <c r="M90" s="192"/>
      <c r="N90" s="192"/>
      <c r="O90" s="193"/>
    </row>
    <row r="91" spans="2:15" x14ac:dyDescent="0.25">
      <c r="B91" s="358" t="s">
        <v>71</v>
      </c>
      <c r="C91" s="358"/>
      <c r="D91" s="358"/>
      <c r="E91" s="358"/>
      <c r="G91" s="358" t="s">
        <v>71</v>
      </c>
      <c r="H91" s="358"/>
      <c r="I91" s="358"/>
      <c r="J91" s="358"/>
      <c r="L91" s="218" t="s">
        <v>71</v>
      </c>
      <c r="M91" s="219"/>
      <c r="N91" s="219"/>
      <c r="O91" s="220"/>
    </row>
    <row r="92" spans="2:15" x14ac:dyDescent="0.25">
      <c r="B92" s="230"/>
      <c r="C92" s="231"/>
      <c r="D92" s="231"/>
      <c r="E92" s="232"/>
      <c r="G92" s="230"/>
      <c r="H92" s="231"/>
      <c r="I92" s="231"/>
      <c r="J92" s="232"/>
      <c r="K92" s="58"/>
      <c r="L92" s="230"/>
      <c r="M92" s="231"/>
      <c r="N92" s="231"/>
      <c r="O92" s="232"/>
    </row>
    <row r="93" spans="2:15" x14ac:dyDescent="0.25">
      <c r="B93" s="238" t="s">
        <v>375</v>
      </c>
      <c r="C93" s="238"/>
      <c r="D93" s="238"/>
      <c r="E93" s="238"/>
      <c r="G93" s="238" t="s">
        <v>375</v>
      </c>
      <c r="H93" s="238"/>
      <c r="I93" s="238"/>
      <c r="J93" s="238"/>
      <c r="K93" s="4"/>
      <c r="L93" s="227" t="s">
        <v>375</v>
      </c>
      <c r="M93" s="228"/>
      <c r="N93" s="228"/>
      <c r="O93" s="229"/>
    </row>
    <row r="94" spans="2:15" x14ac:dyDescent="0.25">
      <c r="B94" s="137" t="s">
        <v>190</v>
      </c>
      <c r="C94" s="194"/>
      <c r="D94" s="195"/>
      <c r="E94" s="196"/>
      <c r="G94" s="137" t="s">
        <v>190</v>
      </c>
      <c r="H94" s="194"/>
      <c r="I94" s="195"/>
      <c r="J94" s="196"/>
      <c r="L94" s="137" t="s">
        <v>190</v>
      </c>
      <c r="M94" s="194"/>
      <c r="N94" s="195"/>
      <c r="O94" s="196"/>
    </row>
    <row r="95" spans="2:15" x14ac:dyDescent="0.25">
      <c r="B95" s="132" t="s">
        <v>61</v>
      </c>
      <c r="C95" s="194"/>
      <c r="D95" s="195"/>
      <c r="E95" s="196"/>
      <c r="G95" s="132" t="s">
        <v>61</v>
      </c>
      <c r="H95" s="194"/>
      <c r="I95" s="195"/>
      <c r="J95" s="196"/>
      <c r="L95" s="132" t="s">
        <v>61</v>
      </c>
      <c r="M95" s="194"/>
      <c r="N95" s="195"/>
      <c r="O95" s="196"/>
    </row>
    <row r="96" spans="2:15" x14ac:dyDescent="0.25">
      <c r="B96" s="132" t="s">
        <v>62</v>
      </c>
      <c r="C96" s="194"/>
      <c r="D96" s="195"/>
      <c r="E96" s="196"/>
      <c r="G96" s="132" t="s">
        <v>62</v>
      </c>
      <c r="H96" s="194"/>
      <c r="I96" s="195"/>
      <c r="J96" s="196"/>
      <c r="L96" s="132" t="s">
        <v>62</v>
      </c>
      <c r="M96" s="194"/>
      <c r="N96" s="195"/>
      <c r="O96" s="196"/>
    </row>
    <row r="97" spans="2:15" ht="33" customHeight="1" x14ac:dyDescent="0.25">
      <c r="B97" s="127" t="s">
        <v>191</v>
      </c>
      <c r="C97" s="130"/>
      <c r="D97" s="194"/>
      <c r="E97" s="196"/>
      <c r="G97" s="127" t="s">
        <v>191</v>
      </c>
      <c r="H97" s="130"/>
      <c r="I97" s="194"/>
      <c r="J97" s="196"/>
      <c r="L97" s="127" t="s">
        <v>191</v>
      </c>
      <c r="M97" s="130"/>
      <c r="N97" s="194"/>
      <c r="O97" s="196"/>
    </row>
    <row r="98" spans="2:15" x14ac:dyDescent="0.25">
      <c r="B98" s="127" t="s">
        <v>192</v>
      </c>
      <c r="C98" s="130"/>
      <c r="D98" s="194"/>
      <c r="E98" s="196"/>
      <c r="G98" s="127" t="s">
        <v>192</v>
      </c>
      <c r="H98" s="130"/>
      <c r="I98" s="194"/>
      <c r="J98" s="196"/>
      <c r="L98" s="127" t="s">
        <v>192</v>
      </c>
      <c r="M98" s="130"/>
      <c r="N98" s="194"/>
      <c r="O98" s="196"/>
    </row>
    <row r="99" spans="2:15" ht="15.6" customHeight="1" x14ac:dyDescent="0.25">
      <c r="B99" s="206" t="s">
        <v>197</v>
      </c>
      <c r="C99" s="207"/>
      <c r="D99" s="207"/>
      <c r="E99" s="208"/>
      <c r="G99" s="206" t="s">
        <v>197</v>
      </c>
      <c r="H99" s="207"/>
      <c r="I99" s="207"/>
      <c r="J99" s="208"/>
      <c r="K99" s="59"/>
      <c r="L99" s="206" t="s">
        <v>197</v>
      </c>
      <c r="M99" s="207"/>
      <c r="N99" s="207"/>
      <c r="O99" s="208"/>
    </row>
    <row r="100" spans="2:15" x14ac:dyDescent="0.25">
      <c r="B100" s="132" t="s">
        <v>195</v>
      </c>
      <c r="C100" s="138"/>
      <c r="D100" s="125" t="s">
        <v>51</v>
      </c>
      <c r="E100" s="160"/>
      <c r="G100" s="132" t="s">
        <v>195</v>
      </c>
      <c r="H100" s="138"/>
      <c r="I100" s="125" t="s">
        <v>51</v>
      </c>
      <c r="J100" s="139"/>
      <c r="L100" s="132" t="s">
        <v>195</v>
      </c>
      <c r="M100" s="138"/>
      <c r="N100" s="125" t="s">
        <v>51</v>
      </c>
      <c r="O100" s="139"/>
    </row>
    <row r="101" spans="2:15" x14ac:dyDescent="0.25">
      <c r="B101" s="209" t="s">
        <v>190</v>
      </c>
      <c r="C101" s="210"/>
      <c r="D101" s="125" t="s">
        <v>68</v>
      </c>
      <c r="E101" s="139"/>
      <c r="G101" s="209" t="s">
        <v>190</v>
      </c>
      <c r="H101" s="210"/>
      <c r="I101" s="125" t="s">
        <v>68</v>
      </c>
      <c r="J101" s="139"/>
      <c r="L101" s="209" t="s">
        <v>190</v>
      </c>
      <c r="M101" s="210"/>
      <c r="N101" s="125" t="s">
        <v>68</v>
      </c>
      <c r="O101" s="139"/>
    </row>
    <row r="102" spans="2:15" x14ac:dyDescent="0.25">
      <c r="B102" s="211"/>
      <c r="C102" s="212"/>
      <c r="D102" s="125" t="s">
        <v>69</v>
      </c>
      <c r="E102" s="139"/>
      <c r="G102" s="211"/>
      <c r="H102" s="212"/>
      <c r="I102" s="125" t="s">
        <v>69</v>
      </c>
      <c r="J102" s="139"/>
      <c r="L102" s="211"/>
      <c r="M102" s="212"/>
      <c r="N102" s="125" t="s">
        <v>69</v>
      </c>
      <c r="O102" s="139"/>
    </row>
    <row r="103" spans="2:15" x14ac:dyDescent="0.25">
      <c r="B103" s="209" t="s">
        <v>70</v>
      </c>
      <c r="C103" s="210"/>
      <c r="D103" s="125" t="s">
        <v>68</v>
      </c>
      <c r="E103" s="139"/>
      <c r="G103" s="209" t="s">
        <v>70</v>
      </c>
      <c r="H103" s="210"/>
      <c r="I103" s="125" t="s">
        <v>68</v>
      </c>
      <c r="J103" s="139"/>
      <c r="L103" s="209" t="s">
        <v>70</v>
      </c>
      <c r="M103" s="210"/>
      <c r="N103" s="125" t="s">
        <v>68</v>
      </c>
      <c r="O103" s="139"/>
    </row>
    <row r="104" spans="2:15" x14ac:dyDescent="0.25">
      <c r="B104" s="211"/>
      <c r="C104" s="212"/>
      <c r="D104" s="125" t="s">
        <v>69</v>
      </c>
      <c r="E104" s="139"/>
      <c r="G104" s="211"/>
      <c r="H104" s="212"/>
      <c r="I104" s="125" t="s">
        <v>69</v>
      </c>
      <c r="J104" s="139"/>
      <c r="L104" s="211"/>
      <c r="M104" s="212"/>
      <c r="N104" s="125" t="s">
        <v>69</v>
      </c>
      <c r="O104" s="139"/>
    </row>
    <row r="105" spans="2:15" x14ac:dyDescent="0.25">
      <c r="B105" s="140" t="s">
        <v>67</v>
      </c>
      <c r="C105" s="140"/>
      <c r="D105" s="236"/>
      <c r="E105" s="237"/>
      <c r="G105" s="140" t="s">
        <v>67</v>
      </c>
      <c r="H105" s="140"/>
      <c r="I105" s="236"/>
      <c r="J105" s="237"/>
      <c r="L105" s="140" t="s">
        <v>67</v>
      </c>
      <c r="M105" s="140"/>
      <c r="N105" s="213"/>
      <c r="O105" s="214"/>
    </row>
    <row r="106" spans="2:15" ht="15" customHeight="1" x14ac:dyDescent="0.25">
      <c r="B106" s="161" t="s">
        <v>355</v>
      </c>
      <c r="C106" s="128"/>
      <c r="D106" s="130"/>
      <c r="E106" s="139"/>
      <c r="G106" s="161" t="s">
        <v>355</v>
      </c>
      <c r="H106" s="128"/>
      <c r="I106" s="130"/>
      <c r="J106" s="139"/>
      <c r="L106" s="161" t="s">
        <v>355</v>
      </c>
      <c r="M106" s="128"/>
      <c r="N106" s="130"/>
      <c r="O106" s="139"/>
    </row>
    <row r="107" spans="2:15" x14ac:dyDescent="0.25">
      <c r="B107" s="479"/>
      <c r="C107" s="128"/>
      <c r="D107" s="130"/>
      <c r="E107" s="139"/>
      <c r="G107" s="161"/>
      <c r="H107" s="128"/>
      <c r="I107" s="130"/>
      <c r="J107" s="139"/>
      <c r="L107" s="161"/>
      <c r="M107" s="128"/>
      <c r="N107" s="130"/>
      <c r="O107" s="139"/>
    </row>
    <row r="108" spans="2:15" x14ac:dyDescent="0.25">
      <c r="B108" s="136"/>
      <c r="C108" s="136"/>
      <c r="D108" s="136"/>
      <c r="E108" s="118"/>
      <c r="G108" s="136"/>
      <c r="H108" s="136"/>
      <c r="I108" s="136"/>
      <c r="J108" s="118"/>
      <c r="L108" s="136"/>
      <c r="M108" s="136"/>
      <c r="N108" s="136"/>
      <c r="O108" s="118"/>
    </row>
    <row r="109" spans="2:15" x14ac:dyDescent="0.25">
      <c r="B109" s="132" t="s">
        <v>74</v>
      </c>
      <c r="C109" s="141"/>
      <c r="D109" s="142" t="s">
        <v>73</v>
      </c>
      <c r="E109" s="130"/>
      <c r="G109" s="132" t="s">
        <v>74</v>
      </c>
      <c r="H109" s="141"/>
      <c r="I109" s="142" t="s">
        <v>73</v>
      </c>
      <c r="J109" s="130"/>
      <c r="L109" s="132" t="s">
        <v>74</v>
      </c>
      <c r="M109" s="141"/>
      <c r="N109" s="142" t="s">
        <v>73</v>
      </c>
      <c r="O109" s="130"/>
    </row>
    <row r="111" spans="2:15" x14ac:dyDescent="0.25">
      <c r="B111" s="191" t="s">
        <v>112</v>
      </c>
      <c r="C111" s="192"/>
      <c r="D111" s="192"/>
      <c r="E111" s="193"/>
      <c r="F111" s="57"/>
      <c r="G111" s="191" t="s">
        <v>113</v>
      </c>
      <c r="H111" s="192"/>
      <c r="I111" s="192"/>
      <c r="J111" s="193"/>
      <c r="K111" s="57"/>
      <c r="L111" s="191" t="s">
        <v>114</v>
      </c>
      <c r="M111" s="192"/>
      <c r="N111" s="192"/>
      <c r="O111" s="193"/>
    </row>
    <row r="112" spans="2:15" x14ac:dyDescent="0.25">
      <c r="B112" s="358" t="s">
        <v>71</v>
      </c>
      <c r="C112" s="358"/>
      <c r="D112" s="358"/>
      <c r="E112" s="358"/>
      <c r="G112" s="358" t="s">
        <v>71</v>
      </c>
      <c r="H112" s="358"/>
      <c r="I112" s="358"/>
      <c r="J112" s="358"/>
      <c r="L112" s="218" t="s">
        <v>71</v>
      </c>
      <c r="M112" s="219"/>
      <c r="N112" s="219"/>
      <c r="O112" s="220"/>
    </row>
    <row r="113" spans="2:15" x14ac:dyDescent="0.25">
      <c r="B113" s="230"/>
      <c r="C113" s="231"/>
      <c r="D113" s="231"/>
      <c r="E113" s="232"/>
      <c r="G113" s="230"/>
      <c r="H113" s="231"/>
      <c r="I113" s="231"/>
      <c r="J113" s="232"/>
      <c r="K113" s="58"/>
      <c r="L113" s="230"/>
      <c r="M113" s="231"/>
      <c r="N113" s="231"/>
      <c r="O113" s="232"/>
    </row>
    <row r="114" spans="2:15" x14ac:dyDescent="0.25">
      <c r="B114" s="238" t="s">
        <v>375</v>
      </c>
      <c r="C114" s="238"/>
      <c r="D114" s="238"/>
      <c r="E114" s="238"/>
      <c r="G114" s="238" t="s">
        <v>375</v>
      </c>
      <c r="H114" s="238"/>
      <c r="I114" s="238"/>
      <c r="J114" s="238"/>
      <c r="K114" s="4"/>
      <c r="L114" s="227" t="s">
        <v>375</v>
      </c>
      <c r="M114" s="228"/>
      <c r="N114" s="228"/>
      <c r="O114" s="229"/>
    </row>
    <row r="115" spans="2:15" x14ac:dyDescent="0.25">
      <c r="B115" s="137" t="s">
        <v>190</v>
      </c>
      <c r="C115" s="194"/>
      <c r="D115" s="195"/>
      <c r="E115" s="196"/>
      <c r="G115" s="137" t="s">
        <v>190</v>
      </c>
      <c r="H115" s="194"/>
      <c r="I115" s="195"/>
      <c r="J115" s="196"/>
      <c r="L115" s="137" t="s">
        <v>190</v>
      </c>
      <c r="M115" s="194"/>
      <c r="N115" s="195"/>
      <c r="O115" s="196"/>
    </row>
    <row r="116" spans="2:15" x14ac:dyDescent="0.25">
      <c r="B116" s="132" t="s">
        <v>61</v>
      </c>
      <c r="C116" s="194"/>
      <c r="D116" s="195"/>
      <c r="E116" s="196"/>
      <c r="G116" s="132" t="s">
        <v>61</v>
      </c>
      <c r="H116" s="194"/>
      <c r="I116" s="195"/>
      <c r="J116" s="196"/>
      <c r="L116" s="132" t="s">
        <v>61</v>
      </c>
      <c r="M116" s="194"/>
      <c r="N116" s="195"/>
      <c r="O116" s="196"/>
    </row>
    <row r="117" spans="2:15" x14ac:dyDescent="0.25">
      <c r="B117" s="132" t="s">
        <v>62</v>
      </c>
      <c r="C117" s="194"/>
      <c r="D117" s="195"/>
      <c r="E117" s="196"/>
      <c r="G117" s="132" t="s">
        <v>62</v>
      </c>
      <c r="H117" s="194"/>
      <c r="I117" s="195"/>
      <c r="J117" s="196"/>
      <c r="L117" s="132" t="s">
        <v>62</v>
      </c>
      <c r="M117" s="194"/>
      <c r="N117" s="195"/>
      <c r="O117" s="196"/>
    </row>
    <row r="118" spans="2:15" ht="33" customHeight="1" x14ac:dyDescent="0.25">
      <c r="B118" s="127" t="s">
        <v>191</v>
      </c>
      <c r="C118" s="130"/>
      <c r="D118" s="194"/>
      <c r="E118" s="196"/>
      <c r="G118" s="127" t="s">
        <v>191</v>
      </c>
      <c r="H118" s="130"/>
      <c r="I118" s="194"/>
      <c r="J118" s="196"/>
      <c r="L118" s="127" t="s">
        <v>191</v>
      </c>
      <c r="M118" s="130"/>
      <c r="N118" s="194"/>
      <c r="O118" s="196"/>
    </row>
    <row r="119" spans="2:15" x14ac:dyDescent="0.25">
      <c r="B119" s="127" t="s">
        <v>192</v>
      </c>
      <c r="C119" s="130"/>
      <c r="D119" s="194"/>
      <c r="E119" s="196"/>
      <c r="G119" s="127" t="s">
        <v>192</v>
      </c>
      <c r="H119" s="130"/>
      <c r="I119" s="194"/>
      <c r="J119" s="196"/>
      <c r="L119" s="127" t="s">
        <v>192</v>
      </c>
      <c r="M119" s="130"/>
      <c r="N119" s="194"/>
      <c r="O119" s="196"/>
    </row>
    <row r="120" spans="2:15" ht="15.6" customHeight="1" x14ac:dyDescent="0.25">
      <c r="B120" s="206" t="s">
        <v>197</v>
      </c>
      <c r="C120" s="207"/>
      <c r="D120" s="207"/>
      <c r="E120" s="208"/>
      <c r="G120" s="206" t="s">
        <v>197</v>
      </c>
      <c r="H120" s="207"/>
      <c r="I120" s="207"/>
      <c r="J120" s="208"/>
      <c r="K120" s="59"/>
      <c r="L120" s="206" t="s">
        <v>197</v>
      </c>
      <c r="M120" s="207"/>
      <c r="N120" s="207"/>
      <c r="O120" s="208"/>
    </row>
    <row r="121" spans="2:15" x14ac:dyDescent="0.25">
      <c r="B121" s="132" t="s">
        <v>195</v>
      </c>
      <c r="C121" s="138"/>
      <c r="D121" s="125" t="s">
        <v>51</v>
      </c>
      <c r="E121" s="139"/>
      <c r="G121" s="132" t="s">
        <v>195</v>
      </c>
      <c r="H121" s="138"/>
      <c r="I121" s="125" t="s">
        <v>51</v>
      </c>
      <c r="J121" s="139"/>
      <c r="L121" s="132" t="s">
        <v>195</v>
      </c>
      <c r="M121" s="138"/>
      <c r="N121" s="125" t="s">
        <v>51</v>
      </c>
      <c r="O121" s="139"/>
    </row>
    <row r="122" spans="2:15" x14ac:dyDescent="0.25">
      <c r="B122" s="209" t="s">
        <v>190</v>
      </c>
      <c r="C122" s="210"/>
      <c r="D122" s="125" t="s">
        <v>68</v>
      </c>
      <c r="E122" s="139"/>
      <c r="G122" s="209" t="s">
        <v>190</v>
      </c>
      <c r="H122" s="210"/>
      <c r="I122" s="125" t="s">
        <v>68</v>
      </c>
      <c r="J122" s="139"/>
      <c r="L122" s="209" t="s">
        <v>190</v>
      </c>
      <c r="M122" s="210"/>
      <c r="N122" s="125" t="s">
        <v>68</v>
      </c>
      <c r="O122" s="139"/>
    </row>
    <row r="123" spans="2:15" x14ac:dyDescent="0.25">
      <c r="B123" s="211"/>
      <c r="C123" s="212"/>
      <c r="D123" s="125" t="s">
        <v>69</v>
      </c>
      <c r="E123" s="139"/>
      <c r="G123" s="211"/>
      <c r="H123" s="212"/>
      <c r="I123" s="125" t="s">
        <v>69</v>
      </c>
      <c r="J123" s="139"/>
      <c r="L123" s="211"/>
      <c r="M123" s="212"/>
      <c r="N123" s="125" t="s">
        <v>69</v>
      </c>
      <c r="O123" s="139"/>
    </row>
    <row r="124" spans="2:15" x14ac:dyDescent="0.25">
      <c r="B124" s="209" t="s">
        <v>70</v>
      </c>
      <c r="C124" s="210"/>
      <c r="D124" s="125" t="s">
        <v>68</v>
      </c>
      <c r="E124" s="139"/>
      <c r="G124" s="209" t="s">
        <v>70</v>
      </c>
      <c r="H124" s="210"/>
      <c r="I124" s="125" t="s">
        <v>68</v>
      </c>
      <c r="J124" s="139"/>
      <c r="L124" s="209" t="s">
        <v>70</v>
      </c>
      <c r="M124" s="210"/>
      <c r="N124" s="125" t="s">
        <v>68</v>
      </c>
      <c r="O124" s="139"/>
    </row>
    <row r="125" spans="2:15" x14ac:dyDescent="0.25">
      <c r="B125" s="211"/>
      <c r="C125" s="212"/>
      <c r="D125" s="125" t="s">
        <v>69</v>
      </c>
      <c r="E125" s="139"/>
      <c r="G125" s="211"/>
      <c r="H125" s="212"/>
      <c r="I125" s="125" t="s">
        <v>69</v>
      </c>
      <c r="J125" s="139"/>
      <c r="L125" s="211"/>
      <c r="M125" s="212"/>
      <c r="N125" s="125" t="s">
        <v>69</v>
      </c>
      <c r="O125" s="139"/>
    </row>
    <row r="126" spans="2:15" x14ac:dyDescent="0.25">
      <c r="B126" s="140" t="s">
        <v>67</v>
      </c>
      <c r="C126" s="140"/>
      <c r="D126" s="236"/>
      <c r="E126" s="237"/>
      <c r="G126" s="140" t="s">
        <v>67</v>
      </c>
      <c r="H126" s="140"/>
      <c r="I126" s="236"/>
      <c r="J126" s="237"/>
      <c r="L126" s="140" t="s">
        <v>67</v>
      </c>
      <c r="M126" s="140"/>
      <c r="N126" s="213"/>
      <c r="O126" s="214"/>
    </row>
    <row r="127" spans="2:15" ht="15" customHeight="1" x14ac:dyDescent="0.25">
      <c r="B127" s="161" t="s">
        <v>355</v>
      </c>
      <c r="C127" s="128"/>
      <c r="D127" s="130"/>
      <c r="E127" s="139"/>
      <c r="G127" s="161" t="s">
        <v>355</v>
      </c>
      <c r="H127" s="128"/>
      <c r="I127" s="130"/>
      <c r="J127" s="139"/>
      <c r="L127" s="161" t="s">
        <v>355</v>
      </c>
      <c r="M127" s="128"/>
      <c r="N127" s="130"/>
      <c r="O127" s="139"/>
    </row>
    <row r="128" spans="2:15" x14ac:dyDescent="0.25">
      <c r="B128" s="161"/>
      <c r="C128" s="128"/>
      <c r="D128" s="130"/>
      <c r="E128" s="139"/>
      <c r="G128" s="161"/>
      <c r="H128" s="128"/>
      <c r="I128" s="130"/>
      <c r="J128" s="139"/>
      <c r="L128" s="161"/>
      <c r="M128" s="128"/>
      <c r="N128" s="130"/>
      <c r="O128" s="139"/>
    </row>
    <row r="129" spans="2:15" x14ac:dyDescent="0.25">
      <c r="B129" s="136"/>
      <c r="C129" s="136"/>
      <c r="D129" s="136"/>
      <c r="E129" s="118"/>
      <c r="G129" s="136"/>
      <c r="H129" s="136"/>
      <c r="I129" s="136"/>
      <c r="J129" s="118"/>
      <c r="L129" s="136"/>
      <c r="M129" s="136"/>
      <c r="N129" s="136"/>
      <c r="O129" s="118"/>
    </row>
    <row r="130" spans="2:15" x14ac:dyDescent="0.25">
      <c r="B130" s="132" t="s">
        <v>74</v>
      </c>
      <c r="C130" s="141"/>
      <c r="D130" s="142" t="s">
        <v>73</v>
      </c>
      <c r="E130" s="130"/>
      <c r="G130" s="132" t="s">
        <v>74</v>
      </c>
      <c r="H130" s="141"/>
      <c r="I130" s="142" t="s">
        <v>73</v>
      </c>
      <c r="J130" s="130"/>
      <c r="L130" s="132" t="s">
        <v>74</v>
      </c>
      <c r="M130" s="141"/>
      <c r="N130" s="142" t="s">
        <v>73</v>
      </c>
      <c r="O130" s="130"/>
    </row>
    <row r="132" spans="2:15" x14ac:dyDescent="0.25">
      <c r="B132" s="191" t="s">
        <v>115</v>
      </c>
      <c r="C132" s="192"/>
      <c r="D132" s="192"/>
      <c r="E132" s="193"/>
      <c r="F132" s="57"/>
      <c r="G132" s="191" t="s">
        <v>116</v>
      </c>
      <c r="H132" s="192"/>
      <c r="I132" s="192"/>
      <c r="J132" s="193"/>
      <c r="K132" s="57"/>
      <c r="L132" s="191" t="s">
        <v>117</v>
      </c>
      <c r="M132" s="192"/>
      <c r="N132" s="192"/>
      <c r="O132" s="193"/>
    </row>
    <row r="133" spans="2:15" x14ac:dyDescent="0.25">
      <c r="B133" s="358" t="s">
        <v>71</v>
      </c>
      <c r="C133" s="358"/>
      <c r="D133" s="358"/>
      <c r="E133" s="358"/>
      <c r="G133" s="358" t="s">
        <v>71</v>
      </c>
      <c r="H133" s="358"/>
      <c r="I133" s="358"/>
      <c r="J133" s="358"/>
      <c r="L133" s="218" t="s">
        <v>71</v>
      </c>
      <c r="M133" s="219"/>
      <c r="N133" s="219"/>
      <c r="O133" s="220"/>
    </row>
    <row r="134" spans="2:15" x14ac:dyDescent="0.25">
      <c r="B134" s="230"/>
      <c r="C134" s="231"/>
      <c r="D134" s="231"/>
      <c r="E134" s="232"/>
      <c r="G134" s="230"/>
      <c r="H134" s="231"/>
      <c r="I134" s="231"/>
      <c r="J134" s="232"/>
      <c r="K134" s="58"/>
      <c r="L134" s="230"/>
      <c r="M134" s="231"/>
      <c r="N134" s="231"/>
      <c r="O134" s="232"/>
    </row>
    <row r="135" spans="2:15" x14ac:dyDescent="0.25">
      <c r="B135" s="238" t="s">
        <v>375</v>
      </c>
      <c r="C135" s="238"/>
      <c r="D135" s="238"/>
      <c r="E135" s="238"/>
      <c r="G135" s="238" t="s">
        <v>375</v>
      </c>
      <c r="H135" s="238"/>
      <c r="I135" s="238"/>
      <c r="J135" s="238"/>
      <c r="K135" s="4"/>
      <c r="L135" s="227" t="s">
        <v>375</v>
      </c>
      <c r="M135" s="228"/>
      <c r="N135" s="228"/>
      <c r="O135" s="229"/>
    </row>
    <row r="136" spans="2:15" x14ac:dyDescent="0.25">
      <c r="B136" s="137" t="s">
        <v>190</v>
      </c>
      <c r="C136" s="194"/>
      <c r="D136" s="195"/>
      <c r="E136" s="196"/>
      <c r="G136" s="137" t="s">
        <v>190</v>
      </c>
      <c r="H136" s="194"/>
      <c r="I136" s="195"/>
      <c r="J136" s="196"/>
      <c r="L136" s="137" t="s">
        <v>190</v>
      </c>
      <c r="M136" s="194"/>
      <c r="N136" s="195"/>
      <c r="O136" s="196"/>
    </row>
    <row r="137" spans="2:15" x14ac:dyDescent="0.25">
      <c r="B137" s="132" t="s">
        <v>61</v>
      </c>
      <c r="C137" s="194"/>
      <c r="D137" s="195"/>
      <c r="E137" s="196"/>
      <c r="G137" s="132" t="s">
        <v>61</v>
      </c>
      <c r="H137" s="194"/>
      <c r="I137" s="195"/>
      <c r="J137" s="196"/>
      <c r="L137" s="132" t="s">
        <v>61</v>
      </c>
      <c r="M137" s="194"/>
      <c r="N137" s="195"/>
      <c r="O137" s="196"/>
    </row>
    <row r="138" spans="2:15" x14ac:dyDescent="0.25">
      <c r="B138" s="132" t="s">
        <v>62</v>
      </c>
      <c r="C138" s="194"/>
      <c r="D138" s="195"/>
      <c r="E138" s="196"/>
      <c r="G138" s="132" t="s">
        <v>62</v>
      </c>
      <c r="H138" s="194"/>
      <c r="I138" s="195"/>
      <c r="J138" s="196"/>
      <c r="L138" s="132" t="s">
        <v>62</v>
      </c>
      <c r="M138" s="194"/>
      <c r="N138" s="195"/>
      <c r="O138" s="196"/>
    </row>
    <row r="139" spans="2:15" ht="33" customHeight="1" x14ac:dyDescent="0.25">
      <c r="B139" s="127" t="s">
        <v>191</v>
      </c>
      <c r="C139" s="130"/>
      <c r="D139" s="194"/>
      <c r="E139" s="196"/>
      <c r="G139" s="127" t="s">
        <v>191</v>
      </c>
      <c r="H139" s="130"/>
      <c r="I139" s="194"/>
      <c r="J139" s="196"/>
      <c r="L139" s="127" t="s">
        <v>191</v>
      </c>
      <c r="M139" s="130"/>
      <c r="N139" s="194"/>
      <c r="O139" s="196"/>
    </row>
    <row r="140" spans="2:15" x14ac:dyDescent="0.25">
      <c r="B140" s="127" t="s">
        <v>192</v>
      </c>
      <c r="C140" s="130"/>
      <c r="D140" s="194"/>
      <c r="E140" s="196"/>
      <c r="G140" s="127" t="s">
        <v>192</v>
      </c>
      <c r="H140" s="130"/>
      <c r="I140" s="194"/>
      <c r="J140" s="196"/>
      <c r="L140" s="127" t="s">
        <v>192</v>
      </c>
      <c r="M140" s="130"/>
      <c r="N140" s="194"/>
      <c r="O140" s="196"/>
    </row>
    <row r="141" spans="2:15" ht="15.6" customHeight="1" x14ac:dyDescent="0.25">
      <c r="B141" s="206" t="s">
        <v>197</v>
      </c>
      <c r="C141" s="207"/>
      <c r="D141" s="207"/>
      <c r="E141" s="208"/>
      <c r="G141" s="206" t="s">
        <v>197</v>
      </c>
      <c r="H141" s="207"/>
      <c r="I141" s="207"/>
      <c r="J141" s="208"/>
      <c r="K141" s="59"/>
      <c r="L141" s="206" t="s">
        <v>197</v>
      </c>
      <c r="M141" s="207"/>
      <c r="N141" s="207"/>
      <c r="O141" s="208"/>
    </row>
    <row r="142" spans="2:15" x14ac:dyDescent="0.25">
      <c r="B142" s="132" t="s">
        <v>195</v>
      </c>
      <c r="C142" s="138"/>
      <c r="D142" s="125" t="s">
        <v>51</v>
      </c>
      <c r="E142" s="139"/>
      <c r="G142" s="132" t="s">
        <v>195</v>
      </c>
      <c r="H142" s="138"/>
      <c r="I142" s="125" t="s">
        <v>51</v>
      </c>
      <c r="J142" s="139"/>
      <c r="L142" s="132" t="s">
        <v>195</v>
      </c>
      <c r="M142" s="138"/>
      <c r="N142" s="125" t="s">
        <v>51</v>
      </c>
      <c r="O142" s="139"/>
    </row>
    <row r="143" spans="2:15" x14ac:dyDescent="0.25">
      <c r="B143" s="209" t="s">
        <v>190</v>
      </c>
      <c r="C143" s="210"/>
      <c r="D143" s="125" t="s">
        <v>68</v>
      </c>
      <c r="E143" s="139"/>
      <c r="G143" s="209" t="s">
        <v>190</v>
      </c>
      <c r="H143" s="210"/>
      <c r="I143" s="125" t="s">
        <v>68</v>
      </c>
      <c r="J143" s="139"/>
      <c r="L143" s="209" t="s">
        <v>190</v>
      </c>
      <c r="M143" s="210"/>
      <c r="N143" s="125" t="s">
        <v>68</v>
      </c>
      <c r="O143" s="139"/>
    </row>
    <row r="144" spans="2:15" x14ac:dyDescent="0.25">
      <c r="B144" s="211"/>
      <c r="C144" s="212"/>
      <c r="D144" s="125" t="s">
        <v>69</v>
      </c>
      <c r="E144" s="139"/>
      <c r="G144" s="211"/>
      <c r="H144" s="212"/>
      <c r="I144" s="125" t="s">
        <v>69</v>
      </c>
      <c r="J144" s="139"/>
      <c r="L144" s="211"/>
      <c r="M144" s="212"/>
      <c r="N144" s="125" t="s">
        <v>69</v>
      </c>
      <c r="O144" s="139"/>
    </row>
    <row r="145" spans="2:15" x14ac:dyDescent="0.25">
      <c r="B145" s="209" t="s">
        <v>70</v>
      </c>
      <c r="C145" s="210"/>
      <c r="D145" s="125" t="s">
        <v>68</v>
      </c>
      <c r="E145" s="139"/>
      <c r="G145" s="209" t="s">
        <v>70</v>
      </c>
      <c r="H145" s="210"/>
      <c r="I145" s="125" t="s">
        <v>68</v>
      </c>
      <c r="J145" s="139"/>
      <c r="L145" s="209" t="s">
        <v>70</v>
      </c>
      <c r="M145" s="210"/>
      <c r="N145" s="125" t="s">
        <v>68</v>
      </c>
      <c r="O145" s="139"/>
    </row>
    <row r="146" spans="2:15" x14ac:dyDescent="0.25">
      <c r="B146" s="211"/>
      <c r="C146" s="212"/>
      <c r="D146" s="125" t="s">
        <v>69</v>
      </c>
      <c r="E146" s="139"/>
      <c r="G146" s="211"/>
      <c r="H146" s="212"/>
      <c r="I146" s="125" t="s">
        <v>69</v>
      </c>
      <c r="J146" s="139"/>
      <c r="L146" s="211"/>
      <c r="M146" s="212"/>
      <c r="N146" s="125" t="s">
        <v>69</v>
      </c>
      <c r="O146" s="139"/>
    </row>
    <row r="147" spans="2:15" x14ac:dyDescent="0.25">
      <c r="B147" s="140" t="s">
        <v>67</v>
      </c>
      <c r="C147" s="140"/>
      <c r="D147" s="236"/>
      <c r="E147" s="237"/>
      <c r="G147" s="140" t="s">
        <v>67</v>
      </c>
      <c r="H147" s="140"/>
      <c r="I147" s="236"/>
      <c r="J147" s="237"/>
      <c r="L147" s="140" t="s">
        <v>67</v>
      </c>
      <c r="M147" s="140"/>
      <c r="N147" s="213"/>
      <c r="O147" s="214"/>
    </row>
    <row r="148" spans="2:15" ht="15" customHeight="1" x14ac:dyDescent="0.25">
      <c r="B148" s="161" t="s">
        <v>355</v>
      </c>
      <c r="C148" s="128"/>
      <c r="D148" s="130"/>
      <c r="E148" s="139"/>
      <c r="G148" s="161" t="s">
        <v>355</v>
      </c>
      <c r="H148" s="128"/>
      <c r="I148" s="130"/>
      <c r="J148" s="139"/>
      <c r="L148" s="161" t="s">
        <v>355</v>
      </c>
      <c r="M148" s="128"/>
      <c r="N148" s="130"/>
      <c r="O148" s="139"/>
    </row>
    <row r="149" spans="2:15" x14ac:dyDescent="0.25">
      <c r="B149" s="161"/>
      <c r="C149" s="128"/>
      <c r="D149" s="130"/>
      <c r="E149" s="139"/>
      <c r="G149" s="161"/>
      <c r="H149" s="128"/>
      <c r="I149" s="130"/>
      <c r="J149" s="139"/>
      <c r="L149" s="161"/>
      <c r="M149" s="128"/>
      <c r="N149" s="130"/>
      <c r="O149" s="139"/>
    </row>
    <row r="150" spans="2:15" ht="8.1" customHeight="1" x14ac:dyDescent="0.25">
      <c r="B150" s="136"/>
      <c r="C150" s="136"/>
      <c r="D150" s="136"/>
      <c r="E150" s="118"/>
      <c r="G150" s="136"/>
      <c r="H150" s="136"/>
      <c r="I150" s="136"/>
      <c r="J150" s="118"/>
      <c r="L150" s="136"/>
      <c r="M150" s="136"/>
      <c r="N150" s="136"/>
      <c r="O150" s="118"/>
    </row>
    <row r="151" spans="2:15" ht="18.600000000000001" customHeight="1" x14ac:dyDescent="0.25">
      <c r="B151" s="132" t="s">
        <v>74</v>
      </c>
      <c r="C151" s="141"/>
      <c r="D151" s="142" t="s">
        <v>73</v>
      </c>
      <c r="E151" s="130"/>
      <c r="G151" s="132" t="s">
        <v>74</v>
      </c>
      <c r="H151" s="141"/>
      <c r="I151" s="142" t="s">
        <v>73</v>
      </c>
      <c r="J151" s="130"/>
      <c r="L151" s="132" t="s">
        <v>74</v>
      </c>
      <c r="M151" s="141"/>
      <c r="N151" s="142" t="s">
        <v>73</v>
      </c>
      <c r="O151" s="130"/>
    </row>
    <row r="154" spans="2:15" x14ac:dyDescent="0.25">
      <c r="B154" s="191" t="s">
        <v>118</v>
      </c>
      <c r="C154" s="192"/>
      <c r="D154" s="192"/>
      <c r="E154" s="193"/>
      <c r="F154" s="57"/>
      <c r="G154" s="191" t="s">
        <v>119</v>
      </c>
      <c r="H154" s="192"/>
      <c r="I154" s="192"/>
      <c r="J154" s="193"/>
      <c r="K154" s="57"/>
      <c r="L154" s="191" t="s">
        <v>120</v>
      </c>
      <c r="M154" s="192"/>
      <c r="N154" s="192"/>
      <c r="O154" s="193"/>
    </row>
    <row r="155" spans="2:15" x14ac:dyDescent="0.25">
      <c r="B155" s="358" t="s">
        <v>71</v>
      </c>
      <c r="C155" s="358"/>
      <c r="D155" s="358"/>
      <c r="E155" s="358"/>
      <c r="G155" s="358" t="s">
        <v>71</v>
      </c>
      <c r="H155" s="358"/>
      <c r="I155" s="358"/>
      <c r="J155" s="358"/>
      <c r="L155" s="218" t="s">
        <v>71</v>
      </c>
      <c r="M155" s="219"/>
      <c r="N155" s="219"/>
      <c r="O155" s="220"/>
    </row>
    <row r="156" spans="2:15" x14ac:dyDescent="0.25">
      <c r="B156" s="230"/>
      <c r="C156" s="231"/>
      <c r="D156" s="231"/>
      <c r="E156" s="232"/>
      <c r="G156" s="230"/>
      <c r="H156" s="231"/>
      <c r="I156" s="231"/>
      <c r="J156" s="232"/>
      <c r="K156" s="58"/>
      <c r="L156" s="230"/>
      <c r="M156" s="231"/>
      <c r="N156" s="231"/>
      <c r="O156" s="232"/>
    </row>
    <row r="157" spans="2:15" x14ac:dyDescent="0.25">
      <c r="B157" s="238" t="s">
        <v>375</v>
      </c>
      <c r="C157" s="238"/>
      <c r="D157" s="238"/>
      <c r="E157" s="238"/>
      <c r="G157" s="238" t="s">
        <v>375</v>
      </c>
      <c r="H157" s="238"/>
      <c r="I157" s="238"/>
      <c r="J157" s="238"/>
      <c r="K157" s="4"/>
      <c r="L157" s="227" t="s">
        <v>375</v>
      </c>
      <c r="M157" s="228"/>
      <c r="N157" s="228"/>
      <c r="O157" s="229"/>
    </row>
    <row r="158" spans="2:15" x14ac:dyDescent="0.25">
      <c r="B158" s="137" t="s">
        <v>190</v>
      </c>
      <c r="C158" s="194"/>
      <c r="D158" s="195"/>
      <c r="E158" s="196"/>
      <c r="G158" s="137" t="s">
        <v>190</v>
      </c>
      <c r="H158" s="194"/>
      <c r="I158" s="195"/>
      <c r="J158" s="196"/>
      <c r="L158" s="137" t="s">
        <v>190</v>
      </c>
      <c r="M158" s="194"/>
      <c r="N158" s="195"/>
      <c r="O158" s="196"/>
    </row>
    <row r="159" spans="2:15" x14ac:dyDescent="0.25">
      <c r="B159" s="132" t="s">
        <v>61</v>
      </c>
      <c r="C159" s="194"/>
      <c r="D159" s="195"/>
      <c r="E159" s="196"/>
      <c r="G159" s="132" t="s">
        <v>61</v>
      </c>
      <c r="H159" s="194"/>
      <c r="I159" s="195"/>
      <c r="J159" s="196"/>
      <c r="L159" s="132" t="s">
        <v>61</v>
      </c>
      <c r="M159" s="194"/>
      <c r="N159" s="195"/>
      <c r="O159" s="196"/>
    </row>
    <row r="160" spans="2:15" x14ac:dyDescent="0.25">
      <c r="B160" s="132" t="s">
        <v>62</v>
      </c>
      <c r="C160" s="194"/>
      <c r="D160" s="195"/>
      <c r="E160" s="196"/>
      <c r="G160" s="132" t="s">
        <v>62</v>
      </c>
      <c r="H160" s="194"/>
      <c r="I160" s="195"/>
      <c r="J160" s="196"/>
      <c r="L160" s="132" t="s">
        <v>62</v>
      </c>
      <c r="M160" s="194"/>
      <c r="N160" s="195"/>
      <c r="O160" s="196"/>
    </row>
    <row r="161" spans="2:15" ht="33" customHeight="1" x14ac:dyDescent="0.25">
      <c r="B161" s="127" t="s">
        <v>191</v>
      </c>
      <c r="C161" s="130"/>
      <c r="D161" s="194"/>
      <c r="E161" s="196"/>
      <c r="G161" s="127" t="s">
        <v>191</v>
      </c>
      <c r="H161" s="130"/>
      <c r="I161" s="194"/>
      <c r="J161" s="196"/>
      <c r="L161" s="127" t="s">
        <v>191</v>
      </c>
      <c r="M161" s="130"/>
      <c r="N161" s="194"/>
      <c r="O161" s="196"/>
    </row>
    <row r="162" spans="2:15" x14ac:dyDescent="0.25">
      <c r="B162" s="127" t="s">
        <v>192</v>
      </c>
      <c r="C162" s="130"/>
      <c r="D162" s="194"/>
      <c r="E162" s="196"/>
      <c r="G162" s="127" t="s">
        <v>192</v>
      </c>
      <c r="H162" s="130"/>
      <c r="I162" s="194"/>
      <c r="J162" s="196"/>
      <c r="L162" s="127" t="s">
        <v>192</v>
      </c>
      <c r="M162" s="130"/>
      <c r="N162" s="194"/>
      <c r="O162" s="196"/>
    </row>
    <row r="163" spans="2:15" ht="15.6" customHeight="1" x14ac:dyDescent="0.25">
      <c r="B163" s="206" t="s">
        <v>197</v>
      </c>
      <c r="C163" s="207"/>
      <c r="D163" s="207"/>
      <c r="E163" s="208"/>
      <c r="G163" s="206" t="s">
        <v>197</v>
      </c>
      <c r="H163" s="207"/>
      <c r="I163" s="207"/>
      <c r="J163" s="208"/>
      <c r="K163" s="59"/>
      <c r="L163" s="206" t="s">
        <v>197</v>
      </c>
      <c r="M163" s="207"/>
      <c r="N163" s="207"/>
      <c r="O163" s="208"/>
    </row>
    <row r="164" spans="2:15" x14ac:dyDescent="0.25">
      <c r="B164" s="132" t="s">
        <v>195</v>
      </c>
      <c r="C164" s="138"/>
      <c r="D164" s="125" t="s">
        <v>51</v>
      </c>
      <c r="E164" s="139"/>
      <c r="G164" s="132" t="s">
        <v>195</v>
      </c>
      <c r="H164" s="138"/>
      <c r="I164" s="125" t="s">
        <v>51</v>
      </c>
      <c r="J164" s="139"/>
      <c r="L164" s="132" t="s">
        <v>195</v>
      </c>
      <c r="M164" s="138"/>
      <c r="N164" s="125" t="s">
        <v>51</v>
      </c>
      <c r="O164" s="139"/>
    </row>
    <row r="165" spans="2:15" x14ac:dyDescent="0.25">
      <c r="B165" s="209" t="s">
        <v>190</v>
      </c>
      <c r="C165" s="210"/>
      <c r="D165" s="125" t="s">
        <v>68</v>
      </c>
      <c r="E165" s="139"/>
      <c r="G165" s="209" t="s">
        <v>190</v>
      </c>
      <c r="H165" s="210"/>
      <c r="I165" s="125" t="s">
        <v>68</v>
      </c>
      <c r="J165" s="139"/>
      <c r="L165" s="209" t="s">
        <v>190</v>
      </c>
      <c r="M165" s="210"/>
      <c r="N165" s="125" t="s">
        <v>68</v>
      </c>
      <c r="O165" s="139"/>
    </row>
    <row r="166" spans="2:15" x14ac:dyDescent="0.25">
      <c r="B166" s="211"/>
      <c r="C166" s="212"/>
      <c r="D166" s="125" t="s">
        <v>69</v>
      </c>
      <c r="E166" s="139"/>
      <c r="G166" s="211"/>
      <c r="H166" s="212"/>
      <c r="I166" s="125" t="s">
        <v>69</v>
      </c>
      <c r="J166" s="139"/>
      <c r="L166" s="211"/>
      <c r="M166" s="212"/>
      <c r="N166" s="125" t="s">
        <v>69</v>
      </c>
      <c r="O166" s="139"/>
    </row>
    <row r="167" spans="2:15" x14ac:dyDescent="0.25">
      <c r="B167" s="209" t="s">
        <v>70</v>
      </c>
      <c r="C167" s="210"/>
      <c r="D167" s="125" t="s">
        <v>68</v>
      </c>
      <c r="E167" s="139"/>
      <c r="G167" s="209" t="s">
        <v>70</v>
      </c>
      <c r="H167" s="210"/>
      <c r="I167" s="125" t="s">
        <v>68</v>
      </c>
      <c r="J167" s="139"/>
      <c r="L167" s="209" t="s">
        <v>70</v>
      </c>
      <c r="M167" s="210"/>
      <c r="N167" s="125" t="s">
        <v>68</v>
      </c>
      <c r="O167" s="139"/>
    </row>
    <row r="168" spans="2:15" x14ac:dyDescent="0.25">
      <c r="B168" s="211"/>
      <c r="C168" s="212"/>
      <c r="D168" s="125" t="s">
        <v>69</v>
      </c>
      <c r="E168" s="139"/>
      <c r="G168" s="211"/>
      <c r="H168" s="212"/>
      <c r="I168" s="125" t="s">
        <v>69</v>
      </c>
      <c r="J168" s="139"/>
      <c r="L168" s="211"/>
      <c r="M168" s="212"/>
      <c r="N168" s="125" t="s">
        <v>69</v>
      </c>
      <c r="O168" s="139"/>
    </row>
    <row r="169" spans="2:15" x14ac:dyDescent="0.25">
      <c r="B169" s="140" t="s">
        <v>67</v>
      </c>
      <c r="C169" s="140"/>
      <c r="D169" s="236"/>
      <c r="E169" s="237"/>
      <c r="G169" s="140" t="s">
        <v>67</v>
      </c>
      <c r="H169" s="140"/>
      <c r="I169" s="236"/>
      <c r="J169" s="237"/>
      <c r="L169" s="140" t="s">
        <v>67</v>
      </c>
      <c r="M169" s="140"/>
      <c r="N169" s="213"/>
      <c r="O169" s="214"/>
    </row>
    <row r="170" spans="2:15" ht="15" customHeight="1" x14ac:dyDescent="0.25">
      <c r="B170" s="161" t="s">
        <v>355</v>
      </c>
      <c r="C170" s="128"/>
      <c r="D170" s="130"/>
      <c r="E170" s="139"/>
      <c r="G170" s="161" t="s">
        <v>355</v>
      </c>
      <c r="H170" s="128"/>
      <c r="I170" s="130"/>
      <c r="J170" s="139"/>
      <c r="L170" s="161" t="s">
        <v>355</v>
      </c>
      <c r="M170" s="128"/>
      <c r="N170" s="130"/>
      <c r="O170" s="139"/>
    </row>
    <row r="171" spans="2:15" x14ac:dyDescent="0.25">
      <c r="B171" s="161"/>
      <c r="C171" s="128"/>
      <c r="D171" s="130"/>
      <c r="E171" s="139"/>
      <c r="G171" s="161"/>
      <c r="H171" s="128"/>
      <c r="I171" s="130"/>
      <c r="J171" s="139"/>
      <c r="L171" s="161"/>
      <c r="M171" s="128"/>
      <c r="N171" s="130"/>
      <c r="O171" s="139"/>
    </row>
    <row r="172" spans="2:15" x14ac:dyDescent="0.25">
      <c r="B172" s="136"/>
      <c r="C172" s="136"/>
      <c r="D172" s="136"/>
      <c r="E172" s="118"/>
      <c r="G172" s="136"/>
      <c r="H172" s="136"/>
      <c r="I172" s="136"/>
      <c r="J172" s="118"/>
      <c r="L172" s="136"/>
      <c r="M172" s="136"/>
      <c r="N172" s="136"/>
      <c r="O172" s="118"/>
    </row>
    <row r="173" spans="2:15" x14ac:dyDescent="0.25">
      <c r="B173" s="132" t="s">
        <v>74</v>
      </c>
      <c r="C173" s="141"/>
      <c r="D173" s="142" t="s">
        <v>73</v>
      </c>
      <c r="E173" s="130"/>
      <c r="G173" s="132" t="s">
        <v>74</v>
      </c>
      <c r="H173" s="141"/>
      <c r="I173" s="142" t="s">
        <v>73</v>
      </c>
      <c r="J173" s="130"/>
      <c r="L173" s="132" t="s">
        <v>74</v>
      </c>
      <c r="M173" s="141"/>
      <c r="N173" s="142" t="s">
        <v>73</v>
      </c>
      <c r="O173" s="130"/>
    </row>
    <row r="175" spans="2:15" x14ac:dyDescent="0.25">
      <c r="B175" s="191" t="s">
        <v>121</v>
      </c>
      <c r="C175" s="192"/>
      <c r="D175" s="192"/>
      <c r="E175" s="193"/>
      <c r="F175" s="57"/>
      <c r="G175" s="191" t="s">
        <v>122</v>
      </c>
      <c r="H175" s="192"/>
      <c r="I175" s="192"/>
      <c r="J175" s="193"/>
      <c r="K175" s="57"/>
      <c r="L175" s="191" t="s">
        <v>123</v>
      </c>
      <c r="M175" s="192"/>
      <c r="N175" s="192"/>
      <c r="O175" s="193"/>
    </row>
    <row r="176" spans="2:15" x14ac:dyDescent="0.25">
      <c r="B176" s="358" t="s">
        <v>71</v>
      </c>
      <c r="C176" s="358"/>
      <c r="D176" s="358"/>
      <c r="E176" s="358"/>
      <c r="G176" s="358" t="s">
        <v>71</v>
      </c>
      <c r="H176" s="358"/>
      <c r="I176" s="358"/>
      <c r="J176" s="358"/>
      <c r="L176" s="218" t="s">
        <v>71</v>
      </c>
      <c r="M176" s="219"/>
      <c r="N176" s="219"/>
      <c r="O176" s="220"/>
    </row>
    <row r="177" spans="2:15" x14ac:dyDescent="0.25">
      <c r="B177" s="230"/>
      <c r="C177" s="231"/>
      <c r="D177" s="231"/>
      <c r="E177" s="232"/>
      <c r="G177" s="230"/>
      <c r="H177" s="231"/>
      <c r="I177" s="231"/>
      <c r="J177" s="232"/>
      <c r="K177" s="58"/>
      <c r="L177" s="230"/>
      <c r="M177" s="231"/>
      <c r="N177" s="231"/>
      <c r="O177" s="232"/>
    </row>
    <row r="178" spans="2:15" x14ac:dyDescent="0.25">
      <c r="B178" s="238" t="s">
        <v>375</v>
      </c>
      <c r="C178" s="238"/>
      <c r="D178" s="238"/>
      <c r="E178" s="238"/>
      <c r="G178" s="238" t="s">
        <v>375</v>
      </c>
      <c r="H178" s="238"/>
      <c r="I178" s="238"/>
      <c r="J178" s="238"/>
      <c r="K178" s="4"/>
      <c r="L178" s="227" t="s">
        <v>375</v>
      </c>
      <c r="M178" s="228"/>
      <c r="N178" s="228"/>
      <c r="O178" s="229"/>
    </row>
    <row r="179" spans="2:15" x14ac:dyDescent="0.25">
      <c r="B179" s="137" t="s">
        <v>190</v>
      </c>
      <c r="C179" s="194"/>
      <c r="D179" s="195"/>
      <c r="E179" s="196"/>
      <c r="G179" s="137" t="s">
        <v>190</v>
      </c>
      <c r="H179" s="194"/>
      <c r="I179" s="195"/>
      <c r="J179" s="196"/>
      <c r="L179" s="137" t="s">
        <v>190</v>
      </c>
      <c r="M179" s="194"/>
      <c r="N179" s="195"/>
      <c r="O179" s="196"/>
    </row>
    <row r="180" spans="2:15" x14ac:dyDescent="0.25">
      <c r="B180" s="132" t="s">
        <v>61</v>
      </c>
      <c r="C180" s="194"/>
      <c r="D180" s="195"/>
      <c r="E180" s="196"/>
      <c r="G180" s="132" t="s">
        <v>61</v>
      </c>
      <c r="H180" s="194"/>
      <c r="I180" s="195"/>
      <c r="J180" s="196"/>
      <c r="L180" s="132" t="s">
        <v>61</v>
      </c>
      <c r="M180" s="194"/>
      <c r="N180" s="195"/>
      <c r="O180" s="196"/>
    </row>
    <row r="181" spans="2:15" x14ac:dyDescent="0.25">
      <c r="B181" s="132" t="s">
        <v>62</v>
      </c>
      <c r="C181" s="194"/>
      <c r="D181" s="195"/>
      <c r="E181" s="196"/>
      <c r="G181" s="132" t="s">
        <v>62</v>
      </c>
      <c r="H181" s="194"/>
      <c r="I181" s="195"/>
      <c r="J181" s="196"/>
      <c r="L181" s="132" t="s">
        <v>62</v>
      </c>
      <c r="M181" s="194"/>
      <c r="N181" s="195"/>
      <c r="O181" s="196"/>
    </row>
    <row r="182" spans="2:15" ht="33" customHeight="1" x14ac:dyDescent="0.25">
      <c r="B182" s="127" t="s">
        <v>191</v>
      </c>
      <c r="C182" s="130"/>
      <c r="D182" s="194"/>
      <c r="E182" s="196"/>
      <c r="G182" s="127" t="s">
        <v>191</v>
      </c>
      <c r="H182" s="130"/>
      <c r="I182" s="194"/>
      <c r="J182" s="196"/>
      <c r="L182" s="127" t="s">
        <v>191</v>
      </c>
      <c r="M182" s="130"/>
      <c r="N182" s="194"/>
      <c r="O182" s="196"/>
    </row>
    <row r="183" spans="2:15" x14ac:dyDescent="0.25">
      <c r="B183" s="127" t="s">
        <v>192</v>
      </c>
      <c r="C183" s="130"/>
      <c r="D183" s="194"/>
      <c r="E183" s="196"/>
      <c r="G183" s="127" t="s">
        <v>192</v>
      </c>
      <c r="H183" s="130"/>
      <c r="I183" s="194"/>
      <c r="J183" s="196"/>
      <c r="L183" s="127" t="s">
        <v>192</v>
      </c>
      <c r="M183" s="130"/>
      <c r="N183" s="194"/>
      <c r="O183" s="196"/>
    </row>
    <row r="184" spans="2:15" ht="15.6" customHeight="1" x14ac:dyDescent="0.25">
      <c r="B184" s="206" t="s">
        <v>197</v>
      </c>
      <c r="C184" s="207"/>
      <c r="D184" s="207"/>
      <c r="E184" s="208"/>
      <c r="G184" s="206" t="s">
        <v>197</v>
      </c>
      <c r="H184" s="207"/>
      <c r="I184" s="207"/>
      <c r="J184" s="208"/>
      <c r="K184" s="59"/>
      <c r="L184" s="206" t="s">
        <v>197</v>
      </c>
      <c r="M184" s="207"/>
      <c r="N184" s="207"/>
      <c r="O184" s="208"/>
    </row>
    <row r="185" spans="2:15" x14ac:dyDescent="0.25">
      <c r="B185" s="132" t="s">
        <v>195</v>
      </c>
      <c r="C185" s="138"/>
      <c r="D185" s="125" t="s">
        <v>51</v>
      </c>
      <c r="E185" s="139"/>
      <c r="G185" s="132" t="s">
        <v>195</v>
      </c>
      <c r="H185" s="138"/>
      <c r="I185" s="125" t="s">
        <v>51</v>
      </c>
      <c r="J185" s="139"/>
      <c r="L185" s="132" t="s">
        <v>195</v>
      </c>
      <c r="M185" s="138"/>
      <c r="N185" s="125" t="s">
        <v>51</v>
      </c>
      <c r="O185" s="139"/>
    </row>
    <row r="186" spans="2:15" x14ac:dyDescent="0.25">
      <c r="B186" s="209" t="s">
        <v>190</v>
      </c>
      <c r="C186" s="210"/>
      <c r="D186" s="125" t="s">
        <v>68</v>
      </c>
      <c r="E186" s="139"/>
      <c r="G186" s="209" t="s">
        <v>190</v>
      </c>
      <c r="H186" s="210"/>
      <c r="I186" s="125" t="s">
        <v>68</v>
      </c>
      <c r="J186" s="139"/>
      <c r="L186" s="209" t="s">
        <v>190</v>
      </c>
      <c r="M186" s="210"/>
      <c r="N186" s="125" t="s">
        <v>68</v>
      </c>
      <c r="O186" s="139"/>
    </row>
    <row r="187" spans="2:15" x14ac:dyDescent="0.25">
      <c r="B187" s="211"/>
      <c r="C187" s="212"/>
      <c r="D187" s="125" t="s">
        <v>69</v>
      </c>
      <c r="E187" s="139"/>
      <c r="G187" s="211"/>
      <c r="H187" s="212"/>
      <c r="I187" s="125" t="s">
        <v>69</v>
      </c>
      <c r="J187" s="139"/>
      <c r="L187" s="211"/>
      <c r="M187" s="212"/>
      <c r="N187" s="125" t="s">
        <v>69</v>
      </c>
      <c r="O187" s="139"/>
    </row>
    <row r="188" spans="2:15" x14ac:dyDescent="0.25">
      <c r="B188" s="209" t="s">
        <v>70</v>
      </c>
      <c r="C188" s="210"/>
      <c r="D188" s="125" t="s">
        <v>68</v>
      </c>
      <c r="E188" s="139"/>
      <c r="G188" s="209" t="s">
        <v>70</v>
      </c>
      <c r="H188" s="210"/>
      <c r="I188" s="125" t="s">
        <v>68</v>
      </c>
      <c r="J188" s="139"/>
      <c r="L188" s="209" t="s">
        <v>70</v>
      </c>
      <c r="M188" s="210"/>
      <c r="N188" s="125" t="s">
        <v>68</v>
      </c>
      <c r="O188" s="139"/>
    </row>
    <row r="189" spans="2:15" x14ac:dyDescent="0.25">
      <c r="B189" s="211"/>
      <c r="C189" s="212"/>
      <c r="D189" s="125" t="s">
        <v>69</v>
      </c>
      <c r="E189" s="139"/>
      <c r="G189" s="211"/>
      <c r="H189" s="212"/>
      <c r="I189" s="125" t="s">
        <v>69</v>
      </c>
      <c r="J189" s="139"/>
      <c r="L189" s="211"/>
      <c r="M189" s="212"/>
      <c r="N189" s="125" t="s">
        <v>69</v>
      </c>
      <c r="O189" s="139"/>
    </row>
    <row r="190" spans="2:15" x14ac:dyDescent="0.25">
      <c r="B190" s="140" t="s">
        <v>67</v>
      </c>
      <c r="C190" s="140"/>
      <c r="D190" s="236"/>
      <c r="E190" s="237"/>
      <c r="G190" s="140" t="s">
        <v>67</v>
      </c>
      <c r="H190" s="140"/>
      <c r="I190" s="236"/>
      <c r="J190" s="237"/>
      <c r="L190" s="140" t="s">
        <v>67</v>
      </c>
      <c r="M190" s="140"/>
      <c r="N190" s="213"/>
      <c r="O190" s="214"/>
    </row>
    <row r="191" spans="2:15" ht="14.85" customHeight="1" x14ac:dyDescent="0.25">
      <c r="B191" s="161" t="s">
        <v>355</v>
      </c>
      <c r="C191" s="128"/>
      <c r="D191" s="130"/>
      <c r="E191" s="139"/>
      <c r="G191" s="161" t="s">
        <v>355</v>
      </c>
      <c r="H191" s="128"/>
      <c r="I191" s="130"/>
      <c r="J191" s="139"/>
      <c r="L191" s="161" t="s">
        <v>355</v>
      </c>
      <c r="M191" s="128"/>
      <c r="N191" s="130"/>
      <c r="O191" s="139"/>
    </row>
    <row r="192" spans="2:15" x14ac:dyDescent="0.25">
      <c r="B192" s="161"/>
      <c r="C192" s="128"/>
      <c r="D192" s="130"/>
      <c r="E192" s="139"/>
      <c r="G192" s="161"/>
      <c r="H192" s="128"/>
      <c r="I192" s="130"/>
      <c r="J192" s="139"/>
      <c r="L192" s="161"/>
      <c r="M192" s="128"/>
      <c r="N192" s="130"/>
      <c r="O192" s="139"/>
    </row>
    <row r="193" spans="2:15" x14ac:dyDescent="0.25">
      <c r="B193" s="136"/>
      <c r="C193" s="136"/>
      <c r="D193" s="136"/>
      <c r="E193" s="118"/>
      <c r="G193" s="136"/>
      <c r="H193" s="136"/>
      <c r="I193" s="136"/>
      <c r="J193" s="118"/>
      <c r="L193" s="136"/>
      <c r="M193" s="136"/>
      <c r="N193" s="136"/>
      <c r="O193" s="118"/>
    </row>
    <row r="194" spans="2:15" x14ac:dyDescent="0.25">
      <c r="B194" s="132" t="s">
        <v>74</v>
      </c>
      <c r="C194" s="141"/>
      <c r="D194" s="142" t="s">
        <v>73</v>
      </c>
      <c r="E194" s="130"/>
      <c r="G194" s="132" t="s">
        <v>74</v>
      </c>
      <c r="H194" s="141"/>
      <c r="I194" s="142" t="s">
        <v>73</v>
      </c>
      <c r="J194" s="130"/>
      <c r="L194" s="132" t="s">
        <v>74</v>
      </c>
      <c r="M194" s="141"/>
      <c r="N194" s="142" t="s">
        <v>73</v>
      </c>
      <c r="O194" s="130"/>
    </row>
    <row r="196" spans="2:15" x14ac:dyDescent="0.25">
      <c r="B196" s="191" t="s">
        <v>124</v>
      </c>
      <c r="C196" s="192"/>
      <c r="D196" s="192"/>
      <c r="E196" s="193"/>
      <c r="F196" s="57"/>
      <c r="G196" s="191" t="s">
        <v>125</v>
      </c>
      <c r="H196" s="192"/>
      <c r="I196" s="192"/>
      <c r="J196" s="193"/>
      <c r="K196" s="57"/>
      <c r="L196" s="191" t="s">
        <v>126</v>
      </c>
      <c r="M196" s="192"/>
      <c r="N196" s="192"/>
      <c r="O196" s="193"/>
    </row>
    <row r="197" spans="2:15" x14ac:dyDescent="0.25">
      <c r="B197" s="358" t="s">
        <v>71</v>
      </c>
      <c r="C197" s="358"/>
      <c r="D197" s="358"/>
      <c r="E197" s="358"/>
      <c r="G197" s="358" t="s">
        <v>71</v>
      </c>
      <c r="H197" s="358"/>
      <c r="I197" s="358"/>
      <c r="J197" s="358"/>
      <c r="L197" s="218" t="s">
        <v>71</v>
      </c>
      <c r="M197" s="219"/>
      <c r="N197" s="219"/>
      <c r="O197" s="220"/>
    </row>
    <row r="198" spans="2:15" x14ac:dyDescent="0.25">
      <c r="B198" s="230"/>
      <c r="C198" s="231"/>
      <c r="D198" s="231"/>
      <c r="E198" s="232"/>
      <c r="G198" s="230"/>
      <c r="H198" s="231"/>
      <c r="I198" s="231"/>
      <c r="J198" s="232"/>
      <c r="K198" s="58"/>
      <c r="L198" s="230"/>
      <c r="M198" s="231"/>
      <c r="N198" s="231"/>
      <c r="O198" s="232"/>
    </row>
    <row r="199" spans="2:15" x14ac:dyDescent="0.25">
      <c r="B199" s="238" t="s">
        <v>375</v>
      </c>
      <c r="C199" s="238"/>
      <c r="D199" s="238"/>
      <c r="E199" s="238"/>
      <c r="G199" s="238" t="s">
        <v>375</v>
      </c>
      <c r="H199" s="238"/>
      <c r="I199" s="238"/>
      <c r="J199" s="238"/>
      <c r="K199" s="4"/>
      <c r="L199" s="227" t="s">
        <v>375</v>
      </c>
      <c r="M199" s="228"/>
      <c r="N199" s="228"/>
      <c r="O199" s="229"/>
    </row>
    <row r="200" spans="2:15" x14ac:dyDescent="0.25">
      <c r="B200" s="137" t="s">
        <v>190</v>
      </c>
      <c r="C200" s="194"/>
      <c r="D200" s="195"/>
      <c r="E200" s="196"/>
      <c r="G200" s="137" t="s">
        <v>190</v>
      </c>
      <c r="H200" s="194"/>
      <c r="I200" s="195"/>
      <c r="J200" s="196"/>
      <c r="L200" s="137" t="s">
        <v>190</v>
      </c>
      <c r="M200" s="194"/>
      <c r="N200" s="195"/>
      <c r="O200" s="196"/>
    </row>
    <row r="201" spans="2:15" x14ac:dyDescent="0.25">
      <c r="B201" s="132" t="s">
        <v>61</v>
      </c>
      <c r="C201" s="194"/>
      <c r="D201" s="195"/>
      <c r="E201" s="196"/>
      <c r="G201" s="132" t="s">
        <v>61</v>
      </c>
      <c r="H201" s="194"/>
      <c r="I201" s="195"/>
      <c r="J201" s="196"/>
      <c r="L201" s="132" t="s">
        <v>61</v>
      </c>
      <c r="M201" s="194"/>
      <c r="N201" s="195"/>
      <c r="O201" s="196"/>
    </row>
    <row r="202" spans="2:15" x14ac:dyDescent="0.25">
      <c r="B202" s="132" t="s">
        <v>62</v>
      </c>
      <c r="C202" s="194"/>
      <c r="D202" s="195"/>
      <c r="E202" s="196"/>
      <c r="G202" s="132" t="s">
        <v>62</v>
      </c>
      <c r="H202" s="194"/>
      <c r="I202" s="195"/>
      <c r="J202" s="196"/>
      <c r="L202" s="132" t="s">
        <v>62</v>
      </c>
      <c r="M202" s="194"/>
      <c r="N202" s="195"/>
      <c r="O202" s="196"/>
    </row>
    <row r="203" spans="2:15" ht="33" customHeight="1" x14ac:dyDescent="0.25">
      <c r="B203" s="127" t="s">
        <v>191</v>
      </c>
      <c r="C203" s="130"/>
      <c r="D203" s="194"/>
      <c r="E203" s="196"/>
      <c r="G203" s="127" t="s">
        <v>191</v>
      </c>
      <c r="H203" s="130"/>
      <c r="I203" s="194"/>
      <c r="J203" s="196"/>
      <c r="L203" s="127" t="s">
        <v>191</v>
      </c>
      <c r="M203" s="130"/>
      <c r="N203" s="194"/>
      <c r="O203" s="196"/>
    </row>
    <row r="204" spans="2:15" x14ac:dyDescent="0.25">
      <c r="B204" s="127" t="s">
        <v>192</v>
      </c>
      <c r="C204" s="130"/>
      <c r="D204" s="194"/>
      <c r="E204" s="196"/>
      <c r="G204" s="127" t="s">
        <v>192</v>
      </c>
      <c r="H204" s="130"/>
      <c r="I204" s="194"/>
      <c r="J204" s="196"/>
      <c r="L204" s="127" t="s">
        <v>192</v>
      </c>
      <c r="M204" s="130"/>
      <c r="N204" s="194"/>
      <c r="O204" s="196"/>
    </row>
    <row r="205" spans="2:15" ht="15.6" customHeight="1" x14ac:dyDescent="0.25">
      <c r="B205" s="206" t="s">
        <v>197</v>
      </c>
      <c r="C205" s="207"/>
      <c r="D205" s="207"/>
      <c r="E205" s="208"/>
      <c r="G205" s="206" t="s">
        <v>197</v>
      </c>
      <c r="H205" s="207"/>
      <c r="I205" s="207"/>
      <c r="J205" s="208"/>
      <c r="K205" s="59"/>
      <c r="L205" s="206" t="s">
        <v>197</v>
      </c>
      <c r="M205" s="207"/>
      <c r="N205" s="207"/>
      <c r="O205" s="208"/>
    </row>
    <row r="206" spans="2:15" x14ac:dyDescent="0.25">
      <c r="B206" s="132" t="s">
        <v>195</v>
      </c>
      <c r="C206" s="138"/>
      <c r="D206" s="125" t="s">
        <v>51</v>
      </c>
      <c r="E206" s="139"/>
      <c r="G206" s="132" t="s">
        <v>195</v>
      </c>
      <c r="H206" s="138"/>
      <c r="I206" s="125" t="s">
        <v>51</v>
      </c>
      <c r="J206" s="139"/>
      <c r="L206" s="132" t="s">
        <v>195</v>
      </c>
      <c r="M206" s="138"/>
      <c r="N206" s="125" t="s">
        <v>51</v>
      </c>
      <c r="O206" s="139"/>
    </row>
    <row r="207" spans="2:15" x14ac:dyDescent="0.25">
      <c r="B207" s="209" t="s">
        <v>190</v>
      </c>
      <c r="C207" s="210"/>
      <c r="D207" s="125" t="s">
        <v>68</v>
      </c>
      <c r="E207" s="139"/>
      <c r="G207" s="209" t="s">
        <v>190</v>
      </c>
      <c r="H207" s="210"/>
      <c r="I207" s="125" t="s">
        <v>68</v>
      </c>
      <c r="J207" s="139"/>
      <c r="L207" s="209" t="s">
        <v>190</v>
      </c>
      <c r="M207" s="210"/>
      <c r="N207" s="125" t="s">
        <v>68</v>
      </c>
      <c r="O207" s="139"/>
    </row>
    <row r="208" spans="2:15" x14ac:dyDescent="0.25">
      <c r="B208" s="211"/>
      <c r="C208" s="212"/>
      <c r="D208" s="125" t="s">
        <v>69</v>
      </c>
      <c r="E208" s="139"/>
      <c r="G208" s="211"/>
      <c r="H208" s="212"/>
      <c r="I208" s="125" t="s">
        <v>69</v>
      </c>
      <c r="J208" s="139"/>
      <c r="L208" s="211"/>
      <c r="M208" s="212"/>
      <c r="N208" s="125" t="s">
        <v>69</v>
      </c>
      <c r="O208" s="139"/>
    </row>
    <row r="209" spans="2:15" x14ac:dyDescent="0.25">
      <c r="B209" s="209" t="s">
        <v>70</v>
      </c>
      <c r="C209" s="210"/>
      <c r="D209" s="125" t="s">
        <v>68</v>
      </c>
      <c r="E209" s="139"/>
      <c r="G209" s="209" t="s">
        <v>70</v>
      </c>
      <c r="H209" s="210"/>
      <c r="I209" s="125" t="s">
        <v>68</v>
      </c>
      <c r="J209" s="139"/>
      <c r="L209" s="209" t="s">
        <v>70</v>
      </c>
      <c r="M209" s="210"/>
      <c r="N209" s="125" t="s">
        <v>68</v>
      </c>
      <c r="O209" s="139"/>
    </row>
    <row r="210" spans="2:15" x14ac:dyDescent="0.25">
      <c r="B210" s="211"/>
      <c r="C210" s="212"/>
      <c r="D210" s="125" t="s">
        <v>69</v>
      </c>
      <c r="E210" s="139"/>
      <c r="G210" s="211"/>
      <c r="H210" s="212"/>
      <c r="I210" s="125" t="s">
        <v>69</v>
      </c>
      <c r="J210" s="139"/>
      <c r="L210" s="211"/>
      <c r="M210" s="212"/>
      <c r="N210" s="125" t="s">
        <v>69</v>
      </c>
      <c r="O210" s="139"/>
    </row>
    <row r="211" spans="2:15" x14ac:dyDescent="0.25">
      <c r="B211" s="140" t="s">
        <v>67</v>
      </c>
      <c r="C211" s="140"/>
      <c r="D211" s="236"/>
      <c r="E211" s="237"/>
      <c r="G211" s="140" t="s">
        <v>67</v>
      </c>
      <c r="H211" s="140"/>
      <c r="I211" s="236"/>
      <c r="J211" s="237"/>
      <c r="L211" s="140" t="s">
        <v>67</v>
      </c>
      <c r="M211" s="140"/>
      <c r="N211" s="213"/>
      <c r="O211" s="214"/>
    </row>
    <row r="212" spans="2:15" ht="15" customHeight="1" x14ac:dyDescent="0.25">
      <c r="B212" s="161" t="s">
        <v>355</v>
      </c>
      <c r="C212" s="128"/>
      <c r="D212" s="130"/>
      <c r="E212" s="139"/>
      <c r="G212" s="161" t="s">
        <v>355</v>
      </c>
      <c r="H212" s="128"/>
      <c r="I212" s="130"/>
      <c r="J212" s="139"/>
      <c r="L212" s="161" t="s">
        <v>355</v>
      </c>
      <c r="M212" s="128"/>
      <c r="N212" s="130"/>
      <c r="O212" s="139"/>
    </row>
    <row r="213" spans="2:15" x14ac:dyDescent="0.25">
      <c r="B213" s="161"/>
      <c r="C213" s="128"/>
      <c r="D213" s="130"/>
      <c r="E213" s="139"/>
      <c r="G213" s="161"/>
      <c r="H213" s="128"/>
      <c r="I213" s="130"/>
      <c r="J213" s="139"/>
      <c r="L213" s="161"/>
      <c r="M213" s="128"/>
      <c r="N213" s="130"/>
      <c r="O213" s="139"/>
    </row>
    <row r="214" spans="2:15" x14ac:dyDescent="0.25">
      <c r="B214" s="136"/>
      <c r="C214" s="136"/>
      <c r="D214" s="136"/>
      <c r="E214" s="118"/>
      <c r="G214" s="136"/>
      <c r="H214" s="136"/>
      <c r="I214" s="136"/>
      <c r="J214" s="118"/>
      <c r="L214" s="136"/>
      <c r="M214" s="136"/>
      <c r="N214" s="136"/>
      <c r="O214" s="118"/>
    </row>
    <row r="215" spans="2:15" x14ac:dyDescent="0.25">
      <c r="B215" s="132" t="s">
        <v>74</v>
      </c>
      <c r="C215" s="141"/>
      <c r="D215" s="142" t="s">
        <v>73</v>
      </c>
      <c r="E215" s="130"/>
      <c r="G215" s="132" t="s">
        <v>74</v>
      </c>
      <c r="H215" s="141"/>
      <c r="I215" s="142" t="s">
        <v>73</v>
      </c>
      <c r="J215" s="130"/>
      <c r="L215" s="132" t="s">
        <v>74</v>
      </c>
      <c r="M215" s="141"/>
      <c r="N215" s="142" t="s">
        <v>73</v>
      </c>
      <c r="O215" s="130"/>
    </row>
    <row r="217" spans="2:15" x14ac:dyDescent="0.25">
      <c r="B217" s="191" t="s">
        <v>127</v>
      </c>
      <c r="C217" s="192"/>
      <c r="D217" s="192"/>
      <c r="E217" s="193"/>
      <c r="F217" s="57"/>
      <c r="G217" s="191" t="s">
        <v>128</v>
      </c>
      <c r="H217" s="192"/>
      <c r="I217" s="192"/>
      <c r="J217" s="193"/>
      <c r="K217" s="57"/>
      <c r="L217" s="191" t="s">
        <v>129</v>
      </c>
      <c r="M217" s="192"/>
      <c r="N217" s="192"/>
      <c r="O217" s="193"/>
    </row>
    <row r="218" spans="2:15" x14ac:dyDescent="0.25">
      <c r="B218" s="358" t="s">
        <v>71</v>
      </c>
      <c r="C218" s="358"/>
      <c r="D218" s="358"/>
      <c r="E218" s="358"/>
      <c r="G218" s="358" t="s">
        <v>71</v>
      </c>
      <c r="H218" s="358"/>
      <c r="I218" s="358"/>
      <c r="J218" s="358"/>
      <c r="L218" s="218" t="s">
        <v>71</v>
      </c>
      <c r="M218" s="219"/>
      <c r="N218" s="219"/>
      <c r="O218" s="220"/>
    </row>
    <row r="219" spans="2:15" x14ac:dyDescent="0.25">
      <c r="B219" s="230"/>
      <c r="C219" s="231"/>
      <c r="D219" s="231"/>
      <c r="E219" s="232"/>
      <c r="G219" s="230"/>
      <c r="H219" s="231"/>
      <c r="I219" s="231"/>
      <c r="J219" s="232"/>
      <c r="K219" s="58"/>
      <c r="L219" s="230"/>
      <c r="M219" s="231"/>
      <c r="N219" s="231"/>
      <c r="O219" s="232"/>
    </row>
    <row r="220" spans="2:15" x14ac:dyDescent="0.25">
      <c r="B220" s="238" t="s">
        <v>375</v>
      </c>
      <c r="C220" s="238"/>
      <c r="D220" s="238"/>
      <c r="E220" s="238"/>
      <c r="G220" s="238" t="s">
        <v>375</v>
      </c>
      <c r="H220" s="238"/>
      <c r="I220" s="238"/>
      <c r="J220" s="238"/>
      <c r="K220" s="4"/>
      <c r="L220" s="227" t="s">
        <v>375</v>
      </c>
      <c r="M220" s="228"/>
      <c r="N220" s="228"/>
      <c r="O220" s="229"/>
    </row>
    <row r="221" spans="2:15" x14ac:dyDescent="0.25">
      <c r="B221" s="137" t="s">
        <v>190</v>
      </c>
      <c r="C221" s="194"/>
      <c r="D221" s="195"/>
      <c r="E221" s="196"/>
      <c r="G221" s="137" t="s">
        <v>190</v>
      </c>
      <c r="H221" s="194"/>
      <c r="I221" s="195"/>
      <c r="J221" s="196"/>
      <c r="L221" s="137" t="s">
        <v>190</v>
      </c>
      <c r="M221" s="194"/>
      <c r="N221" s="195"/>
      <c r="O221" s="196"/>
    </row>
    <row r="222" spans="2:15" x14ac:dyDescent="0.25">
      <c r="B222" s="132" t="s">
        <v>61</v>
      </c>
      <c r="C222" s="194"/>
      <c r="D222" s="195"/>
      <c r="E222" s="196"/>
      <c r="G222" s="132" t="s">
        <v>61</v>
      </c>
      <c r="H222" s="194"/>
      <c r="I222" s="195"/>
      <c r="J222" s="196"/>
      <c r="L222" s="132" t="s">
        <v>61</v>
      </c>
      <c r="M222" s="194"/>
      <c r="N222" s="195"/>
      <c r="O222" s="196"/>
    </row>
    <row r="223" spans="2:15" x14ac:dyDescent="0.25">
      <c r="B223" s="132" t="s">
        <v>62</v>
      </c>
      <c r="C223" s="194"/>
      <c r="D223" s="195"/>
      <c r="E223" s="196"/>
      <c r="G223" s="132" t="s">
        <v>62</v>
      </c>
      <c r="H223" s="194"/>
      <c r="I223" s="195"/>
      <c r="J223" s="196"/>
      <c r="L223" s="132" t="s">
        <v>62</v>
      </c>
      <c r="M223" s="194"/>
      <c r="N223" s="195"/>
      <c r="O223" s="196"/>
    </row>
    <row r="224" spans="2:15" ht="33" customHeight="1" x14ac:dyDescent="0.25">
      <c r="B224" s="127" t="s">
        <v>191</v>
      </c>
      <c r="C224" s="130"/>
      <c r="D224" s="194"/>
      <c r="E224" s="196"/>
      <c r="G224" s="127" t="s">
        <v>191</v>
      </c>
      <c r="H224" s="130"/>
      <c r="I224" s="194"/>
      <c r="J224" s="196"/>
      <c r="L224" s="127" t="s">
        <v>191</v>
      </c>
      <c r="M224" s="130"/>
      <c r="N224" s="194"/>
      <c r="O224" s="196"/>
    </row>
    <row r="225" spans="2:15" x14ac:dyDescent="0.25">
      <c r="B225" s="127" t="s">
        <v>192</v>
      </c>
      <c r="C225" s="130"/>
      <c r="D225" s="194"/>
      <c r="E225" s="196"/>
      <c r="G225" s="127" t="s">
        <v>192</v>
      </c>
      <c r="H225" s="130"/>
      <c r="I225" s="194"/>
      <c r="J225" s="196"/>
      <c r="L225" s="127" t="s">
        <v>192</v>
      </c>
      <c r="M225" s="130"/>
      <c r="N225" s="194"/>
      <c r="O225" s="196"/>
    </row>
    <row r="226" spans="2:15" ht="15.6" customHeight="1" x14ac:dyDescent="0.25">
      <c r="B226" s="206" t="s">
        <v>197</v>
      </c>
      <c r="C226" s="207"/>
      <c r="D226" s="207"/>
      <c r="E226" s="208"/>
      <c r="G226" s="206" t="s">
        <v>197</v>
      </c>
      <c r="H226" s="207"/>
      <c r="I226" s="207"/>
      <c r="J226" s="208"/>
      <c r="K226" s="59"/>
      <c r="L226" s="206" t="s">
        <v>197</v>
      </c>
      <c r="M226" s="207"/>
      <c r="N226" s="207"/>
      <c r="O226" s="208"/>
    </row>
    <row r="227" spans="2:15" x14ac:dyDescent="0.25">
      <c r="B227" s="132" t="s">
        <v>195</v>
      </c>
      <c r="C227" s="138"/>
      <c r="D227" s="125" t="s">
        <v>51</v>
      </c>
      <c r="E227" s="139"/>
      <c r="G227" s="132" t="s">
        <v>195</v>
      </c>
      <c r="H227" s="138"/>
      <c r="I227" s="125" t="s">
        <v>51</v>
      </c>
      <c r="J227" s="139"/>
      <c r="L227" s="132" t="s">
        <v>195</v>
      </c>
      <c r="M227" s="138"/>
      <c r="N227" s="125" t="s">
        <v>51</v>
      </c>
      <c r="O227" s="139"/>
    </row>
    <row r="228" spans="2:15" x14ac:dyDescent="0.25">
      <c r="B228" s="209" t="s">
        <v>190</v>
      </c>
      <c r="C228" s="210"/>
      <c r="D228" s="125" t="s">
        <v>68</v>
      </c>
      <c r="E228" s="139"/>
      <c r="G228" s="209" t="s">
        <v>190</v>
      </c>
      <c r="H228" s="210"/>
      <c r="I228" s="125" t="s">
        <v>68</v>
      </c>
      <c r="J228" s="139"/>
      <c r="L228" s="209" t="s">
        <v>190</v>
      </c>
      <c r="M228" s="210"/>
      <c r="N228" s="125" t="s">
        <v>68</v>
      </c>
      <c r="O228" s="139"/>
    </row>
    <row r="229" spans="2:15" x14ac:dyDescent="0.25">
      <c r="B229" s="211"/>
      <c r="C229" s="212"/>
      <c r="D229" s="125" t="s">
        <v>69</v>
      </c>
      <c r="E229" s="139"/>
      <c r="G229" s="211"/>
      <c r="H229" s="212"/>
      <c r="I229" s="125" t="s">
        <v>69</v>
      </c>
      <c r="J229" s="139"/>
      <c r="L229" s="211"/>
      <c r="M229" s="212"/>
      <c r="N229" s="125" t="s">
        <v>69</v>
      </c>
      <c r="O229" s="139"/>
    </row>
    <row r="230" spans="2:15" x14ac:dyDescent="0.25">
      <c r="B230" s="209" t="s">
        <v>70</v>
      </c>
      <c r="C230" s="210"/>
      <c r="D230" s="125" t="s">
        <v>68</v>
      </c>
      <c r="E230" s="139"/>
      <c r="G230" s="209" t="s">
        <v>70</v>
      </c>
      <c r="H230" s="210"/>
      <c r="I230" s="125" t="s">
        <v>68</v>
      </c>
      <c r="J230" s="139"/>
      <c r="L230" s="209" t="s">
        <v>70</v>
      </c>
      <c r="M230" s="210"/>
      <c r="N230" s="125" t="s">
        <v>68</v>
      </c>
      <c r="O230" s="139"/>
    </row>
    <row r="231" spans="2:15" x14ac:dyDescent="0.25">
      <c r="B231" s="211"/>
      <c r="C231" s="212"/>
      <c r="D231" s="125" t="s">
        <v>69</v>
      </c>
      <c r="E231" s="139"/>
      <c r="G231" s="211"/>
      <c r="H231" s="212"/>
      <c r="I231" s="125" t="s">
        <v>69</v>
      </c>
      <c r="J231" s="139"/>
      <c r="L231" s="211"/>
      <c r="M231" s="212"/>
      <c r="N231" s="125" t="s">
        <v>69</v>
      </c>
      <c r="O231" s="139"/>
    </row>
    <row r="232" spans="2:15" x14ac:dyDescent="0.25">
      <c r="B232" s="140" t="s">
        <v>67</v>
      </c>
      <c r="C232" s="140"/>
      <c r="D232" s="236"/>
      <c r="E232" s="237"/>
      <c r="G232" s="140" t="s">
        <v>67</v>
      </c>
      <c r="H232" s="140"/>
      <c r="I232" s="236"/>
      <c r="J232" s="237"/>
      <c r="L232" s="140" t="s">
        <v>67</v>
      </c>
      <c r="M232" s="140"/>
      <c r="N232" s="213"/>
      <c r="O232" s="214"/>
    </row>
    <row r="233" spans="2:15" ht="16.5" customHeight="1" x14ac:dyDescent="0.25">
      <c r="B233" s="161" t="s">
        <v>355</v>
      </c>
      <c r="C233" s="128"/>
      <c r="D233" s="130"/>
      <c r="E233" s="139"/>
      <c r="G233" s="161" t="s">
        <v>355</v>
      </c>
      <c r="H233" s="128"/>
      <c r="I233" s="130"/>
      <c r="J233" s="139"/>
      <c r="L233" s="161" t="s">
        <v>355</v>
      </c>
      <c r="M233" s="128"/>
      <c r="N233" s="130"/>
      <c r="O233" s="139"/>
    </row>
    <row r="234" spans="2:15" x14ac:dyDescent="0.25">
      <c r="B234" s="161"/>
      <c r="C234" s="128"/>
      <c r="D234" s="130"/>
      <c r="E234" s="139"/>
      <c r="G234" s="161"/>
      <c r="H234" s="128"/>
      <c r="I234" s="130"/>
      <c r="J234" s="139"/>
      <c r="L234" s="161"/>
      <c r="M234" s="128"/>
      <c r="N234" s="130"/>
      <c r="O234" s="139"/>
    </row>
    <row r="235" spans="2:15" ht="8.1" customHeight="1" x14ac:dyDescent="0.25">
      <c r="B235" s="136"/>
      <c r="C235" s="136"/>
      <c r="D235" s="136"/>
      <c r="E235" s="118"/>
      <c r="G235" s="136"/>
      <c r="H235" s="136"/>
      <c r="I235" s="136"/>
      <c r="J235" s="118"/>
      <c r="L235" s="136"/>
      <c r="M235" s="136"/>
      <c r="N235" s="136"/>
      <c r="O235" s="118"/>
    </row>
    <row r="236" spans="2:15" ht="17.100000000000001" customHeight="1" x14ac:dyDescent="0.25">
      <c r="B236" s="132" t="s">
        <v>74</v>
      </c>
      <c r="C236" s="141"/>
      <c r="D236" s="142" t="s">
        <v>73</v>
      </c>
      <c r="E236" s="130"/>
      <c r="G236" s="132" t="s">
        <v>74</v>
      </c>
      <c r="H236" s="141"/>
      <c r="I236" s="142" t="s">
        <v>73</v>
      </c>
      <c r="J236" s="130"/>
      <c r="L236" s="132" t="s">
        <v>74</v>
      </c>
      <c r="M236" s="141"/>
      <c r="N236" s="142" t="s">
        <v>73</v>
      </c>
      <c r="O236" s="130"/>
    </row>
    <row r="239" spans="2:15" x14ac:dyDescent="0.25">
      <c r="B239" s="191" t="s">
        <v>130</v>
      </c>
      <c r="C239" s="192"/>
      <c r="D239" s="192"/>
      <c r="E239" s="193"/>
      <c r="F239" s="57"/>
      <c r="G239" s="191" t="s">
        <v>131</v>
      </c>
      <c r="H239" s="192"/>
      <c r="I239" s="192"/>
      <c r="J239" s="193"/>
      <c r="K239" s="57"/>
      <c r="L239" s="191" t="s">
        <v>132</v>
      </c>
      <c r="M239" s="192"/>
      <c r="N239" s="192"/>
      <c r="O239" s="193"/>
    </row>
    <row r="240" spans="2:15" x14ac:dyDescent="0.25">
      <c r="B240" s="358" t="s">
        <v>71</v>
      </c>
      <c r="C240" s="358"/>
      <c r="D240" s="358"/>
      <c r="E240" s="358"/>
      <c r="G240" s="358" t="s">
        <v>71</v>
      </c>
      <c r="H240" s="358"/>
      <c r="I240" s="358"/>
      <c r="J240" s="358"/>
      <c r="L240" s="218" t="s">
        <v>71</v>
      </c>
      <c r="M240" s="219"/>
      <c r="N240" s="219"/>
      <c r="O240" s="220"/>
    </row>
    <row r="241" spans="2:15" x14ac:dyDescent="0.25">
      <c r="B241" s="230"/>
      <c r="C241" s="231"/>
      <c r="D241" s="231"/>
      <c r="E241" s="232"/>
      <c r="G241" s="230"/>
      <c r="H241" s="231"/>
      <c r="I241" s="231"/>
      <c r="J241" s="232"/>
      <c r="K241" s="58"/>
      <c r="L241" s="230"/>
      <c r="M241" s="231"/>
      <c r="N241" s="231"/>
      <c r="O241" s="232"/>
    </row>
    <row r="242" spans="2:15" x14ac:dyDescent="0.25">
      <c r="B242" s="238" t="s">
        <v>375</v>
      </c>
      <c r="C242" s="238"/>
      <c r="D242" s="238"/>
      <c r="E242" s="238"/>
      <c r="G242" s="238" t="s">
        <v>375</v>
      </c>
      <c r="H242" s="238"/>
      <c r="I242" s="238"/>
      <c r="J242" s="238"/>
      <c r="K242" s="4"/>
      <c r="L242" s="227" t="s">
        <v>375</v>
      </c>
      <c r="M242" s="228"/>
      <c r="N242" s="228"/>
      <c r="O242" s="229"/>
    </row>
    <row r="243" spans="2:15" x14ac:dyDescent="0.25">
      <c r="B243" s="137" t="s">
        <v>190</v>
      </c>
      <c r="C243" s="194"/>
      <c r="D243" s="195"/>
      <c r="E243" s="196"/>
      <c r="G243" s="137" t="s">
        <v>190</v>
      </c>
      <c r="H243" s="194"/>
      <c r="I243" s="195"/>
      <c r="J243" s="196"/>
      <c r="L243" s="137" t="s">
        <v>190</v>
      </c>
      <c r="M243" s="194"/>
      <c r="N243" s="195"/>
      <c r="O243" s="196"/>
    </row>
    <row r="244" spans="2:15" x14ac:dyDescent="0.25">
      <c r="B244" s="132" t="s">
        <v>61</v>
      </c>
      <c r="C244" s="194"/>
      <c r="D244" s="195"/>
      <c r="E244" s="196"/>
      <c r="G244" s="132" t="s">
        <v>61</v>
      </c>
      <c r="H244" s="194"/>
      <c r="I244" s="195"/>
      <c r="J244" s="196"/>
      <c r="L244" s="132" t="s">
        <v>61</v>
      </c>
      <c r="M244" s="194"/>
      <c r="N244" s="195"/>
      <c r="O244" s="196"/>
    </row>
    <row r="245" spans="2:15" x14ac:dyDescent="0.25">
      <c r="B245" s="132" t="s">
        <v>62</v>
      </c>
      <c r="C245" s="194"/>
      <c r="D245" s="195"/>
      <c r="E245" s="196"/>
      <c r="G245" s="132" t="s">
        <v>62</v>
      </c>
      <c r="H245" s="194"/>
      <c r="I245" s="195"/>
      <c r="J245" s="196"/>
      <c r="L245" s="132" t="s">
        <v>62</v>
      </c>
      <c r="M245" s="194"/>
      <c r="N245" s="195"/>
      <c r="O245" s="196"/>
    </row>
    <row r="246" spans="2:15" ht="33" customHeight="1" x14ac:dyDescent="0.25">
      <c r="B246" s="127" t="s">
        <v>191</v>
      </c>
      <c r="C246" s="130"/>
      <c r="D246" s="194"/>
      <c r="E246" s="196"/>
      <c r="G246" s="127" t="s">
        <v>191</v>
      </c>
      <c r="H246" s="130"/>
      <c r="I246" s="194"/>
      <c r="J246" s="196"/>
      <c r="L246" s="127" t="s">
        <v>191</v>
      </c>
      <c r="M246" s="130"/>
      <c r="N246" s="194"/>
      <c r="O246" s="196"/>
    </row>
    <row r="247" spans="2:15" x14ac:dyDescent="0.25">
      <c r="B247" s="127" t="s">
        <v>192</v>
      </c>
      <c r="C247" s="130"/>
      <c r="D247" s="194"/>
      <c r="E247" s="196"/>
      <c r="G247" s="127" t="s">
        <v>192</v>
      </c>
      <c r="H247" s="130"/>
      <c r="I247" s="194"/>
      <c r="J247" s="196"/>
      <c r="L247" s="127" t="s">
        <v>192</v>
      </c>
      <c r="M247" s="130"/>
      <c r="N247" s="194"/>
      <c r="O247" s="196"/>
    </row>
    <row r="248" spans="2:15" ht="15.6" customHeight="1" x14ac:dyDescent="0.25">
      <c r="B248" s="206" t="s">
        <v>197</v>
      </c>
      <c r="C248" s="207"/>
      <c r="D248" s="207"/>
      <c r="E248" s="208"/>
      <c r="G248" s="206" t="s">
        <v>197</v>
      </c>
      <c r="H248" s="207"/>
      <c r="I248" s="207"/>
      <c r="J248" s="208"/>
      <c r="K248" s="59"/>
      <c r="L248" s="206" t="s">
        <v>197</v>
      </c>
      <c r="M248" s="207"/>
      <c r="N248" s="207"/>
      <c r="O248" s="208"/>
    </row>
    <row r="249" spans="2:15" x14ac:dyDescent="0.25">
      <c r="B249" s="132" t="s">
        <v>195</v>
      </c>
      <c r="C249" s="138"/>
      <c r="D249" s="125" t="s">
        <v>51</v>
      </c>
      <c r="E249" s="139"/>
      <c r="G249" s="132" t="s">
        <v>195</v>
      </c>
      <c r="H249" s="138"/>
      <c r="I249" s="125" t="s">
        <v>51</v>
      </c>
      <c r="J249" s="139"/>
      <c r="L249" s="132" t="s">
        <v>195</v>
      </c>
      <c r="M249" s="138"/>
      <c r="N249" s="125" t="s">
        <v>51</v>
      </c>
      <c r="O249" s="139"/>
    </row>
    <row r="250" spans="2:15" x14ac:dyDescent="0.25">
      <c r="B250" s="209" t="s">
        <v>190</v>
      </c>
      <c r="C250" s="210"/>
      <c r="D250" s="125" t="s">
        <v>68</v>
      </c>
      <c r="E250" s="139"/>
      <c r="G250" s="209" t="s">
        <v>190</v>
      </c>
      <c r="H250" s="210"/>
      <c r="I250" s="125" t="s">
        <v>68</v>
      </c>
      <c r="J250" s="139"/>
      <c r="L250" s="209" t="s">
        <v>190</v>
      </c>
      <c r="M250" s="210"/>
      <c r="N250" s="125" t="s">
        <v>68</v>
      </c>
      <c r="O250" s="139"/>
    </row>
    <row r="251" spans="2:15" x14ac:dyDescent="0.25">
      <c r="B251" s="211"/>
      <c r="C251" s="212"/>
      <c r="D251" s="125" t="s">
        <v>69</v>
      </c>
      <c r="E251" s="139"/>
      <c r="G251" s="211"/>
      <c r="H251" s="212"/>
      <c r="I251" s="125" t="s">
        <v>69</v>
      </c>
      <c r="J251" s="139"/>
      <c r="L251" s="211"/>
      <c r="M251" s="212"/>
      <c r="N251" s="125" t="s">
        <v>69</v>
      </c>
      <c r="O251" s="139"/>
    </row>
    <row r="252" spans="2:15" x14ac:dyDescent="0.25">
      <c r="B252" s="209" t="s">
        <v>70</v>
      </c>
      <c r="C252" s="210"/>
      <c r="D252" s="125" t="s">
        <v>68</v>
      </c>
      <c r="E252" s="139"/>
      <c r="G252" s="209" t="s">
        <v>70</v>
      </c>
      <c r="H252" s="210"/>
      <c r="I252" s="125" t="s">
        <v>68</v>
      </c>
      <c r="J252" s="139"/>
      <c r="L252" s="209" t="s">
        <v>70</v>
      </c>
      <c r="M252" s="210"/>
      <c r="N252" s="125" t="s">
        <v>68</v>
      </c>
      <c r="O252" s="139"/>
    </row>
    <row r="253" spans="2:15" x14ac:dyDescent="0.25">
      <c r="B253" s="211"/>
      <c r="C253" s="212"/>
      <c r="D253" s="125" t="s">
        <v>69</v>
      </c>
      <c r="E253" s="139"/>
      <c r="G253" s="211"/>
      <c r="H253" s="212"/>
      <c r="I253" s="125" t="s">
        <v>69</v>
      </c>
      <c r="J253" s="139"/>
      <c r="L253" s="211"/>
      <c r="M253" s="212"/>
      <c r="N253" s="125" t="s">
        <v>69</v>
      </c>
      <c r="O253" s="139"/>
    </row>
    <row r="254" spans="2:15" x14ac:dyDescent="0.25">
      <c r="B254" s="140" t="s">
        <v>67</v>
      </c>
      <c r="C254" s="140"/>
      <c r="D254" s="236"/>
      <c r="E254" s="237"/>
      <c r="G254" s="140" t="s">
        <v>67</v>
      </c>
      <c r="H254" s="140"/>
      <c r="I254" s="236"/>
      <c r="J254" s="237"/>
      <c r="L254" s="140" t="s">
        <v>67</v>
      </c>
      <c r="M254" s="140"/>
      <c r="N254" s="213"/>
      <c r="O254" s="214"/>
    </row>
    <row r="255" spans="2:15" ht="14.1" customHeight="1" x14ac:dyDescent="0.25">
      <c r="B255" s="161" t="s">
        <v>355</v>
      </c>
      <c r="C255" s="128"/>
      <c r="D255" s="130"/>
      <c r="E255" s="139"/>
      <c r="G255" s="161" t="s">
        <v>355</v>
      </c>
      <c r="H255" s="128"/>
      <c r="I255" s="130"/>
      <c r="J255" s="139"/>
      <c r="L255" s="161" t="s">
        <v>355</v>
      </c>
      <c r="M255" s="128"/>
      <c r="N255" s="130"/>
      <c r="O255" s="139"/>
    </row>
    <row r="256" spans="2:15" x14ac:dyDescent="0.25">
      <c r="B256" s="161"/>
      <c r="C256" s="128"/>
      <c r="D256" s="130"/>
      <c r="E256" s="139"/>
      <c r="G256" s="161"/>
      <c r="H256" s="128"/>
      <c r="I256" s="130"/>
      <c r="J256" s="139"/>
      <c r="L256" s="161"/>
      <c r="M256" s="128"/>
      <c r="N256" s="130"/>
      <c r="O256" s="139"/>
    </row>
    <row r="257" spans="2:15" x14ac:dyDescent="0.25">
      <c r="B257" s="136"/>
      <c r="C257" s="136"/>
      <c r="D257" s="136"/>
      <c r="E257" s="118"/>
      <c r="G257" s="136"/>
      <c r="H257" s="136"/>
      <c r="I257" s="136"/>
      <c r="J257" s="118"/>
      <c r="L257" s="136"/>
      <c r="M257" s="136"/>
      <c r="N257" s="136"/>
      <c r="O257" s="118"/>
    </row>
    <row r="258" spans="2:15" x14ac:dyDescent="0.25">
      <c r="B258" s="132" t="s">
        <v>74</v>
      </c>
      <c r="C258" s="141"/>
      <c r="D258" s="142" t="s">
        <v>73</v>
      </c>
      <c r="E258" s="130"/>
      <c r="G258" s="132" t="s">
        <v>74</v>
      </c>
      <c r="H258" s="141"/>
      <c r="I258" s="142" t="s">
        <v>73</v>
      </c>
      <c r="J258" s="130"/>
      <c r="L258" s="132" t="s">
        <v>74</v>
      </c>
      <c r="M258" s="141"/>
      <c r="N258" s="142" t="s">
        <v>73</v>
      </c>
      <c r="O258" s="130"/>
    </row>
    <row r="260" spans="2:15" x14ac:dyDescent="0.25">
      <c r="B260" s="191" t="s">
        <v>133</v>
      </c>
      <c r="C260" s="192"/>
      <c r="D260" s="192"/>
      <c r="E260" s="193"/>
      <c r="F260" s="57"/>
      <c r="G260" s="191" t="s">
        <v>134</v>
      </c>
      <c r="H260" s="192"/>
      <c r="I260" s="192"/>
      <c r="J260" s="193"/>
      <c r="K260" s="57"/>
      <c r="L260" s="191" t="s">
        <v>135</v>
      </c>
      <c r="M260" s="192"/>
      <c r="N260" s="192"/>
      <c r="O260" s="193"/>
    </row>
    <row r="261" spans="2:15" x14ac:dyDescent="0.25">
      <c r="B261" s="358" t="s">
        <v>71</v>
      </c>
      <c r="C261" s="358"/>
      <c r="D261" s="358"/>
      <c r="E261" s="358"/>
      <c r="G261" s="358" t="s">
        <v>71</v>
      </c>
      <c r="H261" s="358"/>
      <c r="I261" s="358"/>
      <c r="J261" s="358"/>
      <c r="L261" s="218" t="s">
        <v>71</v>
      </c>
      <c r="M261" s="219"/>
      <c r="N261" s="219"/>
      <c r="O261" s="220"/>
    </row>
    <row r="262" spans="2:15" x14ac:dyDescent="0.25">
      <c r="B262" s="230"/>
      <c r="C262" s="231"/>
      <c r="D262" s="231"/>
      <c r="E262" s="232"/>
      <c r="G262" s="230"/>
      <c r="H262" s="231"/>
      <c r="I262" s="231"/>
      <c r="J262" s="232"/>
      <c r="K262" s="58"/>
      <c r="L262" s="230"/>
      <c r="M262" s="231"/>
      <c r="N262" s="231"/>
      <c r="O262" s="232"/>
    </row>
    <row r="263" spans="2:15" x14ac:dyDescent="0.25">
      <c r="B263" s="238" t="s">
        <v>375</v>
      </c>
      <c r="C263" s="238"/>
      <c r="D263" s="238"/>
      <c r="E263" s="238"/>
      <c r="G263" s="238" t="s">
        <v>375</v>
      </c>
      <c r="H263" s="238"/>
      <c r="I263" s="238"/>
      <c r="J263" s="238"/>
      <c r="K263" s="4"/>
      <c r="L263" s="227" t="s">
        <v>375</v>
      </c>
      <c r="M263" s="228"/>
      <c r="N263" s="228"/>
      <c r="O263" s="229"/>
    </row>
    <row r="264" spans="2:15" x14ac:dyDescent="0.25">
      <c r="B264" s="137" t="s">
        <v>190</v>
      </c>
      <c r="C264" s="194"/>
      <c r="D264" s="195"/>
      <c r="E264" s="196"/>
      <c r="G264" s="137" t="s">
        <v>190</v>
      </c>
      <c r="H264" s="194"/>
      <c r="I264" s="195"/>
      <c r="J264" s="196"/>
      <c r="L264" s="137" t="s">
        <v>190</v>
      </c>
      <c r="M264" s="194"/>
      <c r="N264" s="195"/>
      <c r="O264" s="196"/>
    </row>
    <row r="265" spans="2:15" x14ac:dyDescent="0.25">
      <c r="B265" s="132" t="s">
        <v>61</v>
      </c>
      <c r="C265" s="194"/>
      <c r="D265" s="195"/>
      <c r="E265" s="196"/>
      <c r="G265" s="132" t="s">
        <v>61</v>
      </c>
      <c r="H265" s="194"/>
      <c r="I265" s="195"/>
      <c r="J265" s="196"/>
      <c r="L265" s="132" t="s">
        <v>61</v>
      </c>
      <c r="M265" s="194"/>
      <c r="N265" s="195"/>
      <c r="O265" s="196"/>
    </row>
    <row r="266" spans="2:15" x14ac:dyDescent="0.25">
      <c r="B266" s="132" t="s">
        <v>62</v>
      </c>
      <c r="C266" s="194"/>
      <c r="D266" s="195"/>
      <c r="E266" s="196"/>
      <c r="G266" s="132" t="s">
        <v>62</v>
      </c>
      <c r="H266" s="194"/>
      <c r="I266" s="195"/>
      <c r="J266" s="196"/>
      <c r="L266" s="132" t="s">
        <v>62</v>
      </c>
      <c r="M266" s="194"/>
      <c r="N266" s="195"/>
      <c r="O266" s="196"/>
    </row>
    <row r="267" spans="2:15" ht="33" customHeight="1" x14ac:dyDescent="0.25">
      <c r="B267" s="127" t="s">
        <v>191</v>
      </c>
      <c r="C267" s="130"/>
      <c r="D267" s="194"/>
      <c r="E267" s="196"/>
      <c r="G267" s="127" t="s">
        <v>191</v>
      </c>
      <c r="H267" s="130"/>
      <c r="I267" s="194"/>
      <c r="J267" s="196"/>
      <c r="L267" s="127" t="s">
        <v>191</v>
      </c>
      <c r="M267" s="130"/>
      <c r="N267" s="194"/>
      <c r="O267" s="196"/>
    </row>
    <row r="268" spans="2:15" x14ac:dyDescent="0.25">
      <c r="B268" s="127" t="s">
        <v>192</v>
      </c>
      <c r="C268" s="130"/>
      <c r="D268" s="194"/>
      <c r="E268" s="196"/>
      <c r="G268" s="127" t="s">
        <v>192</v>
      </c>
      <c r="H268" s="130"/>
      <c r="I268" s="194"/>
      <c r="J268" s="196"/>
      <c r="L268" s="127" t="s">
        <v>192</v>
      </c>
      <c r="M268" s="130"/>
      <c r="N268" s="194"/>
      <c r="O268" s="196"/>
    </row>
    <row r="269" spans="2:15" ht="15.6" customHeight="1" x14ac:dyDescent="0.25">
      <c r="B269" s="206" t="s">
        <v>197</v>
      </c>
      <c r="C269" s="207"/>
      <c r="D269" s="207"/>
      <c r="E269" s="208"/>
      <c r="G269" s="206" t="s">
        <v>197</v>
      </c>
      <c r="H269" s="207"/>
      <c r="I269" s="207"/>
      <c r="J269" s="208"/>
      <c r="K269" s="59"/>
      <c r="L269" s="206" t="s">
        <v>197</v>
      </c>
      <c r="M269" s="207"/>
      <c r="N269" s="207"/>
      <c r="O269" s="208"/>
    </row>
    <row r="270" spans="2:15" x14ac:dyDescent="0.25">
      <c r="B270" s="132" t="s">
        <v>195</v>
      </c>
      <c r="C270" s="138"/>
      <c r="D270" s="125" t="s">
        <v>51</v>
      </c>
      <c r="E270" s="139"/>
      <c r="G270" s="132" t="s">
        <v>195</v>
      </c>
      <c r="H270" s="138"/>
      <c r="I270" s="125" t="s">
        <v>51</v>
      </c>
      <c r="J270" s="139"/>
      <c r="L270" s="132" t="s">
        <v>195</v>
      </c>
      <c r="M270" s="138"/>
      <c r="N270" s="125" t="s">
        <v>51</v>
      </c>
      <c r="O270" s="139"/>
    </row>
    <row r="271" spans="2:15" x14ac:dyDescent="0.25">
      <c r="B271" s="209" t="s">
        <v>190</v>
      </c>
      <c r="C271" s="210"/>
      <c r="D271" s="125" t="s">
        <v>68</v>
      </c>
      <c r="E271" s="139"/>
      <c r="G271" s="209" t="s">
        <v>190</v>
      </c>
      <c r="H271" s="210"/>
      <c r="I271" s="125" t="s">
        <v>68</v>
      </c>
      <c r="J271" s="139"/>
      <c r="L271" s="209" t="s">
        <v>190</v>
      </c>
      <c r="M271" s="210"/>
      <c r="N271" s="125" t="s">
        <v>68</v>
      </c>
      <c r="O271" s="139"/>
    </row>
    <row r="272" spans="2:15" x14ac:dyDescent="0.25">
      <c r="B272" s="211"/>
      <c r="C272" s="212"/>
      <c r="D272" s="125" t="s">
        <v>69</v>
      </c>
      <c r="E272" s="139"/>
      <c r="G272" s="211"/>
      <c r="H272" s="212"/>
      <c r="I272" s="125" t="s">
        <v>69</v>
      </c>
      <c r="J272" s="139"/>
      <c r="L272" s="211"/>
      <c r="M272" s="212"/>
      <c r="N272" s="125" t="s">
        <v>69</v>
      </c>
      <c r="O272" s="139"/>
    </row>
    <row r="273" spans="2:15" x14ac:dyDescent="0.25">
      <c r="B273" s="209" t="s">
        <v>70</v>
      </c>
      <c r="C273" s="210"/>
      <c r="D273" s="125" t="s">
        <v>68</v>
      </c>
      <c r="E273" s="139"/>
      <c r="G273" s="209" t="s">
        <v>70</v>
      </c>
      <c r="H273" s="210"/>
      <c r="I273" s="125" t="s">
        <v>68</v>
      </c>
      <c r="J273" s="139"/>
      <c r="L273" s="209" t="s">
        <v>70</v>
      </c>
      <c r="M273" s="210"/>
      <c r="N273" s="125" t="s">
        <v>68</v>
      </c>
      <c r="O273" s="139"/>
    </row>
    <row r="274" spans="2:15" x14ac:dyDescent="0.25">
      <c r="B274" s="211"/>
      <c r="C274" s="212"/>
      <c r="D274" s="125" t="s">
        <v>69</v>
      </c>
      <c r="E274" s="139"/>
      <c r="G274" s="211"/>
      <c r="H274" s="212"/>
      <c r="I274" s="125" t="s">
        <v>69</v>
      </c>
      <c r="J274" s="139"/>
      <c r="L274" s="211"/>
      <c r="M274" s="212"/>
      <c r="N274" s="125" t="s">
        <v>69</v>
      </c>
      <c r="O274" s="139"/>
    </row>
    <row r="275" spans="2:15" x14ac:dyDescent="0.25">
      <c r="B275" s="140" t="s">
        <v>67</v>
      </c>
      <c r="C275" s="140"/>
      <c r="D275" s="236"/>
      <c r="E275" s="237"/>
      <c r="G275" s="140" t="s">
        <v>67</v>
      </c>
      <c r="H275" s="140"/>
      <c r="I275" s="236"/>
      <c r="J275" s="237"/>
      <c r="L275" s="140" t="s">
        <v>67</v>
      </c>
      <c r="M275" s="140"/>
      <c r="N275" s="213"/>
      <c r="O275" s="214"/>
    </row>
    <row r="276" spans="2:15" ht="15" customHeight="1" x14ac:dyDescent="0.25">
      <c r="B276" s="161" t="s">
        <v>355</v>
      </c>
      <c r="C276" s="128"/>
      <c r="D276" s="130"/>
      <c r="E276" s="139"/>
      <c r="G276" s="161" t="s">
        <v>355</v>
      </c>
      <c r="H276" s="128"/>
      <c r="I276" s="130"/>
      <c r="J276" s="139"/>
      <c r="L276" s="161" t="s">
        <v>355</v>
      </c>
      <c r="M276" s="128"/>
      <c r="N276" s="130"/>
      <c r="O276" s="139"/>
    </row>
    <row r="277" spans="2:15" x14ac:dyDescent="0.25">
      <c r="B277" s="161"/>
      <c r="C277" s="128"/>
      <c r="D277" s="130"/>
      <c r="E277" s="139"/>
      <c r="G277" s="161"/>
      <c r="H277" s="128"/>
      <c r="I277" s="130"/>
      <c r="J277" s="139"/>
      <c r="L277" s="161"/>
      <c r="M277" s="128"/>
      <c r="N277" s="130"/>
      <c r="O277" s="139"/>
    </row>
    <row r="278" spans="2:15" x14ac:dyDescent="0.25">
      <c r="B278" s="136"/>
      <c r="C278" s="136"/>
      <c r="D278" s="136"/>
      <c r="E278" s="118"/>
      <c r="G278" s="136"/>
      <c r="H278" s="136"/>
      <c r="I278" s="136"/>
      <c r="J278" s="118"/>
      <c r="L278" s="136"/>
      <c r="M278" s="136"/>
      <c r="N278" s="136"/>
      <c r="O278" s="118"/>
    </row>
    <row r="279" spans="2:15" x14ac:dyDescent="0.25">
      <c r="B279" s="132" t="s">
        <v>74</v>
      </c>
      <c r="C279" s="141"/>
      <c r="D279" s="142" t="s">
        <v>73</v>
      </c>
      <c r="E279" s="130"/>
      <c r="G279" s="132" t="s">
        <v>74</v>
      </c>
      <c r="H279" s="141"/>
      <c r="I279" s="142" t="s">
        <v>73</v>
      </c>
      <c r="J279" s="130"/>
      <c r="L279" s="132" t="s">
        <v>74</v>
      </c>
      <c r="M279" s="141"/>
      <c r="N279" s="142" t="s">
        <v>73</v>
      </c>
      <c r="O279" s="130"/>
    </row>
    <row r="281" spans="2:15" x14ac:dyDescent="0.25">
      <c r="B281" s="191" t="s">
        <v>136</v>
      </c>
      <c r="C281" s="192"/>
      <c r="D281" s="192"/>
      <c r="E281" s="193"/>
      <c r="F281" s="57"/>
      <c r="G281" s="191" t="s">
        <v>137</v>
      </c>
      <c r="H281" s="192"/>
      <c r="I281" s="192"/>
      <c r="J281" s="193"/>
      <c r="K281" s="57"/>
      <c r="L281" s="191" t="s">
        <v>138</v>
      </c>
      <c r="M281" s="192"/>
      <c r="N281" s="192"/>
      <c r="O281" s="193"/>
    </row>
    <row r="282" spans="2:15" x14ac:dyDescent="0.25">
      <c r="B282" s="358" t="s">
        <v>71</v>
      </c>
      <c r="C282" s="358"/>
      <c r="D282" s="358"/>
      <c r="E282" s="358"/>
      <c r="G282" s="358" t="s">
        <v>71</v>
      </c>
      <c r="H282" s="358"/>
      <c r="I282" s="358"/>
      <c r="J282" s="358"/>
      <c r="L282" s="218" t="s">
        <v>71</v>
      </c>
      <c r="M282" s="219"/>
      <c r="N282" s="219"/>
      <c r="O282" s="220"/>
    </row>
    <row r="283" spans="2:15" x14ac:dyDescent="0.25">
      <c r="B283" s="230"/>
      <c r="C283" s="231"/>
      <c r="D283" s="231"/>
      <c r="E283" s="232"/>
      <c r="G283" s="230"/>
      <c r="H283" s="231"/>
      <c r="I283" s="231"/>
      <c r="J283" s="232"/>
      <c r="K283" s="58"/>
      <c r="L283" s="230"/>
      <c r="M283" s="231"/>
      <c r="N283" s="231"/>
      <c r="O283" s="232"/>
    </row>
    <row r="284" spans="2:15" x14ac:dyDescent="0.25">
      <c r="B284" s="238" t="s">
        <v>375</v>
      </c>
      <c r="C284" s="238"/>
      <c r="D284" s="238"/>
      <c r="E284" s="238"/>
      <c r="G284" s="238" t="s">
        <v>375</v>
      </c>
      <c r="H284" s="238"/>
      <c r="I284" s="238"/>
      <c r="J284" s="238"/>
      <c r="K284" s="4"/>
      <c r="L284" s="227" t="s">
        <v>375</v>
      </c>
      <c r="M284" s="228"/>
      <c r="N284" s="228"/>
      <c r="O284" s="229"/>
    </row>
    <row r="285" spans="2:15" x14ac:dyDescent="0.25">
      <c r="B285" s="137" t="s">
        <v>190</v>
      </c>
      <c r="C285" s="194"/>
      <c r="D285" s="195"/>
      <c r="E285" s="196"/>
      <c r="G285" s="137" t="s">
        <v>190</v>
      </c>
      <c r="H285" s="194"/>
      <c r="I285" s="195"/>
      <c r="J285" s="196"/>
      <c r="L285" s="137" t="s">
        <v>190</v>
      </c>
      <c r="M285" s="194"/>
      <c r="N285" s="195"/>
      <c r="O285" s="196"/>
    </row>
    <row r="286" spans="2:15" x14ac:dyDescent="0.25">
      <c r="B286" s="132" t="s">
        <v>61</v>
      </c>
      <c r="C286" s="194"/>
      <c r="D286" s="195"/>
      <c r="E286" s="196"/>
      <c r="G286" s="132" t="s">
        <v>61</v>
      </c>
      <c r="H286" s="194"/>
      <c r="I286" s="195"/>
      <c r="J286" s="196"/>
      <c r="L286" s="132" t="s">
        <v>61</v>
      </c>
      <c r="M286" s="194"/>
      <c r="N286" s="195"/>
      <c r="O286" s="196"/>
    </row>
    <row r="287" spans="2:15" x14ac:dyDescent="0.25">
      <c r="B287" s="132" t="s">
        <v>62</v>
      </c>
      <c r="C287" s="194"/>
      <c r="D287" s="195"/>
      <c r="E287" s="196"/>
      <c r="G287" s="132" t="s">
        <v>62</v>
      </c>
      <c r="H287" s="194"/>
      <c r="I287" s="195"/>
      <c r="J287" s="196"/>
      <c r="L287" s="132" t="s">
        <v>62</v>
      </c>
      <c r="M287" s="194"/>
      <c r="N287" s="195"/>
      <c r="O287" s="196"/>
    </row>
    <row r="288" spans="2:15" ht="33" customHeight="1" x14ac:dyDescent="0.25">
      <c r="B288" s="127" t="s">
        <v>191</v>
      </c>
      <c r="C288" s="130"/>
      <c r="D288" s="194"/>
      <c r="E288" s="196"/>
      <c r="G288" s="127" t="s">
        <v>191</v>
      </c>
      <c r="H288" s="130"/>
      <c r="I288" s="194"/>
      <c r="J288" s="196"/>
      <c r="L288" s="127" t="s">
        <v>191</v>
      </c>
      <c r="M288" s="130"/>
      <c r="N288" s="194"/>
      <c r="O288" s="196"/>
    </row>
    <row r="289" spans="2:15" x14ac:dyDescent="0.25">
      <c r="B289" s="127" t="s">
        <v>192</v>
      </c>
      <c r="C289" s="130"/>
      <c r="D289" s="194"/>
      <c r="E289" s="196"/>
      <c r="G289" s="127" t="s">
        <v>192</v>
      </c>
      <c r="H289" s="130"/>
      <c r="I289" s="194"/>
      <c r="J289" s="196"/>
      <c r="L289" s="127" t="s">
        <v>192</v>
      </c>
      <c r="M289" s="130"/>
      <c r="N289" s="194"/>
      <c r="O289" s="196"/>
    </row>
    <row r="290" spans="2:15" ht="15.6" customHeight="1" x14ac:dyDescent="0.25">
      <c r="B290" s="206" t="s">
        <v>197</v>
      </c>
      <c r="C290" s="207"/>
      <c r="D290" s="207"/>
      <c r="E290" s="208"/>
      <c r="G290" s="206" t="s">
        <v>197</v>
      </c>
      <c r="H290" s="207"/>
      <c r="I290" s="207"/>
      <c r="J290" s="208"/>
      <c r="K290" s="59"/>
      <c r="L290" s="206" t="s">
        <v>197</v>
      </c>
      <c r="M290" s="207"/>
      <c r="N290" s="207"/>
      <c r="O290" s="208"/>
    </row>
    <row r="291" spans="2:15" x14ac:dyDescent="0.25">
      <c r="B291" s="132" t="s">
        <v>195</v>
      </c>
      <c r="C291" s="138"/>
      <c r="D291" s="125" t="s">
        <v>51</v>
      </c>
      <c r="E291" s="139"/>
      <c r="G291" s="132" t="s">
        <v>195</v>
      </c>
      <c r="H291" s="138"/>
      <c r="I291" s="125" t="s">
        <v>51</v>
      </c>
      <c r="J291" s="139"/>
      <c r="L291" s="132" t="s">
        <v>195</v>
      </c>
      <c r="M291" s="138"/>
      <c r="N291" s="125" t="s">
        <v>51</v>
      </c>
      <c r="O291" s="139"/>
    </row>
    <row r="292" spans="2:15" x14ac:dyDescent="0.25">
      <c r="B292" s="209" t="s">
        <v>190</v>
      </c>
      <c r="C292" s="210"/>
      <c r="D292" s="125" t="s">
        <v>68</v>
      </c>
      <c r="E292" s="139"/>
      <c r="G292" s="209" t="s">
        <v>190</v>
      </c>
      <c r="H292" s="210"/>
      <c r="I292" s="125" t="s">
        <v>68</v>
      </c>
      <c r="J292" s="139"/>
      <c r="L292" s="209" t="s">
        <v>190</v>
      </c>
      <c r="M292" s="210"/>
      <c r="N292" s="125" t="s">
        <v>68</v>
      </c>
      <c r="O292" s="139"/>
    </row>
    <row r="293" spans="2:15" x14ac:dyDescent="0.25">
      <c r="B293" s="211"/>
      <c r="C293" s="212"/>
      <c r="D293" s="125" t="s">
        <v>69</v>
      </c>
      <c r="E293" s="139"/>
      <c r="G293" s="211"/>
      <c r="H293" s="212"/>
      <c r="I293" s="125" t="s">
        <v>69</v>
      </c>
      <c r="J293" s="139"/>
      <c r="L293" s="211"/>
      <c r="M293" s="212"/>
      <c r="N293" s="125" t="s">
        <v>69</v>
      </c>
      <c r="O293" s="139"/>
    </row>
    <row r="294" spans="2:15" x14ac:dyDescent="0.25">
      <c r="B294" s="209" t="s">
        <v>70</v>
      </c>
      <c r="C294" s="210"/>
      <c r="D294" s="125" t="s">
        <v>68</v>
      </c>
      <c r="E294" s="139"/>
      <c r="G294" s="209" t="s">
        <v>70</v>
      </c>
      <c r="H294" s="210"/>
      <c r="I294" s="125" t="s">
        <v>68</v>
      </c>
      <c r="J294" s="139"/>
      <c r="L294" s="209" t="s">
        <v>70</v>
      </c>
      <c r="M294" s="210"/>
      <c r="N294" s="125" t="s">
        <v>68</v>
      </c>
      <c r="O294" s="139"/>
    </row>
    <row r="295" spans="2:15" x14ac:dyDescent="0.25">
      <c r="B295" s="211"/>
      <c r="C295" s="212"/>
      <c r="D295" s="125" t="s">
        <v>69</v>
      </c>
      <c r="E295" s="139"/>
      <c r="G295" s="211"/>
      <c r="H295" s="212"/>
      <c r="I295" s="125" t="s">
        <v>69</v>
      </c>
      <c r="J295" s="139"/>
      <c r="L295" s="211"/>
      <c r="M295" s="212"/>
      <c r="N295" s="125" t="s">
        <v>69</v>
      </c>
      <c r="O295" s="139"/>
    </row>
    <row r="296" spans="2:15" x14ac:dyDescent="0.25">
      <c r="B296" s="140" t="s">
        <v>67</v>
      </c>
      <c r="C296" s="140"/>
      <c r="D296" s="236"/>
      <c r="E296" s="237"/>
      <c r="G296" s="140" t="s">
        <v>67</v>
      </c>
      <c r="H296" s="140"/>
      <c r="I296" s="236"/>
      <c r="J296" s="237"/>
      <c r="L296" s="140" t="s">
        <v>67</v>
      </c>
      <c r="M296" s="140"/>
      <c r="N296" s="213"/>
      <c r="O296" s="214"/>
    </row>
    <row r="297" spans="2:15" ht="15" customHeight="1" x14ac:dyDescent="0.25">
      <c r="B297" s="161" t="s">
        <v>355</v>
      </c>
      <c r="C297" s="128"/>
      <c r="D297" s="130"/>
      <c r="E297" s="139"/>
      <c r="G297" s="161" t="s">
        <v>355</v>
      </c>
      <c r="H297" s="128"/>
      <c r="I297" s="130"/>
      <c r="J297" s="139"/>
      <c r="L297" s="161" t="s">
        <v>355</v>
      </c>
      <c r="M297" s="128"/>
      <c r="N297" s="130"/>
      <c r="O297" s="139"/>
    </row>
    <row r="298" spans="2:15" x14ac:dyDescent="0.25">
      <c r="B298" s="161"/>
      <c r="C298" s="128"/>
      <c r="D298" s="130"/>
      <c r="E298" s="139"/>
      <c r="G298" s="161"/>
      <c r="H298" s="128"/>
      <c r="I298" s="130"/>
      <c r="J298" s="139"/>
      <c r="L298" s="161"/>
      <c r="M298" s="128"/>
      <c r="N298" s="130"/>
      <c r="O298" s="139"/>
    </row>
    <row r="299" spans="2:15" ht="8.1" customHeight="1" x14ac:dyDescent="0.25">
      <c r="B299" s="136"/>
      <c r="C299" s="136"/>
      <c r="D299" s="136"/>
      <c r="E299" s="118"/>
      <c r="G299" s="136"/>
      <c r="H299" s="136"/>
      <c r="I299" s="136"/>
      <c r="J299" s="118"/>
      <c r="L299" s="136"/>
      <c r="M299" s="136"/>
      <c r="N299" s="136"/>
      <c r="O299" s="118"/>
    </row>
    <row r="300" spans="2:15" ht="13.5" customHeight="1" x14ac:dyDescent="0.25">
      <c r="B300" s="132" t="s">
        <v>74</v>
      </c>
      <c r="C300" s="141"/>
      <c r="D300" s="142" t="s">
        <v>73</v>
      </c>
      <c r="E300" s="130"/>
      <c r="G300" s="132" t="s">
        <v>74</v>
      </c>
      <c r="H300" s="141"/>
      <c r="I300" s="142" t="s">
        <v>73</v>
      </c>
      <c r="J300" s="130"/>
      <c r="L300" s="132" t="s">
        <v>74</v>
      </c>
      <c r="M300" s="141"/>
      <c r="N300" s="142" t="s">
        <v>73</v>
      </c>
      <c r="O300" s="130"/>
    </row>
    <row r="301" spans="2:15" ht="23.85" customHeight="1" x14ac:dyDescent="0.25"/>
    <row r="302" spans="2:15" ht="15.6" customHeight="1" x14ac:dyDescent="0.25"/>
    <row r="303" spans="2:15" x14ac:dyDescent="0.25">
      <c r="B303" s="239" t="s">
        <v>139</v>
      </c>
      <c r="C303" s="240"/>
      <c r="D303" s="240"/>
      <c r="E303" s="240"/>
      <c r="F303" s="240"/>
      <c r="G303" s="240"/>
      <c r="H303" s="240"/>
      <c r="I303" s="240"/>
      <c r="J303" s="240"/>
      <c r="K303" s="240"/>
      <c r="L303" s="240"/>
      <c r="M303" s="240"/>
      <c r="N303" s="240"/>
      <c r="O303" s="241"/>
    </row>
    <row r="304" spans="2:15" ht="15.6" customHeight="1" x14ac:dyDescent="0.25">
      <c r="B304" s="242" t="s">
        <v>376</v>
      </c>
      <c r="C304" s="243"/>
      <c r="D304" s="243"/>
      <c r="E304" s="243"/>
      <c r="F304" s="243"/>
      <c r="G304" s="243"/>
      <c r="H304" s="243"/>
      <c r="I304" s="243"/>
      <c r="J304" s="243"/>
      <c r="K304" s="243"/>
      <c r="L304" s="243"/>
      <c r="M304" s="243"/>
      <c r="N304" s="243"/>
      <c r="O304" s="244"/>
    </row>
    <row r="305" spans="2:15" ht="15.6" customHeight="1" x14ac:dyDescent="0.25">
      <c r="B305" s="427" t="s">
        <v>140</v>
      </c>
      <c r="C305" s="428"/>
      <c r="D305" s="428"/>
      <c r="E305" s="428"/>
      <c r="F305" s="428"/>
      <c r="G305" s="428"/>
      <c r="H305" s="428"/>
      <c r="I305" s="428"/>
      <c r="J305" s="428"/>
      <c r="K305" s="428"/>
      <c r="L305" s="428"/>
      <c r="M305" s="428"/>
      <c r="N305" s="428"/>
      <c r="O305" s="429"/>
    </row>
    <row r="306" spans="2:15" x14ac:dyDescent="0.25">
      <c r="B306" s="246" t="s">
        <v>141</v>
      </c>
      <c r="C306" s="245" t="s">
        <v>142</v>
      </c>
      <c r="D306" s="245"/>
      <c r="E306" s="246" t="s">
        <v>143</v>
      </c>
      <c r="F306" s="246" t="s">
        <v>144</v>
      </c>
      <c r="G306" s="246"/>
      <c r="H306" s="246" t="s">
        <v>145</v>
      </c>
      <c r="I306" s="246"/>
      <c r="J306" s="425" t="s">
        <v>343</v>
      </c>
      <c r="K306" s="263"/>
      <c r="L306" s="263"/>
      <c r="M306" s="263"/>
      <c r="N306" s="263"/>
      <c r="O306" s="410" t="s">
        <v>344</v>
      </c>
    </row>
    <row r="307" spans="2:15" x14ac:dyDescent="0.25">
      <c r="B307" s="246"/>
      <c r="C307" s="245"/>
      <c r="D307" s="245"/>
      <c r="E307" s="246"/>
      <c r="F307" s="246"/>
      <c r="G307" s="246"/>
      <c r="H307" s="246"/>
      <c r="I307" s="246"/>
      <c r="J307" s="425" t="s">
        <v>147</v>
      </c>
      <c r="K307" s="263"/>
      <c r="L307" s="263"/>
      <c r="M307" s="263"/>
      <c r="N307" s="90" t="s">
        <v>148</v>
      </c>
      <c r="O307" s="411"/>
    </row>
    <row r="308" spans="2:15" x14ac:dyDescent="0.25">
      <c r="B308" s="143">
        <v>1</v>
      </c>
      <c r="C308" s="247"/>
      <c r="D308" s="248"/>
      <c r="E308" s="146"/>
      <c r="F308" s="247"/>
      <c r="G308" s="248"/>
      <c r="H308" s="247"/>
      <c r="I308" s="248"/>
      <c r="J308" s="268"/>
      <c r="K308" s="223"/>
      <c r="L308" s="223"/>
      <c r="M308" s="223"/>
      <c r="N308" s="146"/>
      <c r="O308" s="147" t="str">
        <f>IF(SUM(N308,H308,F308,E308,C308)=0,"",SUM(N308,H308,F308,E308,C308))</f>
        <v/>
      </c>
    </row>
    <row r="309" spans="2:15" x14ac:dyDescent="0.25">
      <c r="B309" s="144">
        <v>2</v>
      </c>
      <c r="C309" s="247"/>
      <c r="D309" s="248"/>
      <c r="E309" s="146"/>
      <c r="F309" s="247"/>
      <c r="G309" s="248"/>
      <c r="H309" s="247"/>
      <c r="I309" s="248"/>
      <c r="J309" s="268"/>
      <c r="K309" s="223"/>
      <c r="L309" s="223"/>
      <c r="M309" s="223"/>
      <c r="N309" s="146"/>
      <c r="O309" s="147" t="str">
        <f t="shared" ref="O309:O337" si="0">IF(SUM(N309,H309,F309,E309,C309)=0,"",SUM(N309,H309,F309,E309,C309))</f>
        <v/>
      </c>
    </row>
    <row r="310" spans="2:15" x14ac:dyDescent="0.25">
      <c r="B310" s="144">
        <v>3</v>
      </c>
      <c r="C310" s="247"/>
      <c r="D310" s="248"/>
      <c r="E310" s="146"/>
      <c r="F310" s="247"/>
      <c r="G310" s="248"/>
      <c r="H310" s="247"/>
      <c r="I310" s="248"/>
      <c r="J310" s="268"/>
      <c r="K310" s="223"/>
      <c r="L310" s="223"/>
      <c r="M310" s="223"/>
      <c r="N310" s="146"/>
      <c r="O310" s="147" t="str">
        <f t="shared" si="0"/>
        <v/>
      </c>
    </row>
    <row r="311" spans="2:15" x14ac:dyDescent="0.25">
      <c r="B311" s="144">
        <v>4</v>
      </c>
      <c r="C311" s="247"/>
      <c r="D311" s="248"/>
      <c r="E311" s="146"/>
      <c r="F311" s="247"/>
      <c r="G311" s="248"/>
      <c r="H311" s="247"/>
      <c r="I311" s="248"/>
      <c r="J311" s="268"/>
      <c r="K311" s="223"/>
      <c r="L311" s="223"/>
      <c r="M311" s="223"/>
      <c r="N311" s="146"/>
      <c r="O311" s="147" t="str">
        <f t="shared" si="0"/>
        <v/>
      </c>
    </row>
    <row r="312" spans="2:15" x14ac:dyDescent="0.25">
      <c r="B312" s="144">
        <v>5</v>
      </c>
      <c r="C312" s="247"/>
      <c r="D312" s="248"/>
      <c r="E312" s="146"/>
      <c r="F312" s="247"/>
      <c r="G312" s="248"/>
      <c r="H312" s="247"/>
      <c r="I312" s="248"/>
      <c r="J312" s="268"/>
      <c r="K312" s="223"/>
      <c r="L312" s="223"/>
      <c r="M312" s="223"/>
      <c r="N312" s="146"/>
      <c r="O312" s="147" t="str">
        <f t="shared" si="0"/>
        <v/>
      </c>
    </row>
    <row r="313" spans="2:15" x14ac:dyDescent="0.25">
      <c r="B313" s="144">
        <v>6</v>
      </c>
      <c r="C313" s="247"/>
      <c r="D313" s="248"/>
      <c r="E313" s="146"/>
      <c r="F313" s="247"/>
      <c r="G313" s="248"/>
      <c r="H313" s="247"/>
      <c r="I313" s="248"/>
      <c r="J313" s="268"/>
      <c r="K313" s="223"/>
      <c r="L313" s="223"/>
      <c r="M313" s="223"/>
      <c r="N313" s="146"/>
      <c r="O313" s="147" t="str">
        <f t="shared" si="0"/>
        <v/>
      </c>
    </row>
    <row r="314" spans="2:15" x14ac:dyDescent="0.25">
      <c r="B314" s="144">
        <v>7</v>
      </c>
      <c r="C314" s="247"/>
      <c r="D314" s="248"/>
      <c r="E314" s="146"/>
      <c r="F314" s="247"/>
      <c r="G314" s="248"/>
      <c r="H314" s="247"/>
      <c r="I314" s="248"/>
      <c r="J314" s="268"/>
      <c r="K314" s="223"/>
      <c r="L314" s="223"/>
      <c r="M314" s="223"/>
      <c r="N314" s="146"/>
      <c r="O314" s="147" t="str">
        <f t="shared" si="0"/>
        <v/>
      </c>
    </row>
    <row r="315" spans="2:15" x14ac:dyDescent="0.25">
      <c r="B315" s="144">
        <v>8</v>
      </c>
      <c r="C315" s="247"/>
      <c r="D315" s="248"/>
      <c r="E315" s="146"/>
      <c r="F315" s="247"/>
      <c r="G315" s="248"/>
      <c r="H315" s="247"/>
      <c r="I315" s="248"/>
      <c r="J315" s="426"/>
      <c r="K315" s="223"/>
      <c r="L315" s="223"/>
      <c r="M315" s="223"/>
      <c r="N315" s="146"/>
      <c r="O315" s="147" t="str">
        <f>IF(SUM(N315,H315,F315,E315,C315)=0,"",SUM(N315,H315,F315,E315,C315))</f>
        <v/>
      </c>
    </row>
    <row r="316" spans="2:15" x14ac:dyDescent="0.25">
      <c r="B316" s="144">
        <v>9</v>
      </c>
      <c r="C316" s="247"/>
      <c r="D316" s="248"/>
      <c r="E316" s="146"/>
      <c r="F316" s="247"/>
      <c r="G316" s="248"/>
      <c r="H316" s="247"/>
      <c r="I316" s="248"/>
      <c r="J316" s="268"/>
      <c r="K316" s="223"/>
      <c r="L316" s="223"/>
      <c r="M316" s="223"/>
      <c r="N316" s="146"/>
      <c r="O316" s="147" t="str">
        <f>IF(SUM(N316,H316,F316,E316,C316)=0,"",SUM(N316,H316,F316,E316,C316))</f>
        <v/>
      </c>
    </row>
    <row r="317" spans="2:15" x14ac:dyDescent="0.25">
      <c r="B317" s="144">
        <v>10</v>
      </c>
      <c r="C317" s="247"/>
      <c r="D317" s="248"/>
      <c r="E317" s="146"/>
      <c r="F317" s="247"/>
      <c r="G317" s="248"/>
      <c r="H317" s="247"/>
      <c r="I317" s="248"/>
      <c r="J317" s="268"/>
      <c r="K317" s="223"/>
      <c r="L317" s="223"/>
      <c r="M317" s="223"/>
      <c r="N317" s="146"/>
      <c r="O317" s="147" t="str">
        <f t="shared" si="0"/>
        <v/>
      </c>
    </row>
    <row r="318" spans="2:15" x14ac:dyDescent="0.25">
      <c r="B318" s="144">
        <v>11</v>
      </c>
      <c r="C318" s="247"/>
      <c r="D318" s="248"/>
      <c r="E318" s="146"/>
      <c r="F318" s="247"/>
      <c r="G318" s="248"/>
      <c r="H318" s="247"/>
      <c r="I318" s="248"/>
      <c r="J318" s="268"/>
      <c r="K318" s="223"/>
      <c r="L318" s="223"/>
      <c r="M318" s="223"/>
      <c r="N318" s="146"/>
      <c r="O318" s="147" t="str">
        <f t="shared" si="0"/>
        <v/>
      </c>
    </row>
    <row r="319" spans="2:15" x14ac:dyDescent="0.25">
      <c r="B319" s="144">
        <v>12</v>
      </c>
      <c r="C319" s="247"/>
      <c r="D319" s="248"/>
      <c r="E319" s="146"/>
      <c r="F319" s="247"/>
      <c r="G319" s="248"/>
      <c r="H319" s="247"/>
      <c r="I319" s="248"/>
      <c r="J319" s="268"/>
      <c r="K319" s="223"/>
      <c r="L319" s="223"/>
      <c r="M319" s="223"/>
      <c r="N319" s="146"/>
      <c r="O319" s="147" t="str">
        <f t="shared" si="0"/>
        <v/>
      </c>
    </row>
    <row r="320" spans="2:15" x14ac:dyDescent="0.25">
      <c r="B320" s="144">
        <v>13</v>
      </c>
      <c r="C320" s="247"/>
      <c r="D320" s="248"/>
      <c r="E320" s="146"/>
      <c r="F320" s="247"/>
      <c r="G320" s="248"/>
      <c r="H320" s="247"/>
      <c r="I320" s="248"/>
      <c r="J320" s="268"/>
      <c r="K320" s="223"/>
      <c r="L320" s="223"/>
      <c r="M320" s="223"/>
      <c r="N320" s="146"/>
      <c r="O320" s="147" t="str">
        <f t="shared" si="0"/>
        <v/>
      </c>
    </row>
    <row r="321" spans="2:15" x14ac:dyDescent="0.25">
      <c r="B321" s="144">
        <v>14</v>
      </c>
      <c r="C321" s="247"/>
      <c r="D321" s="248"/>
      <c r="E321" s="146"/>
      <c r="F321" s="247"/>
      <c r="G321" s="248"/>
      <c r="H321" s="247"/>
      <c r="I321" s="248"/>
      <c r="J321" s="268"/>
      <c r="K321" s="223"/>
      <c r="L321" s="223"/>
      <c r="M321" s="223"/>
      <c r="N321" s="146"/>
      <c r="O321" s="147" t="str">
        <f t="shared" si="0"/>
        <v/>
      </c>
    </row>
    <row r="322" spans="2:15" x14ac:dyDescent="0.25">
      <c r="B322" s="144">
        <v>15</v>
      </c>
      <c r="C322" s="247"/>
      <c r="D322" s="248"/>
      <c r="E322" s="146"/>
      <c r="F322" s="247"/>
      <c r="G322" s="248"/>
      <c r="H322" s="247"/>
      <c r="I322" s="248"/>
      <c r="J322" s="268"/>
      <c r="K322" s="223"/>
      <c r="L322" s="223"/>
      <c r="M322" s="223"/>
      <c r="N322" s="146"/>
      <c r="O322" s="147" t="str">
        <f t="shared" si="0"/>
        <v/>
      </c>
    </row>
    <row r="323" spans="2:15" x14ac:dyDescent="0.25">
      <c r="B323" s="144">
        <v>16</v>
      </c>
      <c r="C323" s="247"/>
      <c r="D323" s="248"/>
      <c r="E323" s="146"/>
      <c r="F323" s="247"/>
      <c r="G323" s="248"/>
      <c r="H323" s="247"/>
      <c r="I323" s="248"/>
      <c r="J323" s="268"/>
      <c r="K323" s="223"/>
      <c r="L323" s="223"/>
      <c r="M323" s="223"/>
      <c r="N323" s="146"/>
      <c r="O323" s="147" t="str">
        <f t="shared" si="0"/>
        <v/>
      </c>
    </row>
    <row r="324" spans="2:15" x14ac:dyDescent="0.25">
      <c r="B324" s="144">
        <v>17</v>
      </c>
      <c r="C324" s="247"/>
      <c r="D324" s="248"/>
      <c r="E324" s="146"/>
      <c r="F324" s="247"/>
      <c r="G324" s="248"/>
      <c r="H324" s="247"/>
      <c r="I324" s="248"/>
      <c r="J324" s="268"/>
      <c r="K324" s="223"/>
      <c r="L324" s="223"/>
      <c r="M324" s="223"/>
      <c r="N324" s="146"/>
      <c r="O324" s="147" t="str">
        <f t="shared" si="0"/>
        <v/>
      </c>
    </row>
    <row r="325" spans="2:15" x14ac:dyDescent="0.25">
      <c r="B325" s="144">
        <v>18</v>
      </c>
      <c r="C325" s="247"/>
      <c r="D325" s="248"/>
      <c r="E325" s="146"/>
      <c r="F325" s="247"/>
      <c r="G325" s="248"/>
      <c r="H325" s="247"/>
      <c r="I325" s="248"/>
      <c r="J325" s="268"/>
      <c r="K325" s="223"/>
      <c r="L325" s="223"/>
      <c r="M325" s="223"/>
      <c r="N325" s="146"/>
      <c r="O325" s="147" t="str">
        <f t="shared" si="0"/>
        <v/>
      </c>
    </row>
    <row r="326" spans="2:15" x14ac:dyDescent="0.25">
      <c r="B326" s="144">
        <v>19</v>
      </c>
      <c r="C326" s="247"/>
      <c r="D326" s="248"/>
      <c r="E326" s="146"/>
      <c r="F326" s="247"/>
      <c r="G326" s="248"/>
      <c r="H326" s="247"/>
      <c r="I326" s="248"/>
      <c r="J326" s="268"/>
      <c r="K326" s="223"/>
      <c r="L326" s="223"/>
      <c r="M326" s="223"/>
      <c r="N326" s="146"/>
      <c r="O326" s="147" t="str">
        <f t="shared" si="0"/>
        <v/>
      </c>
    </row>
    <row r="327" spans="2:15" x14ac:dyDescent="0.25">
      <c r="B327" s="144">
        <v>20</v>
      </c>
      <c r="C327" s="247"/>
      <c r="D327" s="248"/>
      <c r="E327" s="146"/>
      <c r="F327" s="247"/>
      <c r="G327" s="248"/>
      <c r="H327" s="247"/>
      <c r="I327" s="248"/>
      <c r="J327" s="268"/>
      <c r="K327" s="223"/>
      <c r="L327" s="223"/>
      <c r="M327" s="223"/>
      <c r="N327" s="146"/>
      <c r="O327" s="147" t="str">
        <f t="shared" si="0"/>
        <v/>
      </c>
    </row>
    <row r="328" spans="2:15" x14ac:dyDescent="0.25">
      <c r="B328" s="144">
        <v>21</v>
      </c>
      <c r="C328" s="247"/>
      <c r="D328" s="248"/>
      <c r="E328" s="146"/>
      <c r="F328" s="247"/>
      <c r="G328" s="248"/>
      <c r="H328" s="247"/>
      <c r="I328" s="248"/>
      <c r="J328" s="268"/>
      <c r="K328" s="223"/>
      <c r="L328" s="223"/>
      <c r="M328" s="223"/>
      <c r="N328" s="146"/>
      <c r="O328" s="147" t="str">
        <f t="shared" si="0"/>
        <v/>
      </c>
    </row>
    <row r="329" spans="2:15" x14ac:dyDescent="0.25">
      <c r="B329" s="144">
        <v>22</v>
      </c>
      <c r="C329" s="247"/>
      <c r="D329" s="248"/>
      <c r="E329" s="146"/>
      <c r="F329" s="247"/>
      <c r="G329" s="248"/>
      <c r="H329" s="247"/>
      <c r="I329" s="248"/>
      <c r="J329" s="268"/>
      <c r="K329" s="223"/>
      <c r="L329" s="223"/>
      <c r="M329" s="223"/>
      <c r="N329" s="146"/>
      <c r="O329" s="147" t="str">
        <f t="shared" si="0"/>
        <v/>
      </c>
    </row>
    <row r="330" spans="2:15" x14ac:dyDescent="0.25">
      <c r="B330" s="144">
        <v>23</v>
      </c>
      <c r="C330" s="247"/>
      <c r="D330" s="248"/>
      <c r="E330" s="146"/>
      <c r="F330" s="247"/>
      <c r="G330" s="248"/>
      <c r="H330" s="247"/>
      <c r="I330" s="248"/>
      <c r="J330" s="268"/>
      <c r="K330" s="223"/>
      <c r="L330" s="223"/>
      <c r="M330" s="223"/>
      <c r="N330" s="146"/>
      <c r="O330" s="147" t="str">
        <f t="shared" si="0"/>
        <v/>
      </c>
    </row>
    <row r="331" spans="2:15" x14ac:dyDescent="0.25">
      <c r="B331" s="144">
        <v>24</v>
      </c>
      <c r="C331" s="247"/>
      <c r="D331" s="248"/>
      <c r="E331" s="146"/>
      <c r="F331" s="247"/>
      <c r="G331" s="248"/>
      <c r="H331" s="247"/>
      <c r="I331" s="248"/>
      <c r="J331" s="268"/>
      <c r="K331" s="223"/>
      <c r="L331" s="223"/>
      <c r="M331" s="223"/>
      <c r="N331" s="146"/>
      <c r="O331" s="147" t="str">
        <f t="shared" si="0"/>
        <v/>
      </c>
    </row>
    <row r="332" spans="2:15" x14ac:dyDescent="0.25">
      <c r="B332" s="144">
        <v>25</v>
      </c>
      <c r="C332" s="247"/>
      <c r="D332" s="248"/>
      <c r="E332" s="146"/>
      <c r="F332" s="247"/>
      <c r="G332" s="248"/>
      <c r="H332" s="247"/>
      <c r="I332" s="248"/>
      <c r="J332" s="268"/>
      <c r="K332" s="223"/>
      <c r="L332" s="223"/>
      <c r="M332" s="223"/>
      <c r="N332" s="146"/>
      <c r="O332" s="147" t="str">
        <f t="shared" si="0"/>
        <v/>
      </c>
    </row>
    <row r="333" spans="2:15" x14ac:dyDescent="0.25">
      <c r="B333" s="144">
        <v>26</v>
      </c>
      <c r="C333" s="247"/>
      <c r="D333" s="248"/>
      <c r="E333" s="146"/>
      <c r="F333" s="247"/>
      <c r="G333" s="248"/>
      <c r="H333" s="247"/>
      <c r="I333" s="248"/>
      <c r="J333" s="268"/>
      <c r="K333" s="223"/>
      <c r="L333" s="223"/>
      <c r="M333" s="223"/>
      <c r="N333" s="146"/>
      <c r="O333" s="147" t="str">
        <f t="shared" si="0"/>
        <v/>
      </c>
    </row>
    <row r="334" spans="2:15" x14ac:dyDescent="0.25">
      <c r="B334" s="144">
        <v>27</v>
      </c>
      <c r="C334" s="247"/>
      <c r="D334" s="248"/>
      <c r="E334" s="146"/>
      <c r="F334" s="247"/>
      <c r="G334" s="248"/>
      <c r="H334" s="247"/>
      <c r="I334" s="248"/>
      <c r="J334" s="268"/>
      <c r="K334" s="223"/>
      <c r="L334" s="223"/>
      <c r="M334" s="223"/>
      <c r="N334" s="146"/>
      <c r="O334" s="147" t="str">
        <f t="shared" si="0"/>
        <v/>
      </c>
    </row>
    <row r="335" spans="2:15" x14ac:dyDescent="0.25">
      <c r="B335" s="144">
        <v>28</v>
      </c>
      <c r="C335" s="247"/>
      <c r="D335" s="248"/>
      <c r="E335" s="146"/>
      <c r="F335" s="247"/>
      <c r="G335" s="248"/>
      <c r="H335" s="247"/>
      <c r="I335" s="248"/>
      <c r="J335" s="268"/>
      <c r="K335" s="223"/>
      <c r="L335" s="223"/>
      <c r="M335" s="223"/>
      <c r="N335" s="146"/>
      <c r="O335" s="147" t="str">
        <f t="shared" si="0"/>
        <v/>
      </c>
    </row>
    <row r="336" spans="2:15" x14ac:dyDescent="0.25">
      <c r="B336" s="144">
        <v>29</v>
      </c>
      <c r="C336" s="247"/>
      <c r="D336" s="248"/>
      <c r="E336" s="146"/>
      <c r="F336" s="247"/>
      <c r="G336" s="248"/>
      <c r="H336" s="247"/>
      <c r="I336" s="248"/>
      <c r="J336" s="268"/>
      <c r="K336" s="223"/>
      <c r="L336" s="223"/>
      <c r="M336" s="223"/>
      <c r="N336" s="146"/>
      <c r="O336" s="147" t="str">
        <f t="shared" si="0"/>
        <v/>
      </c>
    </row>
    <row r="337" spans="2:15" x14ac:dyDescent="0.25">
      <c r="B337" s="144">
        <v>30</v>
      </c>
      <c r="C337" s="247"/>
      <c r="D337" s="248"/>
      <c r="E337" s="146"/>
      <c r="F337" s="247"/>
      <c r="G337" s="248"/>
      <c r="H337" s="247"/>
      <c r="I337" s="248"/>
      <c r="J337" s="268"/>
      <c r="K337" s="223"/>
      <c r="L337" s="223"/>
      <c r="M337" s="223"/>
      <c r="N337" s="146"/>
      <c r="O337" s="147" t="str">
        <f t="shared" si="0"/>
        <v/>
      </c>
    </row>
    <row r="338" spans="2:15" ht="18.600000000000001" customHeight="1" x14ac:dyDescent="0.25">
      <c r="B338" s="127"/>
      <c r="C338" s="128"/>
      <c r="D338" s="128"/>
      <c r="E338" s="128"/>
      <c r="F338" s="128"/>
      <c r="G338" s="128"/>
      <c r="H338" s="128"/>
      <c r="I338" s="128"/>
      <c r="J338" s="263" t="s">
        <v>149</v>
      </c>
      <c r="K338" s="263"/>
      <c r="L338" s="263"/>
      <c r="M338" s="263"/>
      <c r="N338" s="264"/>
      <c r="O338" s="71">
        <f>SUM(O308:O337)</f>
        <v>0</v>
      </c>
    </row>
    <row r="339" spans="2:15" ht="18.600000000000001" customHeight="1" x14ac:dyDescent="0.25"/>
    <row r="340" spans="2:15" ht="34.35" customHeight="1" x14ac:dyDescent="0.25">
      <c r="B340" s="98" t="s">
        <v>342</v>
      </c>
      <c r="C340" s="45"/>
      <c r="D340" s="45"/>
      <c r="E340" s="45"/>
      <c r="F340" s="45"/>
      <c r="G340" s="45"/>
      <c r="H340" s="60"/>
      <c r="I340" s="423"/>
      <c r="J340" s="424"/>
      <c r="K340" s="68"/>
      <c r="L340" s="68"/>
      <c r="M340" s="68"/>
      <c r="N340" s="68"/>
      <c r="O340" s="69"/>
    </row>
    <row r="341" spans="2:15" ht="15.6" customHeight="1" x14ac:dyDescent="0.25">
      <c r="B341" s="412" t="s">
        <v>154</v>
      </c>
      <c r="C341" s="413"/>
      <c r="D341" s="413"/>
      <c r="E341" s="413"/>
      <c r="F341" s="413"/>
      <c r="G341" s="413"/>
      <c r="H341" s="413"/>
      <c r="I341" s="413"/>
      <c r="J341" s="414"/>
      <c r="K341" s="265" t="s">
        <v>202</v>
      </c>
      <c r="L341" s="266"/>
      <c r="M341" s="266"/>
      <c r="N341" s="266"/>
      <c r="O341" s="267"/>
    </row>
    <row r="342" spans="2:15" ht="31.5" x14ac:dyDescent="0.25">
      <c r="B342" s="88" t="s">
        <v>141</v>
      </c>
      <c r="C342" s="245" t="s">
        <v>150</v>
      </c>
      <c r="D342" s="245"/>
      <c r="E342" s="245"/>
      <c r="F342" s="245"/>
      <c r="G342" s="88" t="s">
        <v>151</v>
      </c>
      <c r="H342" s="88" t="s">
        <v>152</v>
      </c>
      <c r="I342" s="245" t="s">
        <v>198</v>
      </c>
      <c r="J342" s="245"/>
      <c r="K342" s="261" t="s">
        <v>19</v>
      </c>
      <c r="L342" s="262"/>
      <c r="M342" s="88" t="s">
        <v>337</v>
      </c>
      <c r="N342" s="89" t="s">
        <v>199</v>
      </c>
      <c r="O342" s="88" t="s">
        <v>153</v>
      </c>
    </row>
    <row r="343" spans="2:15" x14ac:dyDescent="0.25">
      <c r="B343" s="86"/>
      <c r="C343" s="258"/>
      <c r="D343" s="259"/>
      <c r="E343" s="259"/>
      <c r="F343" s="260"/>
      <c r="G343" s="66"/>
      <c r="H343" s="66"/>
      <c r="I343" s="258"/>
      <c r="J343" s="260"/>
      <c r="K343" s="258"/>
      <c r="L343" s="260"/>
      <c r="M343" s="66"/>
      <c r="N343" s="66"/>
      <c r="O343" s="70"/>
    </row>
    <row r="344" spans="2:15" x14ac:dyDescent="0.25">
      <c r="B344" s="86"/>
      <c r="C344" s="258"/>
      <c r="D344" s="259"/>
      <c r="E344" s="259"/>
      <c r="F344" s="260"/>
      <c r="G344" s="66"/>
      <c r="H344" s="66"/>
      <c r="I344" s="258"/>
      <c r="J344" s="260"/>
      <c r="K344" s="258"/>
      <c r="L344" s="260"/>
      <c r="M344" s="66"/>
      <c r="N344" s="66"/>
      <c r="O344" s="70"/>
    </row>
    <row r="345" spans="2:15" x14ac:dyDescent="0.25">
      <c r="B345" s="86"/>
      <c r="C345" s="258"/>
      <c r="D345" s="259"/>
      <c r="E345" s="259"/>
      <c r="F345" s="260"/>
      <c r="G345" s="66"/>
      <c r="H345" s="66"/>
      <c r="I345" s="258"/>
      <c r="J345" s="260"/>
      <c r="K345" s="258"/>
      <c r="L345" s="260"/>
      <c r="M345" s="66"/>
      <c r="N345" s="66"/>
      <c r="O345" s="70"/>
    </row>
    <row r="346" spans="2:15" x14ac:dyDescent="0.25">
      <c r="B346" s="86"/>
      <c r="C346" s="258"/>
      <c r="D346" s="259"/>
      <c r="E346" s="259"/>
      <c r="F346" s="260"/>
      <c r="G346" s="66"/>
      <c r="H346" s="66"/>
      <c r="I346" s="258"/>
      <c r="J346" s="260"/>
      <c r="K346" s="258"/>
      <c r="L346" s="260"/>
      <c r="M346" s="66"/>
      <c r="N346" s="66"/>
      <c r="O346" s="70"/>
    </row>
    <row r="347" spans="2:15" x14ac:dyDescent="0.25">
      <c r="B347" s="86"/>
      <c r="C347" s="258"/>
      <c r="D347" s="259"/>
      <c r="E347" s="259"/>
      <c r="F347" s="260"/>
      <c r="G347" s="66"/>
      <c r="H347" s="66"/>
      <c r="I347" s="258"/>
      <c r="J347" s="260"/>
      <c r="K347" s="258"/>
      <c r="L347" s="260"/>
      <c r="M347" s="66"/>
      <c r="N347" s="66"/>
      <c r="O347" s="70"/>
    </row>
    <row r="348" spans="2:15" x14ac:dyDescent="0.25">
      <c r="B348" s="86"/>
      <c r="C348" s="258"/>
      <c r="D348" s="259"/>
      <c r="E348" s="259"/>
      <c r="F348" s="260"/>
      <c r="G348" s="66"/>
      <c r="H348" s="66"/>
      <c r="I348" s="258"/>
      <c r="J348" s="260"/>
      <c r="K348" s="258"/>
      <c r="L348" s="260"/>
      <c r="M348" s="66"/>
      <c r="N348" s="66"/>
      <c r="O348" s="70"/>
    </row>
    <row r="349" spans="2:15" x14ac:dyDescent="0.25">
      <c r="B349" s="86"/>
      <c r="C349" s="258"/>
      <c r="D349" s="259"/>
      <c r="E349" s="259"/>
      <c r="F349" s="260"/>
      <c r="G349" s="66"/>
      <c r="H349" s="66"/>
      <c r="I349" s="258"/>
      <c r="J349" s="260"/>
      <c r="K349" s="258"/>
      <c r="L349" s="260"/>
      <c r="M349" s="66"/>
      <c r="N349" s="66"/>
      <c r="O349" s="70"/>
    </row>
    <row r="350" spans="2:15" x14ac:dyDescent="0.25">
      <c r="B350" s="86"/>
      <c r="C350" s="258"/>
      <c r="D350" s="259"/>
      <c r="E350" s="259"/>
      <c r="F350" s="260"/>
      <c r="G350" s="66"/>
      <c r="H350" s="66"/>
      <c r="I350" s="258"/>
      <c r="J350" s="260"/>
      <c r="K350" s="258"/>
      <c r="L350" s="260"/>
      <c r="M350" s="66"/>
      <c r="N350" s="66"/>
      <c r="O350" s="70"/>
    </row>
    <row r="351" spans="2:15" x14ac:dyDescent="0.25">
      <c r="B351" s="86"/>
      <c r="C351" s="258"/>
      <c r="D351" s="259"/>
      <c r="E351" s="259"/>
      <c r="F351" s="260"/>
      <c r="G351" s="66"/>
      <c r="H351" s="66"/>
      <c r="I351" s="258"/>
      <c r="J351" s="260"/>
      <c r="K351" s="258"/>
      <c r="L351" s="260"/>
      <c r="M351" s="66"/>
      <c r="N351" s="66"/>
      <c r="O351" s="70"/>
    </row>
    <row r="352" spans="2:15" x14ac:dyDescent="0.25">
      <c r="B352" s="86"/>
      <c r="C352" s="258"/>
      <c r="D352" s="259"/>
      <c r="E352" s="259"/>
      <c r="F352" s="260"/>
      <c r="G352" s="66"/>
      <c r="H352" s="66"/>
      <c r="I352" s="258"/>
      <c r="J352" s="260"/>
      <c r="K352" s="258"/>
      <c r="L352" s="260"/>
      <c r="M352" s="66"/>
      <c r="N352" s="66"/>
      <c r="O352" s="70"/>
    </row>
    <row r="353" spans="2:15" x14ac:dyDescent="0.25">
      <c r="B353" s="87"/>
      <c r="C353" s="258"/>
      <c r="D353" s="259"/>
      <c r="E353" s="259"/>
      <c r="F353" s="260"/>
      <c r="G353" s="66"/>
      <c r="H353" s="66"/>
      <c r="I353" s="258"/>
      <c r="J353" s="260"/>
      <c r="K353" s="258"/>
      <c r="L353" s="260"/>
      <c r="M353" s="66"/>
      <c r="N353" s="66"/>
      <c r="O353" s="70"/>
    </row>
    <row r="354" spans="2:15" x14ac:dyDescent="0.25">
      <c r="B354" s="50"/>
      <c r="C354" s="51"/>
      <c r="D354" s="51"/>
      <c r="E354" s="51"/>
      <c r="F354" s="51"/>
      <c r="G354" s="51"/>
      <c r="H354" s="51"/>
      <c r="I354" s="51"/>
      <c r="J354" s="51"/>
      <c r="K354" s="51"/>
      <c r="L354" s="415" t="s">
        <v>155</v>
      </c>
      <c r="M354" s="415"/>
      <c r="N354" s="416"/>
      <c r="O354" s="71">
        <f>SUM(O343:O353)</f>
        <v>0</v>
      </c>
    </row>
    <row r="355" spans="2:15" ht="25.5" customHeight="1" x14ac:dyDescent="0.25">
      <c r="B355" s="417" t="s">
        <v>156</v>
      </c>
      <c r="C355" s="418"/>
      <c r="D355" s="418"/>
      <c r="E355" s="418"/>
      <c r="F355" s="419"/>
      <c r="G355" s="67"/>
      <c r="H355" s="61" t="s">
        <v>157</v>
      </c>
      <c r="I355" s="53"/>
      <c r="J355" s="420"/>
      <c r="K355" s="421"/>
      <c r="L355" s="421"/>
      <c r="M355" s="421"/>
      <c r="N355" s="421"/>
      <c r="O355" s="422"/>
    </row>
    <row r="357" spans="2:15" ht="15.6" customHeight="1" x14ac:dyDescent="0.25">
      <c r="B357" s="233" t="s">
        <v>196</v>
      </c>
      <c r="C357" s="234"/>
      <c r="D357" s="234"/>
      <c r="E357" s="234"/>
      <c r="F357" s="234"/>
      <c r="G357" s="234"/>
      <c r="H357" s="234"/>
      <c r="I357" s="234"/>
      <c r="J357" s="234"/>
      <c r="K357" s="234"/>
      <c r="L357" s="234"/>
      <c r="M357" s="234"/>
      <c r="N357" s="234"/>
      <c r="O357" s="235"/>
    </row>
  </sheetData>
  <sheetProtection algorithmName="SHA-512" hashValue="NgtIbYJtQ+SCAiJbinC1mvF6XhQENpIolvlcT/0X6btcUROtCi0OXqZcVeFOOttlhusfhrgqmKLMjMIJLG/P6w==" saltValue="LK2a5YpmEP6pFbk6FLsHcA==" spinCount="100000" sheet="1" objects="1" scenarios="1" selectLockedCells="1"/>
  <protectedRanges>
    <protectedRange sqref="J24 D26 E25 C29:C30 F29:F30 J29:J30 N29:N30 M32 J33 I34 F34 E32 N34 E37:E40 G37:G40 J37:J40" name="Range1"/>
  </protectedRanges>
  <mergeCells count="687">
    <mergeCell ref="B271:C272"/>
    <mergeCell ref="G271:H272"/>
    <mergeCell ref="B51:O51"/>
    <mergeCell ref="B50:F50"/>
    <mergeCell ref="C285:E285"/>
    <mergeCell ref="H285:J285"/>
    <mergeCell ref="C286:E286"/>
    <mergeCell ref="H286:J286"/>
    <mergeCell ref="C287:E287"/>
    <mergeCell ref="H287:J287"/>
    <mergeCell ref="L284:O284"/>
    <mergeCell ref="D275:E275"/>
    <mergeCell ref="I275:J275"/>
    <mergeCell ref="N275:O275"/>
    <mergeCell ref="L271:M272"/>
    <mergeCell ref="N268:O268"/>
    <mergeCell ref="D268:E268"/>
    <mergeCell ref="I268:J268"/>
    <mergeCell ref="H245:J245"/>
    <mergeCell ref="M245:O245"/>
    <mergeCell ref="B250:C251"/>
    <mergeCell ref="G250:H251"/>
    <mergeCell ref="L250:M251"/>
    <mergeCell ref="B252:C253"/>
    <mergeCell ref="D296:E296"/>
    <mergeCell ref="I296:J296"/>
    <mergeCell ref="B290:E290"/>
    <mergeCell ref="G290:J290"/>
    <mergeCell ref="L290:O290"/>
    <mergeCell ref="B292:C293"/>
    <mergeCell ref="G292:H293"/>
    <mergeCell ref="L292:M293"/>
    <mergeCell ref="B294:C295"/>
    <mergeCell ref="G294:H295"/>
    <mergeCell ref="L294:M295"/>
    <mergeCell ref="G252:H253"/>
    <mergeCell ref="J306:N306"/>
    <mergeCell ref="J328:M328"/>
    <mergeCell ref="J329:M329"/>
    <mergeCell ref="J308:M308"/>
    <mergeCell ref="J309:M309"/>
    <mergeCell ref="J310:M310"/>
    <mergeCell ref="J311:M311"/>
    <mergeCell ref="J312:M312"/>
    <mergeCell ref="J313:M313"/>
    <mergeCell ref="J314:M314"/>
    <mergeCell ref="J315:M315"/>
    <mergeCell ref="J316:M316"/>
    <mergeCell ref="J307:M307"/>
    <mergeCell ref="H266:J266"/>
    <mergeCell ref="H313:I313"/>
    <mergeCell ref="B305:O305"/>
    <mergeCell ref="N296:O296"/>
    <mergeCell ref="M287:O287"/>
    <mergeCell ref="M286:O286"/>
    <mergeCell ref="M285:O285"/>
    <mergeCell ref="L269:O269"/>
    <mergeCell ref="M266:O266"/>
    <mergeCell ref="B306:B307"/>
    <mergeCell ref="B262:E262"/>
    <mergeCell ref="G262:J262"/>
    <mergeCell ref="B260:E260"/>
    <mergeCell ref="G260:J260"/>
    <mergeCell ref="B261:E261"/>
    <mergeCell ref="G261:J261"/>
    <mergeCell ref="B263:E263"/>
    <mergeCell ref="G263:J263"/>
    <mergeCell ref="L207:M208"/>
    <mergeCell ref="B209:C210"/>
    <mergeCell ref="G209:H210"/>
    <mergeCell ref="L209:M210"/>
    <mergeCell ref="D211:E211"/>
    <mergeCell ref="I211:J211"/>
    <mergeCell ref="B217:E217"/>
    <mergeCell ref="M223:O223"/>
    <mergeCell ref="B241:E241"/>
    <mergeCell ref="G241:J241"/>
    <mergeCell ref="L241:O241"/>
    <mergeCell ref="C243:E243"/>
    <mergeCell ref="H243:J243"/>
    <mergeCell ref="M243:O243"/>
    <mergeCell ref="D232:E232"/>
    <mergeCell ref="I232:J232"/>
    <mergeCell ref="C264:E264"/>
    <mergeCell ref="H264:J264"/>
    <mergeCell ref="M264:O264"/>
    <mergeCell ref="G217:J217"/>
    <mergeCell ref="L217:O217"/>
    <mergeCell ref="B218:E218"/>
    <mergeCell ref="G218:J218"/>
    <mergeCell ref="L218:O218"/>
    <mergeCell ref="D246:E246"/>
    <mergeCell ref="I246:J246"/>
    <mergeCell ref="N246:O246"/>
    <mergeCell ref="D247:E247"/>
    <mergeCell ref="I247:J247"/>
    <mergeCell ref="N247:O247"/>
    <mergeCell ref="C244:E244"/>
    <mergeCell ref="B248:E248"/>
    <mergeCell ref="G248:J248"/>
    <mergeCell ref="H244:J244"/>
    <mergeCell ref="M244:O244"/>
    <mergeCell ref="L252:M253"/>
    <mergeCell ref="D254:E254"/>
    <mergeCell ref="I254:J254"/>
    <mergeCell ref="C223:E223"/>
    <mergeCell ref="H223:J223"/>
    <mergeCell ref="F332:G332"/>
    <mergeCell ref="L354:N354"/>
    <mergeCell ref="B355:F355"/>
    <mergeCell ref="J355:O355"/>
    <mergeCell ref="C353:F353"/>
    <mergeCell ref="K343:L343"/>
    <mergeCell ref="K344:L344"/>
    <mergeCell ref="K345:L345"/>
    <mergeCell ref="K346:L346"/>
    <mergeCell ref="K347:L347"/>
    <mergeCell ref="K348:L348"/>
    <mergeCell ref="K349:L349"/>
    <mergeCell ref="K350:L350"/>
    <mergeCell ref="K351:L351"/>
    <mergeCell ref="K352:L352"/>
    <mergeCell ref="K353:L353"/>
    <mergeCell ref="C348:F348"/>
    <mergeCell ref="C349:F349"/>
    <mergeCell ref="C350:F350"/>
    <mergeCell ref="C351:F351"/>
    <mergeCell ref="I353:J353"/>
    <mergeCell ref="I340:J340"/>
    <mergeCell ref="C352:F352"/>
    <mergeCell ref="C343:F343"/>
    <mergeCell ref="C322:D322"/>
    <mergeCell ref="C323:D323"/>
    <mergeCell ref="C324:D324"/>
    <mergeCell ref="C325:D325"/>
    <mergeCell ref="C326:D326"/>
    <mergeCell ref="F329:G329"/>
    <mergeCell ref="F330:G330"/>
    <mergeCell ref="F331:G331"/>
    <mergeCell ref="F326:G326"/>
    <mergeCell ref="C327:D327"/>
    <mergeCell ref="F328:G328"/>
    <mergeCell ref="I347:J347"/>
    <mergeCell ref="I348:J348"/>
    <mergeCell ref="I349:J349"/>
    <mergeCell ref="I350:J350"/>
    <mergeCell ref="I351:J351"/>
    <mergeCell ref="H323:I323"/>
    <mergeCell ref="H324:I324"/>
    <mergeCell ref="J334:M334"/>
    <mergeCell ref="J335:M335"/>
    <mergeCell ref="H325:I325"/>
    <mergeCell ref="H326:I326"/>
    <mergeCell ref="H328:I328"/>
    <mergeCell ref="H329:I329"/>
    <mergeCell ref="B341:J341"/>
    <mergeCell ref="C344:F344"/>
    <mergeCell ref="C345:F345"/>
    <mergeCell ref="I343:J343"/>
    <mergeCell ref="I344:J344"/>
    <mergeCell ref="I345:J345"/>
    <mergeCell ref="J336:M336"/>
    <mergeCell ref="J330:M330"/>
    <mergeCell ref="J331:M331"/>
    <mergeCell ref="J332:M332"/>
    <mergeCell ref="C330:D330"/>
    <mergeCell ref="C321:D321"/>
    <mergeCell ref="C328:D328"/>
    <mergeCell ref="C329:D329"/>
    <mergeCell ref="H321:I321"/>
    <mergeCell ref="F313:G313"/>
    <mergeCell ref="F314:G314"/>
    <mergeCell ref="F315:G315"/>
    <mergeCell ref="F316:G316"/>
    <mergeCell ref="F322:G322"/>
    <mergeCell ref="F323:G323"/>
    <mergeCell ref="F324:G324"/>
    <mergeCell ref="F325:G325"/>
    <mergeCell ref="C313:D313"/>
    <mergeCell ref="H314:I314"/>
    <mergeCell ref="H315:I315"/>
    <mergeCell ref="H316:I316"/>
    <mergeCell ref="C314:D314"/>
    <mergeCell ref="C315:D315"/>
    <mergeCell ref="C316:D316"/>
    <mergeCell ref="H322:I322"/>
    <mergeCell ref="H317:I317"/>
    <mergeCell ref="H318:I318"/>
    <mergeCell ref="H319:I319"/>
    <mergeCell ref="H320:I320"/>
    <mergeCell ref="C317:D317"/>
    <mergeCell ref="C318:D318"/>
    <mergeCell ref="C319:D319"/>
    <mergeCell ref="C320:D320"/>
    <mergeCell ref="F308:G308"/>
    <mergeCell ref="F309:G309"/>
    <mergeCell ref="F310:G310"/>
    <mergeCell ref="F311:G311"/>
    <mergeCell ref="F312:G312"/>
    <mergeCell ref="C308:D308"/>
    <mergeCell ref="C310:D310"/>
    <mergeCell ref="C311:D311"/>
    <mergeCell ref="C312:D312"/>
    <mergeCell ref="O306:O307"/>
    <mergeCell ref="F327:G327"/>
    <mergeCell ref="F317:G317"/>
    <mergeCell ref="F318:G318"/>
    <mergeCell ref="F319:G319"/>
    <mergeCell ref="F320:G320"/>
    <mergeCell ref="F321:G321"/>
    <mergeCell ref="J318:M318"/>
    <mergeCell ref="J319:M319"/>
    <mergeCell ref="J320:M320"/>
    <mergeCell ref="J321:M321"/>
    <mergeCell ref="J322:M322"/>
    <mergeCell ref="J323:M323"/>
    <mergeCell ref="J324:M324"/>
    <mergeCell ref="J325:M325"/>
    <mergeCell ref="J326:M326"/>
    <mergeCell ref="J327:M327"/>
    <mergeCell ref="J317:M317"/>
    <mergeCell ref="H327:I327"/>
    <mergeCell ref="H312:I312"/>
    <mergeCell ref="D140:E140"/>
    <mergeCell ref="I140:J140"/>
    <mergeCell ref="N140:O140"/>
    <mergeCell ref="B141:E141"/>
    <mergeCell ref="G141:J141"/>
    <mergeCell ref="L141:O141"/>
    <mergeCell ref="B143:C144"/>
    <mergeCell ref="B282:E282"/>
    <mergeCell ref="G282:J282"/>
    <mergeCell ref="L282:O282"/>
    <mergeCell ref="B281:E281"/>
    <mergeCell ref="G281:J281"/>
    <mergeCell ref="L281:O281"/>
    <mergeCell ref="B273:C274"/>
    <mergeCell ref="G273:H274"/>
    <mergeCell ref="L273:M274"/>
    <mergeCell ref="H202:J202"/>
    <mergeCell ref="D203:E203"/>
    <mergeCell ref="I203:J203"/>
    <mergeCell ref="D204:E204"/>
    <mergeCell ref="I204:J204"/>
    <mergeCell ref="B205:E205"/>
    <mergeCell ref="G205:J205"/>
    <mergeCell ref="B207:C208"/>
    <mergeCell ref="N232:O232"/>
    <mergeCell ref="B230:C231"/>
    <mergeCell ref="G230:H231"/>
    <mergeCell ref="L230:M231"/>
    <mergeCell ref="B239:E239"/>
    <mergeCell ref="G239:J239"/>
    <mergeCell ref="L239:O239"/>
    <mergeCell ref="B240:E240"/>
    <mergeCell ref="C245:E245"/>
    <mergeCell ref="G240:J240"/>
    <mergeCell ref="L240:O240"/>
    <mergeCell ref="B242:E242"/>
    <mergeCell ref="G242:J242"/>
    <mergeCell ref="L242:O242"/>
    <mergeCell ref="B228:C229"/>
    <mergeCell ref="G228:H229"/>
    <mergeCell ref="L228:M229"/>
    <mergeCell ref="B219:E219"/>
    <mergeCell ref="G219:J219"/>
    <mergeCell ref="L219:O219"/>
    <mergeCell ref="B220:E220"/>
    <mergeCell ref="G220:J220"/>
    <mergeCell ref="L220:O220"/>
    <mergeCell ref="D224:E224"/>
    <mergeCell ref="I224:J224"/>
    <mergeCell ref="N224:O224"/>
    <mergeCell ref="D225:E225"/>
    <mergeCell ref="I225:J225"/>
    <mergeCell ref="N225:O225"/>
    <mergeCell ref="B226:E226"/>
    <mergeCell ref="G226:J226"/>
    <mergeCell ref="L226:O226"/>
    <mergeCell ref="C221:E221"/>
    <mergeCell ref="H221:J221"/>
    <mergeCell ref="C222:E222"/>
    <mergeCell ref="H222:J222"/>
    <mergeCell ref="B196:E196"/>
    <mergeCell ref="G196:J196"/>
    <mergeCell ref="B197:E197"/>
    <mergeCell ref="G197:J197"/>
    <mergeCell ref="B198:E198"/>
    <mergeCell ref="G198:J198"/>
    <mergeCell ref="B199:E199"/>
    <mergeCell ref="G199:J199"/>
    <mergeCell ref="C200:E200"/>
    <mergeCell ref="H200:J200"/>
    <mergeCell ref="C201:E201"/>
    <mergeCell ref="H201:J201"/>
    <mergeCell ref="C202:E202"/>
    <mergeCell ref="G207:H208"/>
    <mergeCell ref="D190:E190"/>
    <mergeCell ref="I190:J190"/>
    <mergeCell ref="C180:E180"/>
    <mergeCell ref="H180:J180"/>
    <mergeCell ref="M180:O180"/>
    <mergeCell ref="C181:E181"/>
    <mergeCell ref="H181:J181"/>
    <mergeCell ref="M181:O181"/>
    <mergeCell ref="D182:E182"/>
    <mergeCell ref="I182:J182"/>
    <mergeCell ref="N182:O182"/>
    <mergeCell ref="D183:E183"/>
    <mergeCell ref="I183:J183"/>
    <mergeCell ref="N183:O183"/>
    <mergeCell ref="B184:E184"/>
    <mergeCell ref="G184:J184"/>
    <mergeCell ref="L184:O184"/>
    <mergeCell ref="B186:C187"/>
    <mergeCell ref="G186:H187"/>
    <mergeCell ref="L186:M187"/>
    <mergeCell ref="B188:C189"/>
    <mergeCell ref="G188:H189"/>
    <mergeCell ref="L188:M189"/>
    <mergeCell ref="N190:O190"/>
    <mergeCell ref="C179:E179"/>
    <mergeCell ref="H179:J179"/>
    <mergeCell ref="M179:O179"/>
    <mergeCell ref="B175:E175"/>
    <mergeCell ref="G175:J175"/>
    <mergeCell ref="L175:O175"/>
    <mergeCell ref="B177:E177"/>
    <mergeCell ref="G177:J177"/>
    <mergeCell ref="L177:O177"/>
    <mergeCell ref="B178:E178"/>
    <mergeCell ref="G178:J178"/>
    <mergeCell ref="L178:O178"/>
    <mergeCell ref="B167:C168"/>
    <mergeCell ref="G167:H168"/>
    <mergeCell ref="L167:M168"/>
    <mergeCell ref="D169:E169"/>
    <mergeCell ref="I169:J169"/>
    <mergeCell ref="N169:O169"/>
    <mergeCell ref="B176:E176"/>
    <mergeCell ref="G176:J176"/>
    <mergeCell ref="L176:O176"/>
    <mergeCell ref="B165:C166"/>
    <mergeCell ref="G165:H166"/>
    <mergeCell ref="L165:M166"/>
    <mergeCell ref="D161:E161"/>
    <mergeCell ref="I161:J161"/>
    <mergeCell ref="N161:O161"/>
    <mergeCell ref="D162:E162"/>
    <mergeCell ref="I162:J162"/>
    <mergeCell ref="N162:O162"/>
    <mergeCell ref="B163:E163"/>
    <mergeCell ref="G163:J163"/>
    <mergeCell ref="L163:O163"/>
    <mergeCell ref="C160:E160"/>
    <mergeCell ref="H160:J160"/>
    <mergeCell ref="B155:E155"/>
    <mergeCell ref="G155:J155"/>
    <mergeCell ref="B154:E154"/>
    <mergeCell ref="G154:J154"/>
    <mergeCell ref="B156:E156"/>
    <mergeCell ref="G156:J156"/>
    <mergeCell ref="C158:E158"/>
    <mergeCell ref="H158:J158"/>
    <mergeCell ref="B157:E157"/>
    <mergeCell ref="G157:J157"/>
    <mergeCell ref="C159:E159"/>
    <mergeCell ref="H159:J159"/>
    <mergeCell ref="G143:H144"/>
    <mergeCell ref="L143:M144"/>
    <mergeCell ref="B145:C146"/>
    <mergeCell ref="G145:H146"/>
    <mergeCell ref="L145:M146"/>
    <mergeCell ref="D147:E147"/>
    <mergeCell ref="I147:J147"/>
    <mergeCell ref="B134:E134"/>
    <mergeCell ref="G134:J134"/>
    <mergeCell ref="L134:O134"/>
    <mergeCell ref="D139:E139"/>
    <mergeCell ref="I139:J139"/>
    <mergeCell ref="C137:E137"/>
    <mergeCell ref="H137:J137"/>
    <mergeCell ref="M137:O137"/>
    <mergeCell ref="C136:E136"/>
    <mergeCell ref="H136:J136"/>
    <mergeCell ref="M136:O136"/>
    <mergeCell ref="B135:E135"/>
    <mergeCell ref="G135:J135"/>
    <mergeCell ref="L135:O135"/>
    <mergeCell ref="C138:E138"/>
    <mergeCell ref="H138:J138"/>
    <mergeCell ref="M138:O138"/>
    <mergeCell ref="B133:E133"/>
    <mergeCell ref="G133:J133"/>
    <mergeCell ref="L133:O133"/>
    <mergeCell ref="B120:E120"/>
    <mergeCell ref="G120:J120"/>
    <mergeCell ref="L120:O120"/>
    <mergeCell ref="B122:C123"/>
    <mergeCell ref="G122:H123"/>
    <mergeCell ref="L122:M123"/>
    <mergeCell ref="B132:E132"/>
    <mergeCell ref="G132:J132"/>
    <mergeCell ref="L132:O132"/>
    <mergeCell ref="N126:O126"/>
    <mergeCell ref="B124:C125"/>
    <mergeCell ref="G124:H125"/>
    <mergeCell ref="L124:M125"/>
    <mergeCell ref="D126:E126"/>
    <mergeCell ref="I126:J126"/>
    <mergeCell ref="B112:E112"/>
    <mergeCell ref="G112:J112"/>
    <mergeCell ref="B113:E113"/>
    <mergeCell ref="G113:J113"/>
    <mergeCell ref="D118:E118"/>
    <mergeCell ref="I118:J118"/>
    <mergeCell ref="D119:E119"/>
    <mergeCell ref="I119:J119"/>
    <mergeCell ref="C116:E116"/>
    <mergeCell ref="H116:J116"/>
    <mergeCell ref="C117:E117"/>
    <mergeCell ref="H117:J117"/>
    <mergeCell ref="B57:E57"/>
    <mergeCell ref="B91:E91"/>
    <mergeCell ref="B92:E92"/>
    <mergeCell ref="B72:O74"/>
    <mergeCell ref="B80:O80"/>
    <mergeCell ref="B83:O83"/>
    <mergeCell ref="F57:G57"/>
    <mergeCell ref="M57:O57"/>
    <mergeCell ref="C95:E95"/>
    <mergeCell ref="C94:E94"/>
    <mergeCell ref="M94:O94"/>
    <mergeCell ref="M95:O95"/>
    <mergeCell ref="H94:J94"/>
    <mergeCell ref="H95:J95"/>
    <mergeCell ref="D58:O58"/>
    <mergeCell ref="K65:L65"/>
    <mergeCell ref="K67:O67"/>
    <mergeCell ref="K66:O66"/>
    <mergeCell ref="L91:O91"/>
    <mergeCell ref="L92:O92"/>
    <mergeCell ref="L93:O93"/>
    <mergeCell ref="K63:L63"/>
    <mergeCell ref="M63:O63"/>
    <mergeCell ref="B68:L69"/>
    <mergeCell ref="B18:O18"/>
    <mergeCell ref="B19:O19"/>
    <mergeCell ref="M23:O23"/>
    <mergeCell ref="M24:O24"/>
    <mergeCell ref="M32:O32"/>
    <mergeCell ref="M43:O43"/>
    <mergeCell ref="G91:J91"/>
    <mergeCell ref="G92:J92"/>
    <mergeCell ref="G93:J93"/>
    <mergeCell ref="B20:O20"/>
    <mergeCell ref="B86:O86"/>
    <mergeCell ref="B81:O81"/>
    <mergeCell ref="C29:D29"/>
    <mergeCell ref="C30:D30"/>
    <mergeCell ref="B25:D25"/>
    <mergeCell ref="B26:C26"/>
    <mergeCell ref="E25:F25"/>
    <mergeCell ref="B22:D22"/>
    <mergeCell ref="B23:I23"/>
    <mergeCell ref="B24:I24"/>
    <mergeCell ref="H38:I38"/>
    <mergeCell ref="J24:L24"/>
    <mergeCell ref="D26:H26"/>
    <mergeCell ref="J29:L29"/>
    <mergeCell ref="B6:O6"/>
    <mergeCell ref="B7:O7"/>
    <mergeCell ref="B9:O9"/>
    <mergeCell ref="B11:O11"/>
    <mergeCell ref="B12:O12"/>
    <mergeCell ref="B13:O13"/>
    <mergeCell ref="B14:O14"/>
    <mergeCell ref="B15:O15"/>
    <mergeCell ref="B8:O8"/>
    <mergeCell ref="B10:O10"/>
    <mergeCell ref="B5:O5"/>
    <mergeCell ref="B2:M2"/>
    <mergeCell ref="F30:H30"/>
    <mergeCell ref="J30:L30"/>
    <mergeCell ref="E32:F32"/>
    <mergeCell ref="D46:F46"/>
    <mergeCell ref="D47:F47"/>
    <mergeCell ref="F54:O54"/>
    <mergeCell ref="H37:I37"/>
    <mergeCell ref="N29:O29"/>
    <mergeCell ref="I44:L44"/>
    <mergeCell ref="I43:L43"/>
    <mergeCell ref="E43:H43"/>
    <mergeCell ref="N30:O30"/>
    <mergeCell ref="N34:O34"/>
    <mergeCell ref="K33:O33"/>
    <mergeCell ref="K45:L45"/>
    <mergeCell ref="J40:K40"/>
    <mergeCell ref="J39:K39"/>
    <mergeCell ref="J38:K38"/>
    <mergeCell ref="J37:K37"/>
    <mergeCell ref="N48:O49"/>
    <mergeCell ref="F29:H29"/>
    <mergeCell ref="F34:G34"/>
    <mergeCell ref="F55:O55"/>
    <mergeCell ref="H46:L46"/>
    <mergeCell ref="H47:I47"/>
    <mergeCell ref="J47:L47"/>
    <mergeCell ref="M47:O47"/>
    <mergeCell ref="B54:E54"/>
    <mergeCell ref="H40:I40"/>
    <mergeCell ref="H39:I39"/>
    <mergeCell ref="M44:O44"/>
    <mergeCell ref="G44:H44"/>
    <mergeCell ref="B44:F44"/>
    <mergeCell ref="B48:H49"/>
    <mergeCell ref="B17:O17"/>
    <mergeCell ref="B84:O84"/>
    <mergeCell ref="N45:O45"/>
    <mergeCell ref="N46:O46"/>
    <mergeCell ref="H56:I56"/>
    <mergeCell ref="J56:L56"/>
    <mergeCell ref="M56:O56"/>
    <mergeCell ref="F56:G56"/>
    <mergeCell ref="D66:G66"/>
    <mergeCell ref="I66:J66"/>
    <mergeCell ref="B67:C67"/>
    <mergeCell ref="D56:E56"/>
    <mergeCell ref="H57:I57"/>
    <mergeCell ref="D67:G67"/>
    <mergeCell ref="I67:J67"/>
    <mergeCell ref="B62:H62"/>
    <mergeCell ref="H63:J63"/>
    <mergeCell ref="J59:K59"/>
    <mergeCell ref="B58:C58"/>
    <mergeCell ref="B55:E55"/>
    <mergeCell ref="I48:J49"/>
    <mergeCell ref="K48:M49"/>
    <mergeCell ref="M68:O69"/>
    <mergeCell ref="B28:H28"/>
    <mergeCell ref="B357:O357"/>
    <mergeCell ref="H330:I330"/>
    <mergeCell ref="H331:I331"/>
    <mergeCell ref="H332:I332"/>
    <mergeCell ref="H333:I333"/>
    <mergeCell ref="H334:I334"/>
    <mergeCell ref="H335:I335"/>
    <mergeCell ref="H336:I336"/>
    <mergeCell ref="H337:I337"/>
    <mergeCell ref="C346:F346"/>
    <mergeCell ref="C347:F347"/>
    <mergeCell ref="C337:D337"/>
    <mergeCell ref="C342:F342"/>
    <mergeCell ref="I342:J342"/>
    <mergeCell ref="K342:L342"/>
    <mergeCell ref="C332:D332"/>
    <mergeCell ref="J338:N338"/>
    <mergeCell ref="F337:G337"/>
    <mergeCell ref="F333:G333"/>
    <mergeCell ref="I352:J352"/>
    <mergeCell ref="K341:O341"/>
    <mergeCell ref="I346:J346"/>
    <mergeCell ref="J337:M337"/>
    <mergeCell ref="J333:M333"/>
    <mergeCell ref="B16:O16"/>
    <mergeCell ref="C333:D333"/>
    <mergeCell ref="C334:D334"/>
    <mergeCell ref="C335:D335"/>
    <mergeCell ref="C336:D336"/>
    <mergeCell ref="C331:D331"/>
    <mergeCell ref="B82:O82"/>
    <mergeCell ref="L261:O261"/>
    <mergeCell ref="L260:O260"/>
    <mergeCell ref="N254:O254"/>
    <mergeCell ref="L248:O248"/>
    <mergeCell ref="M222:O222"/>
    <mergeCell ref="M221:O221"/>
    <mergeCell ref="N211:O211"/>
    <mergeCell ref="L205:O205"/>
    <mergeCell ref="B85:O85"/>
    <mergeCell ref="B99:E99"/>
    <mergeCell ref="B93:E93"/>
    <mergeCell ref="D98:E98"/>
    <mergeCell ref="D97:E97"/>
    <mergeCell ref="C96:E96"/>
    <mergeCell ref="F334:G334"/>
    <mergeCell ref="F335:G335"/>
    <mergeCell ref="F336:G336"/>
    <mergeCell ref="C306:D307"/>
    <mergeCell ref="E306:E307"/>
    <mergeCell ref="F306:G307"/>
    <mergeCell ref="H306:I307"/>
    <mergeCell ref="H309:I309"/>
    <mergeCell ref="H308:I308"/>
    <mergeCell ref="C309:D309"/>
    <mergeCell ref="H310:I310"/>
    <mergeCell ref="H311:I311"/>
    <mergeCell ref="M265:O265"/>
    <mergeCell ref="L262:O262"/>
    <mergeCell ref="B303:O303"/>
    <mergeCell ref="B304:O304"/>
    <mergeCell ref="D289:E289"/>
    <mergeCell ref="I289:J289"/>
    <mergeCell ref="N289:O289"/>
    <mergeCell ref="D288:E288"/>
    <mergeCell ref="I288:J288"/>
    <mergeCell ref="N288:O288"/>
    <mergeCell ref="I267:J267"/>
    <mergeCell ref="N267:O267"/>
    <mergeCell ref="B283:E283"/>
    <mergeCell ref="G283:J283"/>
    <mergeCell ref="L283:O283"/>
    <mergeCell ref="B284:E284"/>
    <mergeCell ref="G284:J284"/>
    <mergeCell ref="L263:O263"/>
    <mergeCell ref="D267:E267"/>
    <mergeCell ref="B269:E269"/>
    <mergeCell ref="G269:J269"/>
    <mergeCell ref="C265:E265"/>
    <mergeCell ref="H265:J265"/>
    <mergeCell ref="C266:E266"/>
    <mergeCell ref="N204:O204"/>
    <mergeCell ref="N203:O203"/>
    <mergeCell ref="M202:O202"/>
    <mergeCell ref="M201:O201"/>
    <mergeCell ref="M200:O200"/>
    <mergeCell ref="L199:O199"/>
    <mergeCell ref="L198:O198"/>
    <mergeCell ref="L197:O197"/>
    <mergeCell ref="L196:O196"/>
    <mergeCell ref="M160:O160"/>
    <mergeCell ref="M159:O159"/>
    <mergeCell ref="M158:O158"/>
    <mergeCell ref="L157:O157"/>
    <mergeCell ref="L156:O156"/>
    <mergeCell ref="L155:O155"/>
    <mergeCell ref="L154:O154"/>
    <mergeCell ref="N147:O147"/>
    <mergeCell ref="B76:O76"/>
    <mergeCell ref="M96:O96"/>
    <mergeCell ref="N97:O97"/>
    <mergeCell ref="N98:O98"/>
    <mergeCell ref="H96:J96"/>
    <mergeCell ref="I97:J97"/>
    <mergeCell ref="I98:J98"/>
    <mergeCell ref="G101:H102"/>
    <mergeCell ref="G103:H104"/>
    <mergeCell ref="I105:J105"/>
    <mergeCell ref="L99:O99"/>
    <mergeCell ref="D105:E105"/>
    <mergeCell ref="B101:C102"/>
    <mergeCell ref="B103:C104"/>
    <mergeCell ref="B114:E114"/>
    <mergeCell ref="G114:J114"/>
    <mergeCell ref="N139:O139"/>
    <mergeCell ref="N119:O119"/>
    <mergeCell ref="N118:O118"/>
    <mergeCell ref="M117:O117"/>
    <mergeCell ref="M116:O116"/>
    <mergeCell ref="M115:O115"/>
    <mergeCell ref="L114:O114"/>
    <mergeCell ref="L113:O113"/>
    <mergeCell ref="L112:O112"/>
    <mergeCell ref="B111:E111"/>
    <mergeCell ref="G111:J111"/>
    <mergeCell ref="L111:O111"/>
    <mergeCell ref="C115:E115"/>
    <mergeCell ref="H115:J115"/>
    <mergeCell ref="J23:L23"/>
    <mergeCell ref="B87:O87"/>
    <mergeCell ref="B88:O88"/>
    <mergeCell ref="B90:E90"/>
    <mergeCell ref="G90:J90"/>
    <mergeCell ref="L90:O90"/>
    <mergeCell ref="G99:J99"/>
    <mergeCell ref="L101:M102"/>
    <mergeCell ref="L103:M104"/>
    <mergeCell ref="N105:O105"/>
    <mergeCell ref="I28:O28"/>
    <mergeCell ref="B59:I59"/>
    <mergeCell ref="M65:O65"/>
    <mergeCell ref="B65:C65"/>
    <mergeCell ref="D65:G65"/>
    <mergeCell ref="I65:J65"/>
    <mergeCell ref="D45:I45"/>
    <mergeCell ref="B46:C46"/>
    <mergeCell ref="B47:C47"/>
  </mergeCells>
  <phoneticPr fontId="18" type="noConversion"/>
  <conditionalFormatting sqref="B76:O76">
    <cfRule type="expression" dxfId="15003" priority="1420">
      <formula>TRUE</formula>
    </cfRule>
    <cfRule type="expression" dxfId="15002" priority="1419">
      <formula>LEFT($B$76,4)="Opa!"</formula>
    </cfRule>
  </conditionalFormatting>
  <conditionalFormatting sqref="B343:O353">
    <cfRule type="expression" dxfId="15001" priority="899">
      <formula>$I$340="Sim"</formula>
    </cfRule>
  </conditionalFormatting>
  <conditionalFormatting sqref="B357:O357">
    <cfRule type="expression" dxfId="15000" priority="1422">
      <formula>TRUE</formula>
    </cfRule>
  </conditionalFormatting>
  <conditionalFormatting sqref="C100">
    <cfRule type="expression" dxfId="14999" priority="889">
      <formula>OR(B92="Alteração de Carga",B92="Caixa Existente sem Alteração",B92="Desligamento")</formula>
    </cfRule>
  </conditionalFormatting>
  <conditionalFormatting sqref="C109">
    <cfRule type="expression" dxfId="14998" priority="878">
      <formula>OR(B92="Alteração de Carga",B92="Caixa Existente sem Alteração",B92="Desligamento")</formula>
    </cfRule>
  </conditionalFormatting>
  <conditionalFormatting sqref="C121">
    <cfRule type="expression" dxfId="14997" priority="405">
      <formula>OR(B113="Alteração de Carga",B113="Caixa Existente sem Alteração",B113="Desligamento")</formula>
    </cfRule>
  </conditionalFormatting>
  <conditionalFormatting sqref="C130">
    <cfRule type="expression" dxfId="14996" priority="396">
      <formula>OR(B113="Alteração de Carga",B113="Caixa Existente sem Alteração",B113="Desligamento")</formula>
    </cfRule>
  </conditionalFormatting>
  <conditionalFormatting sqref="C142">
    <cfRule type="expression" dxfId="14995" priority="360">
      <formula>OR(B134="Alteração de Carga",B134="Caixa Existente sem Alteração",B134="Desligamento")</formula>
    </cfRule>
  </conditionalFormatting>
  <conditionalFormatting sqref="C151">
    <cfRule type="expression" dxfId="14994" priority="351">
      <formula>OR(B134="Alteração de Carga",B134="Caixa Existente sem Alteração",B134="Desligamento")</formula>
    </cfRule>
  </conditionalFormatting>
  <conditionalFormatting sqref="C164">
    <cfRule type="expression" dxfId="14993" priority="315">
      <formula>OR(B156="Alteração de Carga",B156="Caixa Existente sem Alteração",B156="Desligamento")</formula>
    </cfRule>
  </conditionalFormatting>
  <conditionalFormatting sqref="C173">
    <cfRule type="expression" dxfId="14992" priority="306">
      <formula>OR(B156="Alteração de Carga",B156="Caixa Existente sem Alteração",B156="Desligamento")</formula>
    </cfRule>
  </conditionalFormatting>
  <conditionalFormatting sqref="C185">
    <cfRule type="expression" dxfId="14991" priority="270">
      <formula>OR(B177="Alteração de Carga",B177="Caixa Existente sem Alteração",B177="Desligamento")</formula>
    </cfRule>
  </conditionalFormatting>
  <conditionalFormatting sqref="C194">
    <cfRule type="expression" dxfId="14990" priority="261">
      <formula>OR(B177="Alteração de Carga",B177="Caixa Existente sem Alteração",B177="Desligamento")</formula>
    </cfRule>
  </conditionalFormatting>
  <conditionalFormatting sqref="C206">
    <cfRule type="expression" dxfId="14989" priority="225">
      <formula>OR(B198="Alteração de Carga",B198="Caixa Existente sem Alteração",B198="Desligamento")</formula>
    </cfRule>
  </conditionalFormatting>
  <conditionalFormatting sqref="C215">
    <cfRule type="expression" dxfId="14988" priority="216">
      <formula>OR(B198="Alteração de Carga",B198="Caixa Existente sem Alteração",B198="Desligamento")</formula>
    </cfRule>
  </conditionalFormatting>
  <conditionalFormatting sqref="C227">
    <cfRule type="expression" dxfId="14987" priority="180">
      <formula>OR(B219="Alteração de Carga",B219="Caixa Existente sem Alteração",B219="Desligamento")</formula>
    </cfRule>
  </conditionalFormatting>
  <conditionalFormatting sqref="C236">
    <cfRule type="expression" dxfId="14986" priority="171">
      <formula>OR(B219="Alteração de Carga",B219="Caixa Existente sem Alteração",B219="Desligamento")</formula>
    </cfRule>
  </conditionalFormatting>
  <conditionalFormatting sqref="C249">
    <cfRule type="expression" dxfId="14985" priority="135">
      <formula>OR(B241="Alteração de Carga",B241="Caixa Existente sem Alteração",B241="Desligamento")</formula>
    </cfRule>
  </conditionalFormatting>
  <conditionalFormatting sqref="C258">
    <cfRule type="expression" dxfId="14984" priority="126">
      <formula>OR(B241="Alteração de Carga",B241="Caixa Existente sem Alteração",B241="Desligamento")</formula>
    </cfRule>
  </conditionalFormatting>
  <conditionalFormatting sqref="C270">
    <cfRule type="expression" dxfId="14983" priority="90">
      <formula>OR(B262="Alteração de Carga",B262="Caixa Existente sem Alteração",B262="Desligamento")</formula>
    </cfRule>
  </conditionalFormatting>
  <conditionalFormatting sqref="C279">
    <cfRule type="expression" dxfId="14982" priority="81">
      <formula>OR(B262="Alteração de Carga",B262="Caixa Existente sem Alteração",B262="Desligamento")</formula>
    </cfRule>
  </conditionalFormatting>
  <conditionalFormatting sqref="C291">
    <cfRule type="expression" dxfId="14981" priority="45">
      <formula>OR(B283="Alteração de Carga",B283="Caixa Existente sem Alteração",B283="Desligamento")</formula>
    </cfRule>
  </conditionalFormatting>
  <conditionalFormatting sqref="C300">
    <cfRule type="expression" dxfId="14980" priority="36">
      <formula>OR(B283="Alteração de Carga",B283="Caixa Existente sem Alteração",B283="Desligamento")</formula>
    </cfRule>
  </conditionalFormatting>
  <conditionalFormatting sqref="C29:D30 F29:F30">
    <cfRule type="expression" dxfId="14979" priority="2566">
      <formula>$D$26="3- Não Alterar o Disjuntor Geral"</formula>
    </cfRule>
  </conditionalFormatting>
  <conditionalFormatting sqref="C94:E94">
    <cfRule type="expression" dxfId="14978" priority="894">
      <formula>B92="Conexão Nova"</formula>
    </cfRule>
  </conditionalFormatting>
  <conditionalFormatting sqref="C95:E95">
    <cfRule type="expression" dxfId="14977" priority="893" stopIfTrue="1">
      <formula>B92="Conexão Nova"</formula>
    </cfRule>
  </conditionalFormatting>
  <conditionalFormatting sqref="C96:E96">
    <cfRule type="expression" dxfId="14976" priority="892" stopIfTrue="1">
      <formula>B92="Conexão Nova"</formula>
    </cfRule>
  </conditionalFormatting>
  <conditionalFormatting sqref="C115:E115">
    <cfRule type="expression" dxfId="14975" priority="410" stopIfTrue="1">
      <formula>B113="Conexão Nova"</formula>
    </cfRule>
  </conditionalFormatting>
  <conditionalFormatting sqref="C116:E116">
    <cfRule type="expression" dxfId="14974" priority="409" stopIfTrue="1">
      <formula>B113="Conexão Nova"</formula>
    </cfRule>
  </conditionalFormatting>
  <conditionalFormatting sqref="C117:E117">
    <cfRule type="expression" dxfId="14973" priority="408">
      <formula>B113="Conexão Nova"</formula>
    </cfRule>
  </conditionalFormatting>
  <conditionalFormatting sqref="C136:E136">
    <cfRule type="expression" dxfId="14972" priority="365" stopIfTrue="1">
      <formula>B134="Conexão Nova"</formula>
    </cfRule>
  </conditionalFormatting>
  <conditionalFormatting sqref="C137:E137">
    <cfRule type="expression" dxfId="14971" priority="364" stopIfTrue="1">
      <formula>B134="Conexão Nova"</formula>
    </cfRule>
  </conditionalFormatting>
  <conditionalFormatting sqref="C138:E138">
    <cfRule type="expression" dxfId="14970" priority="363" stopIfTrue="1">
      <formula>B134="Conexão Nova"</formula>
    </cfRule>
  </conditionalFormatting>
  <conditionalFormatting sqref="C158:E158">
    <cfRule type="expression" dxfId="14969" priority="320">
      <formula>B156="Conexão Nova"</formula>
    </cfRule>
  </conditionalFormatting>
  <conditionalFormatting sqref="C159:E159">
    <cfRule type="expression" dxfId="14968" priority="319" stopIfTrue="1">
      <formula>B156="Conexão Nova"</formula>
    </cfRule>
  </conditionalFormatting>
  <conditionalFormatting sqref="C160:E160">
    <cfRule type="expression" dxfId="14967" priority="318" stopIfTrue="1">
      <formula>B156="Conexão Nova"</formula>
    </cfRule>
  </conditionalFormatting>
  <conditionalFormatting sqref="C179:E179">
    <cfRule type="expression" dxfId="14966" priority="275" stopIfTrue="1">
      <formula>B177="Conexão Nova"</formula>
    </cfRule>
  </conditionalFormatting>
  <conditionalFormatting sqref="C180:E180">
    <cfRule type="expression" dxfId="14965" priority="274" stopIfTrue="1">
      <formula>B177="Conexão Nova"</formula>
    </cfRule>
  </conditionalFormatting>
  <conditionalFormatting sqref="C181:E181">
    <cfRule type="expression" dxfId="14964" priority="273" stopIfTrue="1">
      <formula>B177="Conexão Nova"</formula>
    </cfRule>
  </conditionalFormatting>
  <conditionalFormatting sqref="C200:E200">
    <cfRule type="expression" dxfId="14963" priority="230" stopIfTrue="1">
      <formula>B198="Conexão Nova"</formula>
    </cfRule>
  </conditionalFormatting>
  <conditionalFormatting sqref="C201:E201">
    <cfRule type="expression" dxfId="14962" priority="229" stopIfTrue="1">
      <formula>B198="Conexão Nova"</formula>
    </cfRule>
  </conditionalFormatting>
  <conditionalFormatting sqref="C202:E202">
    <cfRule type="expression" dxfId="14961" priority="228" stopIfTrue="1">
      <formula>B198="Conexão Nova"</formula>
    </cfRule>
  </conditionalFormatting>
  <conditionalFormatting sqref="C221:E221">
    <cfRule type="expression" dxfId="14960" priority="185" stopIfTrue="1">
      <formula>B219="Conexão Nova"</formula>
    </cfRule>
  </conditionalFormatting>
  <conditionalFormatting sqref="C222:E222">
    <cfRule type="expression" dxfId="14959" priority="184">
      <formula>B219="Conexão Nova"</formula>
    </cfRule>
  </conditionalFormatting>
  <conditionalFormatting sqref="C223:E223">
    <cfRule type="expression" dxfId="14958" priority="183" stopIfTrue="1">
      <formula>B219="Conexão Nova"</formula>
    </cfRule>
  </conditionalFormatting>
  <conditionalFormatting sqref="C243:E243">
    <cfRule type="expression" dxfId="14957" priority="140" stopIfTrue="1">
      <formula>B241="Conexão Nova"</formula>
    </cfRule>
  </conditionalFormatting>
  <conditionalFormatting sqref="C244:E244">
    <cfRule type="expression" dxfId="14956" priority="139" stopIfTrue="1">
      <formula>B241="Conexão Nova"</formula>
    </cfRule>
  </conditionalFormatting>
  <conditionalFormatting sqref="C245:E245">
    <cfRule type="expression" dxfId="14955" priority="138" stopIfTrue="1">
      <formula>B241="Conexão Nova"</formula>
    </cfRule>
  </conditionalFormatting>
  <conditionalFormatting sqref="C264:E264">
    <cfRule type="expression" dxfId="14954" priority="95" stopIfTrue="1">
      <formula>B262="Conexão Nova"</formula>
    </cfRule>
  </conditionalFormatting>
  <conditionalFormatting sqref="C265:E265">
    <cfRule type="expression" dxfId="14953" priority="94" stopIfTrue="1">
      <formula>B262="Conexão Nova"</formula>
    </cfRule>
  </conditionalFormatting>
  <conditionalFormatting sqref="C266:E266">
    <cfRule type="expression" dxfId="14952" priority="93" stopIfTrue="1">
      <formula>B262="Conexão Nova"</formula>
    </cfRule>
  </conditionalFormatting>
  <conditionalFormatting sqref="C285:E285">
    <cfRule type="expression" dxfId="14951" priority="50" stopIfTrue="1">
      <formula>B283="Conexão Nova"</formula>
    </cfRule>
  </conditionalFormatting>
  <conditionalFormatting sqref="C286:E286">
    <cfRule type="expression" dxfId="14950" priority="49" stopIfTrue="1">
      <formula>B283="Conexão Nova"</formula>
    </cfRule>
  </conditionalFormatting>
  <conditionalFormatting sqref="C287:E287">
    <cfRule type="expression" dxfId="14949" priority="48" stopIfTrue="1">
      <formula>B283="Conexão Nova"</formula>
    </cfRule>
  </conditionalFormatting>
  <conditionalFormatting sqref="D97:E97">
    <cfRule type="expression" dxfId="14948" priority="891" stopIfTrue="1">
      <formula>B92="Conexão Nova"</formula>
    </cfRule>
  </conditionalFormatting>
  <conditionalFormatting sqref="D98:E98">
    <cfRule type="expression" dxfId="14947" priority="890">
      <formula>B92="Conexão Nova"</formula>
    </cfRule>
  </conditionalFormatting>
  <conditionalFormatting sqref="D105:E105">
    <cfRule type="expression" dxfId="14946" priority="881">
      <formula>OR(B92="Alteração de Carga",B92="Caixa Existente sem Alteração",B92="Desligamento")</formula>
    </cfRule>
  </conditionalFormatting>
  <conditionalFormatting sqref="D118:E118">
    <cfRule type="expression" dxfId="14945" priority="407" stopIfTrue="1">
      <formula>B113="Conexão Nova"</formula>
    </cfRule>
  </conditionalFormatting>
  <conditionalFormatting sqref="D119:E119">
    <cfRule type="expression" dxfId="14944" priority="406" stopIfTrue="1">
      <formula>B113="Conexão Nova"</formula>
    </cfRule>
  </conditionalFormatting>
  <conditionalFormatting sqref="D126:E126">
    <cfRule type="expression" dxfId="14943" priority="399">
      <formula>OR(B113="Alteração de Carga",B113="Caixa Existente sem Alteração",B113="Desligamento")</formula>
    </cfRule>
  </conditionalFormatting>
  <conditionalFormatting sqref="D139:E139">
    <cfRule type="expression" dxfId="14942" priority="362" stopIfTrue="1">
      <formula>B134="Conexão Nova"</formula>
    </cfRule>
  </conditionalFormatting>
  <conditionalFormatting sqref="D140:E140">
    <cfRule type="expression" dxfId="14941" priority="361" stopIfTrue="1">
      <formula>B134="Conexão Nova"</formula>
    </cfRule>
  </conditionalFormatting>
  <conditionalFormatting sqref="D147:E147">
    <cfRule type="expression" dxfId="14940" priority="354">
      <formula>OR(B134="Alteração de Carga",B134="Caixa Existente sem Alteração",B134="Desligamento")</formula>
    </cfRule>
  </conditionalFormatting>
  <conditionalFormatting sqref="D161:E161">
    <cfRule type="expression" dxfId="14939" priority="317">
      <formula>B156="Conexão Nova"</formula>
    </cfRule>
  </conditionalFormatting>
  <conditionalFormatting sqref="D162:E162">
    <cfRule type="expression" dxfId="14938" priority="316" stopIfTrue="1">
      <formula>B156="Conexão Nova"</formula>
    </cfRule>
  </conditionalFormatting>
  <conditionalFormatting sqref="D169:E169">
    <cfRule type="expression" dxfId="14937" priority="309">
      <formula>OR(B156="Alteração de Carga",B156="Caixa Existente sem Alteração",B156="Desligamento")</formula>
    </cfRule>
  </conditionalFormatting>
  <conditionalFormatting sqref="D182:E182">
    <cfRule type="expression" dxfId="14936" priority="272" stopIfTrue="1">
      <formula>B177="Conexão Nova"</formula>
    </cfRule>
  </conditionalFormatting>
  <conditionalFormatting sqref="D183:E183">
    <cfRule type="expression" dxfId="14935" priority="271" stopIfTrue="1">
      <formula>B177="Conexão Nova"</formula>
    </cfRule>
  </conditionalFormatting>
  <conditionalFormatting sqref="D190:E190">
    <cfRule type="expression" dxfId="14934" priority="264">
      <formula>OR(B177="Alteração de Carga",B177="Caixa Existente sem Alteração",B177="Desligamento")</formula>
    </cfRule>
  </conditionalFormatting>
  <conditionalFormatting sqref="D203:E203">
    <cfRule type="expression" dxfId="14933" priority="227" stopIfTrue="1">
      <formula>B198="Conexão Nova"</formula>
    </cfRule>
  </conditionalFormatting>
  <conditionalFormatting sqref="D204:E204">
    <cfRule type="expression" dxfId="14932" priority="226" stopIfTrue="1">
      <formula>B198="Conexão Nova"</formula>
    </cfRule>
  </conditionalFormatting>
  <conditionalFormatting sqref="D211:E211">
    <cfRule type="expression" dxfId="14931" priority="219">
      <formula>OR(B198="Alteração de Carga",B198="Caixa Existente sem Alteração",B198="Desligamento")</formula>
    </cfRule>
  </conditionalFormatting>
  <conditionalFormatting sqref="D224:E224">
    <cfRule type="expression" dxfId="14930" priority="182">
      <formula>B219="Conexão Nova"</formula>
    </cfRule>
  </conditionalFormatting>
  <conditionalFormatting sqref="D225:E225">
    <cfRule type="expression" dxfId="14929" priority="181" stopIfTrue="1">
      <formula>B219="Conexão Nova"</formula>
    </cfRule>
  </conditionalFormatting>
  <conditionalFormatting sqref="D232:E232">
    <cfRule type="expression" dxfId="14928" priority="174">
      <formula>OR(B219="Alteração de Carga",B219="Caixa Existente sem Alteração",B219="Desligamento")</formula>
    </cfRule>
  </conditionalFormatting>
  <conditionalFormatting sqref="D246:E246">
    <cfRule type="expression" dxfId="14927" priority="137" stopIfTrue="1">
      <formula>B241="Conexão Nova"</formula>
    </cfRule>
  </conditionalFormatting>
  <conditionalFormatting sqref="D247:E247">
    <cfRule type="expression" dxfId="14926" priority="136" stopIfTrue="1">
      <formula>B241="Conexão Nova"</formula>
    </cfRule>
  </conditionalFormatting>
  <conditionalFormatting sqref="D254:E254">
    <cfRule type="expression" dxfId="14925" priority="129">
      <formula>OR(B241="Alteração de Carga",B241="Caixa Existente sem Alteração",B241="Desligamento")</formula>
    </cfRule>
  </conditionalFormatting>
  <conditionalFormatting sqref="D267:E267">
    <cfRule type="expression" dxfId="14924" priority="92" stopIfTrue="1">
      <formula>B262="Conexão Nova"</formula>
    </cfRule>
  </conditionalFormatting>
  <conditionalFormatting sqref="D268:E268">
    <cfRule type="expression" dxfId="14923" priority="91" stopIfTrue="1">
      <formula>B262="Conexão Nova"</formula>
    </cfRule>
  </conditionalFormatting>
  <conditionalFormatting sqref="D275:E275">
    <cfRule type="expression" dxfId="14922" priority="84">
      <formula>OR(B262="Alteração de Carga",B262="Caixa Existente sem Alteração",B262="Desligamento")</formula>
    </cfRule>
  </conditionalFormatting>
  <conditionalFormatting sqref="D288:E288">
    <cfRule type="expression" dxfId="14921" priority="47" stopIfTrue="1">
      <formula>B283="Conexão Nova"</formula>
    </cfRule>
  </conditionalFormatting>
  <conditionalFormatting sqref="D289:E289">
    <cfRule type="expression" dxfId="14920" priority="46" stopIfTrue="1">
      <formula>B283="Conexão Nova"</formula>
    </cfRule>
  </conditionalFormatting>
  <conditionalFormatting sqref="D296:E296">
    <cfRule type="expression" dxfId="14919" priority="39">
      <formula>OR(B283="Alteração de Carga",B283="Caixa Existente sem Alteração",B283="Desligamento")</formula>
    </cfRule>
  </conditionalFormatting>
  <conditionalFormatting sqref="E100">
    <cfRule type="expression" dxfId="14918" priority="3">
      <formula>OR(B92="Alteração de Carga",B92="Caixa Existente sem Alteração",B92="Desligamento")</formula>
    </cfRule>
  </conditionalFormatting>
  <conditionalFormatting sqref="E101">
    <cfRule type="expression" dxfId="14917" priority="886">
      <formula>OR(B92="Alteração de Carga",B92="Caixa Existente sem Alteração",B92="Desligamento")</formula>
    </cfRule>
  </conditionalFormatting>
  <conditionalFormatting sqref="E102">
    <cfRule type="expression" dxfId="14916" priority="885">
      <formula>OR(B92="Alteração de Carga",B92="Caixa Existente sem Alteração",B92="Desligamento")</formula>
    </cfRule>
  </conditionalFormatting>
  <conditionalFormatting sqref="E103">
    <cfRule type="expression" dxfId="14915" priority="884">
      <formula>OR(B92="Alteração de Carga",B92="Caixa Existente sem Alteração",B92="Desligamento")</formula>
    </cfRule>
  </conditionalFormatting>
  <conditionalFormatting sqref="E104">
    <cfRule type="expression" dxfId="14914" priority="882">
      <formula>OR(B92="Alteração de Carga",B92="Caixa Existente sem Alteração",B92="Desligamento")</formula>
    </cfRule>
  </conditionalFormatting>
  <conditionalFormatting sqref="E106">
    <cfRule type="expression" dxfId="14913" priority="880">
      <formula>OR(B92="Alteração de Carga",B92="Caixa Existente sem Alteração",B92="Desligamento")</formula>
    </cfRule>
  </conditionalFormatting>
  <conditionalFormatting sqref="E107">
    <cfRule type="expression" dxfId="14912" priority="879">
      <formula>OR(B92="Alteração de Carga",B92="Caixa Existente sem Alteração",B92="Desligamento")</formula>
    </cfRule>
  </conditionalFormatting>
  <conditionalFormatting sqref="E121">
    <cfRule type="expression" dxfId="14911" priority="404">
      <formula>OR(B113="Alteração de Carga",B113="Caixa Existente sem Alteração",B113="Desligamento")</formula>
    </cfRule>
  </conditionalFormatting>
  <conditionalFormatting sqref="E122">
    <cfRule type="expression" dxfId="14910" priority="403">
      <formula>OR(B113="Alteração de Carga",B113="Caixa Existente sem Alteração",B113="Desligamento")</formula>
    </cfRule>
  </conditionalFormatting>
  <conditionalFormatting sqref="E123">
    <cfRule type="expression" dxfId="14909" priority="402">
      <formula>OR(B113="Alteração de Carga",B113="Caixa Existente sem Alteração",B113="Desligamento")</formula>
    </cfRule>
  </conditionalFormatting>
  <conditionalFormatting sqref="E124">
    <cfRule type="expression" dxfId="14908" priority="401">
      <formula>OR(B113="Alteração de Carga",B113="Caixa Existente sem Alteração",B113="Desligamento")</formula>
    </cfRule>
  </conditionalFormatting>
  <conditionalFormatting sqref="E125">
    <cfRule type="expression" dxfId="14907" priority="400">
      <formula>OR(B113="Alteração de Carga",B113="Caixa Existente sem Alteração",B113="Desligamento")</formula>
    </cfRule>
  </conditionalFormatting>
  <conditionalFormatting sqref="E127">
    <cfRule type="expression" dxfId="14906" priority="398">
      <formula>OR(B113="Alteração de Carga",B113="Caixa Existente sem Alteração",B113="Desligamento")</formula>
    </cfRule>
  </conditionalFormatting>
  <conditionalFormatting sqref="E128">
    <cfRule type="expression" dxfId="14905" priority="397">
      <formula>OR(B113="Alteração de Carga",B113="Caixa Existente sem Alteração",B113="Desligamento")</formula>
    </cfRule>
  </conditionalFormatting>
  <conditionalFormatting sqref="E142">
    <cfRule type="expression" dxfId="14904" priority="359">
      <formula>OR(B134="Alteração de Carga",B134="Caixa Existente sem Alteração",B134="Desligamento")</formula>
    </cfRule>
  </conditionalFormatting>
  <conditionalFormatting sqref="E143">
    <cfRule type="expression" dxfId="14903" priority="358">
      <formula>OR(B134="Alteração de Carga",B134="Caixa Existente sem Alteração",B134="Desligamento")</formula>
    </cfRule>
  </conditionalFormatting>
  <conditionalFormatting sqref="E144">
    <cfRule type="expression" dxfId="14902" priority="357">
      <formula>OR(B134="Alteração de Carga",B134="Caixa Existente sem Alteração",B134="Desligamento")</formula>
    </cfRule>
  </conditionalFormatting>
  <conditionalFormatting sqref="E145">
    <cfRule type="expression" dxfId="14901" priority="356">
      <formula>OR(B134="Alteração de Carga",B134="Caixa Existente sem Alteração",B134="Desligamento")</formula>
    </cfRule>
  </conditionalFormatting>
  <conditionalFormatting sqref="E146">
    <cfRule type="expression" dxfId="14900" priority="355">
      <formula>OR(B134="Alteração de Carga",B134="Caixa Existente sem Alteração",B134="Desligamento")</formula>
    </cfRule>
  </conditionalFormatting>
  <conditionalFormatting sqref="E148">
    <cfRule type="expression" dxfId="14899" priority="353">
      <formula>OR(B134="Alteração de Carga",B134="Caixa Existente sem Alteração",B134="Desligamento")</formula>
    </cfRule>
  </conditionalFormatting>
  <conditionalFormatting sqref="E149">
    <cfRule type="expression" dxfId="14898" priority="352">
      <formula>OR(B134="Alteração de Carga",B134="Caixa Existente sem Alteração",B134="Desligamento")</formula>
    </cfRule>
  </conditionalFormatting>
  <conditionalFormatting sqref="E164">
    <cfRule type="expression" dxfId="14897" priority="314">
      <formula>OR(B156="Alteração de Carga",B156="Caixa Existente sem Alteração",B156="Desligamento")</formula>
    </cfRule>
  </conditionalFormatting>
  <conditionalFormatting sqref="E165">
    <cfRule type="expression" dxfId="14896" priority="313">
      <formula>OR(B156="Alteração de Carga",B156="Caixa Existente sem Alteração",B156="Desligamento")</formula>
    </cfRule>
  </conditionalFormatting>
  <conditionalFormatting sqref="E166">
    <cfRule type="expression" dxfId="14895" priority="312">
      <formula>OR(B156="Alteração de Carga",B156="Caixa Existente sem Alteração",B156="Desligamento")</formula>
    </cfRule>
  </conditionalFormatting>
  <conditionalFormatting sqref="E167">
    <cfRule type="expression" dxfId="14894" priority="311">
      <formula>OR(B156="Alteração de Carga",B156="Caixa Existente sem Alteração",B156="Desligamento")</formula>
    </cfRule>
  </conditionalFormatting>
  <conditionalFormatting sqref="E168">
    <cfRule type="expression" dxfId="14893" priority="310">
      <formula>OR(B156="Alteração de Carga",B156="Caixa Existente sem Alteração",B156="Desligamento")</formula>
    </cfRule>
  </conditionalFormatting>
  <conditionalFormatting sqref="E170">
    <cfRule type="expression" dxfId="14892" priority="308">
      <formula>OR(B156="Alteração de Carga",B156="Caixa Existente sem Alteração",B156="Desligamento")</formula>
    </cfRule>
  </conditionalFormatting>
  <conditionalFormatting sqref="E171">
    <cfRule type="expression" dxfId="14891" priority="307">
      <formula>OR(B156="Alteração de Carga",B156="Caixa Existente sem Alteração",B156="Desligamento")</formula>
    </cfRule>
  </conditionalFormatting>
  <conditionalFormatting sqref="E185">
    <cfRule type="expression" dxfId="14890" priority="269">
      <formula>OR(B177="Alteração de Carga",B177="Caixa Existente sem Alteração",B177="Desligamento")</formula>
    </cfRule>
  </conditionalFormatting>
  <conditionalFormatting sqref="E186">
    <cfRule type="expression" dxfId="14889" priority="268">
      <formula>OR(B177="Alteração de Carga",B177="Caixa Existente sem Alteração",B177="Desligamento")</formula>
    </cfRule>
  </conditionalFormatting>
  <conditionalFormatting sqref="E187">
    <cfRule type="expression" dxfId="14888" priority="267">
      <formula>OR(B177="Alteração de Carga",B177="Caixa Existente sem Alteração",B177="Desligamento")</formula>
    </cfRule>
  </conditionalFormatting>
  <conditionalFormatting sqref="E188">
    <cfRule type="expression" dxfId="14887" priority="266">
      <formula>OR(B177="Alteração de Carga",B177="Caixa Existente sem Alteração",B177="Desligamento")</formula>
    </cfRule>
  </conditionalFormatting>
  <conditionalFormatting sqref="E189">
    <cfRule type="expression" dxfId="14886" priority="265">
      <formula>OR(B177="Alteração de Carga",B177="Caixa Existente sem Alteração",B177="Desligamento")</formula>
    </cfRule>
  </conditionalFormatting>
  <conditionalFormatting sqref="E191">
    <cfRule type="expression" dxfId="14885" priority="263">
      <formula>OR(B177="Alteração de Carga",B177="Caixa Existente sem Alteração",B177="Desligamento")</formula>
    </cfRule>
  </conditionalFormatting>
  <conditionalFormatting sqref="E192">
    <cfRule type="expression" dxfId="14884" priority="262">
      <formula>OR(B177="Alteração de Carga",B177="Caixa Existente sem Alteração",B177="Desligamento")</formula>
    </cfRule>
  </conditionalFormatting>
  <conditionalFormatting sqref="E206">
    <cfRule type="expression" dxfId="14883" priority="224">
      <formula>OR(B198="Alteração de Carga",B198="Caixa Existente sem Alteração",B198="Desligamento")</formula>
    </cfRule>
  </conditionalFormatting>
  <conditionalFormatting sqref="E207">
    <cfRule type="expression" dxfId="14882" priority="223">
      <formula>OR(B198="Alteração de Carga",B198="Caixa Existente sem Alteração",B198="Desligamento")</formula>
    </cfRule>
  </conditionalFormatting>
  <conditionalFormatting sqref="E208">
    <cfRule type="expression" dxfId="14881" priority="222">
      <formula>OR(B198="Alteração de Carga",B198="Caixa Existente sem Alteração",B198="Desligamento")</formula>
    </cfRule>
  </conditionalFormatting>
  <conditionalFormatting sqref="E209">
    <cfRule type="expression" dxfId="14880" priority="221">
      <formula>OR(B198="Alteração de Carga",B198="Caixa Existente sem Alteração",B198="Desligamento")</formula>
    </cfRule>
  </conditionalFormatting>
  <conditionalFormatting sqref="E210">
    <cfRule type="expression" dxfId="14879" priority="220">
      <formula>OR(B198="Alteração de Carga",B198="Caixa Existente sem Alteração",B198="Desligamento")</formula>
    </cfRule>
  </conditionalFormatting>
  <conditionalFormatting sqref="E212">
    <cfRule type="expression" dxfId="14878" priority="218">
      <formula>OR(B198="Alteração de Carga",B198="Caixa Existente sem Alteração",B198="Desligamento")</formula>
    </cfRule>
  </conditionalFormatting>
  <conditionalFormatting sqref="E213">
    <cfRule type="expression" dxfId="14877" priority="217">
      <formula>OR(B198="Alteração de Carga",B198="Caixa Existente sem Alteração",B198="Desligamento")</formula>
    </cfRule>
  </conditionalFormatting>
  <conditionalFormatting sqref="E227">
    <cfRule type="expression" dxfId="14876" priority="179">
      <formula>OR(B219="Alteração de Carga",B219="Caixa Existente sem Alteração",B219="Desligamento")</formula>
    </cfRule>
  </conditionalFormatting>
  <conditionalFormatting sqref="E228">
    <cfRule type="expression" dxfId="14875" priority="178">
      <formula>OR(B219="Alteração de Carga",B219="Caixa Existente sem Alteração",B219="Desligamento")</formula>
    </cfRule>
  </conditionalFormatting>
  <conditionalFormatting sqref="E229">
    <cfRule type="expression" dxfId="14874" priority="177">
      <formula>OR(B219="Alteração de Carga",B219="Caixa Existente sem Alteração",B219="Desligamento")</formula>
    </cfRule>
  </conditionalFormatting>
  <conditionalFormatting sqref="E230">
    <cfRule type="expression" dxfId="14873" priority="176">
      <formula>OR(B219="Alteração de Carga",B219="Caixa Existente sem Alteração",B219="Desligamento")</formula>
    </cfRule>
  </conditionalFormatting>
  <conditionalFormatting sqref="E231">
    <cfRule type="expression" dxfId="14872" priority="175">
      <formula>OR(B219="Alteração de Carga",B219="Caixa Existente sem Alteração",B219="Desligamento")</formula>
    </cfRule>
  </conditionalFormatting>
  <conditionalFormatting sqref="E233">
    <cfRule type="expression" dxfId="14871" priority="173">
      <formula>OR(B219="Alteração de Carga",B219="Caixa Existente sem Alteração",B219="Desligamento")</formula>
    </cfRule>
  </conditionalFormatting>
  <conditionalFormatting sqref="E234">
    <cfRule type="expression" dxfId="14870" priority="172">
      <formula>OR(B219="Alteração de Carga",B219="Caixa Existente sem Alteração",B219="Desligamento")</formula>
    </cfRule>
  </conditionalFormatting>
  <conditionalFormatting sqref="E249">
    <cfRule type="expression" dxfId="14869" priority="134">
      <formula>OR(B241="Alteração de Carga",B241="Caixa Existente sem Alteração",B241="Desligamento")</formula>
    </cfRule>
  </conditionalFormatting>
  <conditionalFormatting sqref="E250">
    <cfRule type="expression" dxfId="14868" priority="133">
      <formula>OR(B241="Alteração de Carga",B241="Caixa Existente sem Alteração",B241="Desligamento")</formula>
    </cfRule>
  </conditionalFormatting>
  <conditionalFormatting sqref="E251">
    <cfRule type="expression" dxfId="14867" priority="132">
      <formula>OR(B241="Alteração de Carga",B241="Caixa Existente sem Alteração",B241="Desligamento")</formula>
    </cfRule>
  </conditionalFormatting>
  <conditionalFormatting sqref="E252">
    <cfRule type="expression" dxfId="14866" priority="131">
      <formula>OR(B241="Alteração de Carga",B241="Caixa Existente sem Alteração",B241="Desligamento")</formula>
    </cfRule>
  </conditionalFormatting>
  <conditionalFormatting sqref="E253">
    <cfRule type="expression" dxfId="14865" priority="130">
      <formula>OR(B241="Alteração de Carga",B241="Caixa Existente sem Alteração",B241="Desligamento")</formula>
    </cfRule>
  </conditionalFormatting>
  <conditionalFormatting sqref="E255">
    <cfRule type="expression" dxfId="14864" priority="128">
      <formula>OR(B241="Alteração de Carga",B241="Caixa Existente sem Alteração",B241="Desligamento")</formula>
    </cfRule>
  </conditionalFormatting>
  <conditionalFormatting sqref="E256">
    <cfRule type="expression" dxfId="14863" priority="127">
      <formula>OR(B241="Alteração de Carga",B241="Caixa Existente sem Alteração",B241="Desligamento")</formula>
    </cfRule>
  </conditionalFormatting>
  <conditionalFormatting sqref="E270">
    <cfRule type="expression" dxfId="14862" priority="89">
      <formula>OR(B262="Alteração de Carga",B262="Caixa Existente sem Alteração",B262="Desligamento")</formula>
    </cfRule>
  </conditionalFormatting>
  <conditionalFormatting sqref="E271">
    <cfRule type="expression" dxfId="14861" priority="88">
      <formula>OR(B262="Alteração de Carga",B262="Caixa Existente sem Alteração",B262="Desligamento")</formula>
    </cfRule>
  </conditionalFormatting>
  <conditionalFormatting sqref="E272">
    <cfRule type="expression" dxfId="14860" priority="87">
      <formula>OR(B262="Alteração de Carga",B262="Caixa Existente sem Alteração",B262="Desligamento")</formula>
    </cfRule>
  </conditionalFormatting>
  <conditionalFormatting sqref="E273">
    <cfRule type="expression" dxfId="14859" priority="86">
      <formula>OR(B262="Alteração de Carga",B262="Caixa Existente sem Alteração",B262="Desligamento")</formula>
    </cfRule>
  </conditionalFormatting>
  <conditionalFormatting sqref="E274">
    <cfRule type="expression" dxfId="14858" priority="85">
      <formula>OR(B262="Alteração de Carga",B262="Caixa Existente sem Alteração",B262="Desligamento")</formula>
    </cfRule>
  </conditionalFormatting>
  <conditionalFormatting sqref="E276">
    <cfRule type="expression" dxfId="14857" priority="83">
      <formula>OR(B262="Alteração de Carga",B262="Caixa Existente sem Alteração",B262="Desligamento")</formula>
    </cfRule>
  </conditionalFormatting>
  <conditionalFormatting sqref="E277">
    <cfRule type="expression" dxfId="14856" priority="82">
      <formula>OR(B262="Alteração de Carga",B262="Caixa Existente sem Alteração",B262="Desligamento")</formula>
    </cfRule>
  </conditionalFormatting>
  <conditionalFormatting sqref="E291">
    <cfRule type="expression" dxfId="14855" priority="44">
      <formula>OR(B283="Alteração de Carga",B283="Caixa Existente sem Alteração",B283="Desligamento")</formula>
    </cfRule>
  </conditionalFormatting>
  <conditionalFormatting sqref="E292">
    <cfRule type="expression" dxfId="14854" priority="43">
      <formula>OR(B283="Alteração de Carga",B283="Caixa Existente sem Alteração",B283="Desligamento")</formula>
    </cfRule>
  </conditionalFormatting>
  <conditionalFormatting sqref="E293">
    <cfRule type="expression" dxfId="14853" priority="42">
      <formula>OR(B283="Alteração de Carga",B283="Caixa Existente sem Alteração",B283="Desligamento")</formula>
    </cfRule>
  </conditionalFormatting>
  <conditionalFormatting sqref="E294">
    <cfRule type="expression" dxfId="14852" priority="41">
      <formula>OR(B283="Alteração de Carga",B283="Caixa Existente sem Alteração",B283="Desligamento")</formula>
    </cfRule>
  </conditionalFormatting>
  <conditionalFormatting sqref="E295">
    <cfRule type="expression" dxfId="14851" priority="40">
      <formula>OR(B283="Alteração de Carga",B283="Caixa Existente sem Alteração",B283="Desligamento")</formula>
    </cfRule>
  </conditionalFormatting>
  <conditionalFormatting sqref="E297">
    <cfRule type="expression" dxfId="14850" priority="38">
      <formula>OR(B283="Alteração de Carga",B283="Caixa Existente sem Alteração",B283="Desligamento")</formula>
    </cfRule>
  </conditionalFormatting>
  <conditionalFormatting sqref="E298">
    <cfRule type="expression" dxfId="14849" priority="37">
      <formula>OR(B283="Alteração de Carga",B283="Caixa Existente sem Alteração",B283="Desligamento")</formula>
    </cfRule>
  </conditionalFormatting>
  <conditionalFormatting sqref="F30">
    <cfRule type="expression" dxfId="14848" priority="2574">
      <formula>$C$30="Individual (acima de 75kW BT)"</formula>
    </cfRule>
  </conditionalFormatting>
  <conditionalFormatting sqref="F34 I34 N34">
    <cfRule type="expression" dxfId="14847" priority="2570">
      <formula>$J$33="Não"</formula>
    </cfRule>
  </conditionalFormatting>
  <conditionalFormatting sqref="G355">
    <cfRule type="expression" dxfId="14846" priority="897">
      <formula>$I$340="Sim"</formula>
    </cfRule>
  </conditionalFormatting>
  <conditionalFormatting sqref="H100">
    <cfRule type="expression" dxfId="14845" priority="435">
      <formula>OR(G92="Alteração de Carga",G92="Caixa Existente sem Alteração",G92="Desligamento")</formula>
    </cfRule>
  </conditionalFormatting>
  <conditionalFormatting sqref="H109">
    <cfRule type="expression" dxfId="14844" priority="426">
      <formula>OR(G92="Alteração de Carga",G92="Caixa Existente sem Alteração",G92="Desligamento")</formula>
    </cfRule>
  </conditionalFormatting>
  <conditionalFormatting sqref="H121">
    <cfRule type="expression" dxfId="14843" priority="390">
      <formula>OR(G113="Alteração de Carga",G113="Caixa Existente sem Alteração",G113="Desligamento")</formula>
    </cfRule>
  </conditionalFormatting>
  <conditionalFormatting sqref="H130">
    <cfRule type="expression" dxfId="14842" priority="381">
      <formula>OR(G113="Alteração de Carga",G113="Caixa Existente sem Alteração",G113="Desligamento")</formula>
    </cfRule>
  </conditionalFormatting>
  <conditionalFormatting sqref="H142">
    <cfRule type="expression" dxfId="14841" priority="345">
      <formula>OR(G134="Alteração de Carga",G134="Caixa Existente sem Alteração",G134="Desligamento")</formula>
    </cfRule>
  </conditionalFormatting>
  <conditionalFormatting sqref="H151">
    <cfRule type="expression" dxfId="14840" priority="336">
      <formula>OR(G134="Alteração de Carga",G134="Caixa Existente sem Alteração",G134="Desligamento")</formula>
    </cfRule>
  </conditionalFormatting>
  <conditionalFormatting sqref="H164">
    <cfRule type="expression" dxfId="14839" priority="300">
      <formula>OR(G156="Alteração de Carga",G156="Caixa Existente sem Alteração",G156="Desligamento")</formula>
    </cfRule>
  </conditionalFormatting>
  <conditionalFormatting sqref="H173">
    <cfRule type="expression" dxfId="14838" priority="291">
      <formula>OR(G156="Alteração de Carga",G156="Caixa Existente sem Alteração",G156="Desligamento")</formula>
    </cfRule>
  </conditionalFormatting>
  <conditionalFormatting sqref="H185">
    <cfRule type="expression" dxfId="14837" priority="255">
      <formula>OR(G177="Alteração de Carga",G177="Caixa Existente sem Alteração",G177="Desligamento")</formula>
    </cfRule>
  </conditionalFormatting>
  <conditionalFormatting sqref="H194">
    <cfRule type="expression" dxfId="14836" priority="246">
      <formula>OR(G177="Alteração de Carga",G177="Caixa Existente sem Alteração",G177="Desligamento")</formula>
    </cfRule>
  </conditionalFormatting>
  <conditionalFormatting sqref="H206">
    <cfRule type="expression" dxfId="14835" priority="210">
      <formula>OR(G198="Alteração de Carga",G198="Caixa Existente sem Alteração",G198="Desligamento")</formula>
    </cfRule>
  </conditionalFormatting>
  <conditionalFormatting sqref="H215">
    <cfRule type="expression" dxfId="14834" priority="201">
      <formula>OR(G198="Alteração de Carga",G198="Caixa Existente sem Alteração",G198="Desligamento")</formula>
    </cfRule>
  </conditionalFormatting>
  <conditionalFormatting sqref="H227">
    <cfRule type="expression" dxfId="14833" priority="165">
      <formula>OR(G219="Alteração de Carga",G219="Caixa Existente sem Alteração",G219="Desligamento")</formula>
    </cfRule>
  </conditionalFormatting>
  <conditionalFormatting sqref="H236">
    <cfRule type="expression" dxfId="14832" priority="156">
      <formula>OR(G219="Alteração de Carga",G219="Caixa Existente sem Alteração",G219="Desligamento")</formula>
    </cfRule>
  </conditionalFormatting>
  <conditionalFormatting sqref="H249">
    <cfRule type="expression" dxfId="14831" priority="120">
      <formula>OR(G241="Alteração de Carga",G241="Caixa Existente sem Alteração",G241="Desligamento")</formula>
    </cfRule>
  </conditionalFormatting>
  <conditionalFormatting sqref="H258">
    <cfRule type="expression" dxfId="14830" priority="111">
      <formula>OR(G241="Alteração de Carga",G241="Caixa Existente sem Alteração",G241="Desligamento")</formula>
    </cfRule>
  </conditionalFormatting>
  <conditionalFormatting sqref="H270">
    <cfRule type="expression" dxfId="14829" priority="75">
      <formula>OR(G262="Alteração de Carga",G262="Caixa Existente sem Alteração",G262="Desligamento")</formula>
    </cfRule>
  </conditionalFormatting>
  <conditionalFormatting sqref="H279">
    <cfRule type="expression" dxfId="14828" priority="66">
      <formula>OR(G262="Alteração de Carga",G262="Caixa Existente sem Alteração",G262="Desligamento")</formula>
    </cfRule>
  </conditionalFormatting>
  <conditionalFormatting sqref="H291">
    <cfRule type="expression" dxfId="14827" priority="30">
      <formula>OR(G283="Alteração de Carga",G283="Caixa Existente sem Alteração",G283="Desligamento")</formula>
    </cfRule>
  </conditionalFormatting>
  <conditionalFormatting sqref="H300">
    <cfRule type="expression" dxfId="14826" priority="21">
      <formula>OR(G283="Alteração de Carga",G283="Caixa Existente sem Alteração",G283="Desligamento")</formula>
    </cfRule>
  </conditionalFormatting>
  <conditionalFormatting sqref="H94:J94">
    <cfRule type="expression" dxfId="14825" priority="440">
      <formula>G92="Conexão Nova"</formula>
    </cfRule>
  </conditionalFormatting>
  <conditionalFormatting sqref="H95:J95">
    <cfRule type="expression" dxfId="14824" priority="439" stopIfTrue="1">
      <formula>G92="Conexão Nova"</formula>
    </cfRule>
  </conditionalFormatting>
  <conditionalFormatting sqref="H96:J96">
    <cfRule type="expression" dxfId="14823" priority="438" stopIfTrue="1">
      <formula>G92="Conexão Nova"</formula>
    </cfRule>
  </conditionalFormatting>
  <conditionalFormatting sqref="H115:J115">
    <cfRule type="expression" dxfId="14822" priority="395" stopIfTrue="1">
      <formula>G113="Conexão Nova"</formula>
    </cfRule>
  </conditionalFormatting>
  <conditionalFormatting sqref="H116:J116">
    <cfRule type="expression" dxfId="14821" priority="394" stopIfTrue="1">
      <formula>G113="Conexão Nova"</formula>
    </cfRule>
  </conditionalFormatting>
  <conditionalFormatting sqref="H117:J117">
    <cfRule type="expression" dxfId="14820" priority="393" stopIfTrue="1">
      <formula>G113="Conexão Nova"</formula>
    </cfRule>
  </conditionalFormatting>
  <conditionalFormatting sqref="H136:J136">
    <cfRule type="expression" dxfId="14819" priority="350" stopIfTrue="1">
      <formula>G134="Conexão Nova"</formula>
    </cfRule>
  </conditionalFormatting>
  <conditionalFormatting sqref="H137:J137">
    <cfRule type="expression" dxfId="14818" priority="349" stopIfTrue="1">
      <formula>G134="Conexão Nova"</formula>
    </cfRule>
  </conditionalFormatting>
  <conditionalFormatting sqref="H138:J138">
    <cfRule type="expression" dxfId="14817" priority="348" stopIfTrue="1">
      <formula>G134="Conexão Nova"</formula>
    </cfRule>
  </conditionalFormatting>
  <conditionalFormatting sqref="H158:J158">
    <cfRule type="expression" dxfId="14816" priority="305" stopIfTrue="1">
      <formula>G156="Conexão Nova"</formula>
    </cfRule>
  </conditionalFormatting>
  <conditionalFormatting sqref="H159:J159">
    <cfRule type="expression" dxfId="14815" priority="304" stopIfTrue="1">
      <formula>G156="Conexão Nova"</formula>
    </cfRule>
  </conditionalFormatting>
  <conditionalFormatting sqref="H160:J160">
    <cfRule type="expression" dxfId="14814" priority="303" stopIfTrue="1">
      <formula>G156="Conexão Nova"</formula>
    </cfRule>
  </conditionalFormatting>
  <conditionalFormatting sqref="H179:J179">
    <cfRule type="expression" dxfId="14813" priority="260" stopIfTrue="1">
      <formula>G177="Conexão Nova"</formula>
    </cfRule>
  </conditionalFormatting>
  <conditionalFormatting sqref="H180:J180">
    <cfRule type="expression" dxfId="14812" priority="259" stopIfTrue="1">
      <formula>G177="Conexão Nova"</formula>
    </cfRule>
  </conditionalFormatting>
  <conditionalFormatting sqref="H181:J181">
    <cfRule type="expression" dxfId="14811" priority="258" stopIfTrue="1">
      <formula>G177="Conexão Nova"</formula>
    </cfRule>
  </conditionalFormatting>
  <conditionalFormatting sqref="H200:J200">
    <cfRule type="expression" dxfId="14810" priority="215" stopIfTrue="1">
      <formula>G198="Conexão Nova"</formula>
    </cfRule>
  </conditionalFormatting>
  <conditionalFormatting sqref="H201:J201">
    <cfRule type="expression" dxfId="14809" priority="214" stopIfTrue="1">
      <formula>G198="Conexão Nova"</formula>
    </cfRule>
  </conditionalFormatting>
  <conditionalFormatting sqref="H202:J202">
    <cfRule type="expression" dxfId="14808" priority="213" stopIfTrue="1">
      <formula>G198="Conexão Nova"</formula>
    </cfRule>
  </conditionalFormatting>
  <conditionalFormatting sqref="H221:J221">
    <cfRule type="expression" dxfId="14807" priority="170" stopIfTrue="1">
      <formula>G219="Conexão Nova"</formula>
    </cfRule>
  </conditionalFormatting>
  <conditionalFormatting sqref="H222:J222">
    <cfRule type="expression" dxfId="14806" priority="169" stopIfTrue="1">
      <formula>G219="Conexão Nova"</formula>
    </cfRule>
  </conditionalFormatting>
  <conditionalFormatting sqref="H223:J223">
    <cfRule type="expression" dxfId="14805" priority="168" stopIfTrue="1">
      <formula>G219="Conexão Nova"</formula>
    </cfRule>
  </conditionalFormatting>
  <conditionalFormatting sqref="H243:J243">
    <cfRule type="expression" dxfId="14804" priority="125" stopIfTrue="1">
      <formula>G241="Conexão Nova"</formula>
    </cfRule>
  </conditionalFormatting>
  <conditionalFormatting sqref="H244:J244">
    <cfRule type="expression" dxfId="14803" priority="124" stopIfTrue="1">
      <formula>G241="Conexão Nova"</formula>
    </cfRule>
  </conditionalFormatting>
  <conditionalFormatting sqref="H245:J245">
    <cfRule type="expression" dxfId="14802" priority="123" stopIfTrue="1">
      <formula>G241="Conexão Nova"</formula>
    </cfRule>
  </conditionalFormatting>
  <conditionalFormatting sqref="H264:J264">
    <cfRule type="expression" dxfId="14801" priority="80" stopIfTrue="1">
      <formula>G262="Conexão Nova"</formula>
    </cfRule>
  </conditionalFormatting>
  <conditionalFormatting sqref="H265:J265">
    <cfRule type="expression" dxfId="14800" priority="79" stopIfTrue="1">
      <formula>G262="Conexão Nova"</formula>
    </cfRule>
  </conditionalFormatting>
  <conditionalFormatting sqref="H266:J266">
    <cfRule type="expression" dxfId="14799" priority="78" stopIfTrue="1">
      <formula>G262="Conexão Nova"</formula>
    </cfRule>
  </conditionalFormatting>
  <conditionalFormatting sqref="H285:J285">
    <cfRule type="expression" dxfId="14798" priority="35" stopIfTrue="1">
      <formula>G283="Conexão Nova"</formula>
    </cfRule>
  </conditionalFormatting>
  <conditionalFormatting sqref="H286:J286">
    <cfRule type="expression" dxfId="14797" priority="34" stopIfTrue="1">
      <formula>G283="Conexão Nova"</formula>
    </cfRule>
  </conditionalFormatting>
  <conditionalFormatting sqref="H287:J287">
    <cfRule type="expression" dxfId="14796" priority="33" stopIfTrue="1">
      <formula>G283="Conexão Nova"</formula>
    </cfRule>
  </conditionalFormatting>
  <conditionalFormatting sqref="I48">
    <cfRule type="expression" dxfId="14795" priority="2">
      <formula>OR(F34="Alteração de Carga",F34="Caixa Existente sem Alteração",F34="Desligamento")</formula>
    </cfRule>
  </conditionalFormatting>
  <conditionalFormatting sqref="I97:J97">
    <cfRule type="expression" dxfId="14794" priority="437" stopIfTrue="1">
      <formula>G92="Conexão Nova"</formula>
    </cfRule>
  </conditionalFormatting>
  <conditionalFormatting sqref="I98:J98">
    <cfRule type="expression" dxfId="14793" priority="436" stopIfTrue="1">
      <formula>G92="Conexão Nova"</formula>
    </cfRule>
  </conditionalFormatting>
  <conditionalFormatting sqref="I105:J105">
    <cfRule type="expression" dxfId="14792" priority="429">
      <formula>OR(G92="Alteração de Carga",G92="Caixa Existente sem Alteração",G92="Desligamento")</formula>
    </cfRule>
  </conditionalFormatting>
  <conditionalFormatting sqref="I118:J118">
    <cfRule type="expression" dxfId="14791" priority="392" stopIfTrue="1">
      <formula>G113="Conexão Nova"</formula>
    </cfRule>
  </conditionalFormatting>
  <conditionalFormatting sqref="I119:J119">
    <cfRule type="expression" dxfId="14790" priority="391" stopIfTrue="1">
      <formula>G113="Conexão Nova"</formula>
    </cfRule>
  </conditionalFormatting>
  <conditionalFormatting sqref="I126:J126">
    <cfRule type="expression" dxfId="14789" priority="384">
      <formula>OR(G113="Alteração de Carga",G113="Caixa Existente sem Alteração",G113="Desligamento")</formula>
    </cfRule>
  </conditionalFormatting>
  <conditionalFormatting sqref="I139:J139">
    <cfRule type="expression" dxfId="14788" priority="347" stopIfTrue="1">
      <formula>G134="Conexão Nova"</formula>
    </cfRule>
  </conditionalFormatting>
  <conditionalFormatting sqref="I140:J140">
    <cfRule type="expression" dxfId="14787" priority="346" stopIfTrue="1">
      <formula>G134="Conexão Nova"</formula>
    </cfRule>
  </conditionalFormatting>
  <conditionalFormatting sqref="I147:J147">
    <cfRule type="expression" dxfId="14786" priority="339">
      <formula>OR(G134="Alteração de Carga",G134="Caixa Existente sem Alteração",G134="Desligamento")</formula>
    </cfRule>
  </conditionalFormatting>
  <conditionalFormatting sqref="I161:J161">
    <cfRule type="expression" dxfId="14785" priority="302" stopIfTrue="1">
      <formula>G156="Conexão Nova"</formula>
    </cfRule>
  </conditionalFormatting>
  <conditionalFormatting sqref="I162:J162">
    <cfRule type="expression" dxfId="14784" priority="301" stopIfTrue="1">
      <formula>G156="Conexão Nova"</formula>
    </cfRule>
  </conditionalFormatting>
  <conditionalFormatting sqref="I169:J169">
    <cfRule type="expression" dxfId="14783" priority="294">
      <formula>OR(G156="Alteração de Carga",G156="Caixa Existente sem Alteração",G156="Desligamento")</formula>
    </cfRule>
  </conditionalFormatting>
  <conditionalFormatting sqref="I182:J182">
    <cfRule type="expression" dxfId="14782" priority="257" stopIfTrue="1">
      <formula>G177="Conexão Nova"</formula>
    </cfRule>
  </conditionalFormatting>
  <conditionalFormatting sqref="I183:J183">
    <cfRule type="expression" dxfId="14781" priority="256" stopIfTrue="1">
      <formula>G177="Conexão Nova"</formula>
    </cfRule>
  </conditionalFormatting>
  <conditionalFormatting sqref="I190:J190">
    <cfRule type="expression" dxfId="14780" priority="249">
      <formula>OR(G177="Alteração de Carga",G177="Caixa Existente sem Alteração",G177="Desligamento")</formula>
    </cfRule>
  </conditionalFormatting>
  <conditionalFormatting sqref="I203:J203">
    <cfRule type="expression" dxfId="14779" priority="212" stopIfTrue="1">
      <formula>G198="Conexão Nova"</formula>
    </cfRule>
  </conditionalFormatting>
  <conditionalFormatting sqref="I204:J204">
    <cfRule type="expression" dxfId="14778" priority="211" stopIfTrue="1">
      <formula>G198="Conexão Nova"</formula>
    </cfRule>
  </conditionalFormatting>
  <conditionalFormatting sqref="I211:J211">
    <cfRule type="expression" dxfId="14777" priority="204">
      <formula>OR(G198="Alteração de Carga",G198="Caixa Existente sem Alteração",G198="Desligamento")</formula>
    </cfRule>
  </conditionalFormatting>
  <conditionalFormatting sqref="I224:J224">
    <cfRule type="expression" dxfId="14776" priority="167" stopIfTrue="1">
      <formula>G219="Conexão Nova"</formula>
    </cfRule>
  </conditionalFormatting>
  <conditionalFormatting sqref="I225:J225">
    <cfRule type="expression" dxfId="14775" priority="166" stopIfTrue="1">
      <formula>G219="Conexão Nova"</formula>
    </cfRule>
  </conditionalFormatting>
  <conditionalFormatting sqref="I232:J232">
    <cfRule type="expression" dxfId="14774" priority="159">
      <formula>OR(G219="Alteração de Carga",G219="Caixa Existente sem Alteração",G219="Desligamento")</formula>
    </cfRule>
  </conditionalFormatting>
  <conditionalFormatting sqref="I246:J246">
    <cfRule type="expression" dxfId="14773" priority="122" stopIfTrue="1">
      <formula>G241="Conexão Nova"</formula>
    </cfRule>
  </conditionalFormatting>
  <conditionalFormatting sqref="I247:J247">
    <cfRule type="expression" dxfId="14772" priority="121">
      <formula>G241="Conexão Nova"</formula>
    </cfRule>
  </conditionalFormatting>
  <conditionalFormatting sqref="I254:J254">
    <cfRule type="expression" dxfId="14771" priority="114">
      <formula>OR(G241="Alteração de Carga",G241="Caixa Existente sem Alteração",G241="Desligamento")</formula>
    </cfRule>
  </conditionalFormatting>
  <conditionalFormatting sqref="I267:J267">
    <cfRule type="expression" dxfId="14770" priority="77" stopIfTrue="1">
      <formula>G262="Conexão Nova"</formula>
    </cfRule>
  </conditionalFormatting>
  <conditionalFormatting sqref="I268:J268">
    <cfRule type="expression" dxfId="14769" priority="76" stopIfTrue="1">
      <formula>G262="Conexão Nova"</formula>
    </cfRule>
  </conditionalFormatting>
  <conditionalFormatting sqref="I275:J275">
    <cfRule type="expression" dxfId="14768" priority="69">
      <formula>OR(G262="Alteração de Carga",G262="Caixa Existente sem Alteração",G262="Desligamento")</formula>
    </cfRule>
  </conditionalFormatting>
  <conditionalFormatting sqref="I288:J288">
    <cfRule type="expression" dxfId="14767" priority="32" stopIfTrue="1">
      <formula>G283="Conexão Nova"</formula>
    </cfRule>
  </conditionalFormatting>
  <conditionalFormatting sqref="I289:J289">
    <cfRule type="expression" dxfId="14766" priority="31" stopIfTrue="1">
      <formula>G283="Conexão Nova"</formula>
    </cfRule>
  </conditionalFormatting>
  <conditionalFormatting sqref="I296:J296">
    <cfRule type="expression" dxfId="14765" priority="24">
      <formula>OR(G283="Alteração de Carga",G283="Caixa Existente sem Alteração",G283="Desligamento")</formula>
    </cfRule>
  </conditionalFormatting>
  <conditionalFormatting sqref="J29:J30 N29:N30">
    <cfRule type="expression" dxfId="14764" priority="2567">
      <formula>$D$26="1- Instalar Disjuntor (Ind.&gt;75kW ou Geral)"</formula>
    </cfRule>
  </conditionalFormatting>
  <conditionalFormatting sqref="J100">
    <cfRule type="expression" dxfId="14763" priority="434">
      <formula>OR(G92="Alteração de Carga",G92="Caixa Existente sem Alteração",G92="Desligamento")</formula>
    </cfRule>
  </conditionalFormatting>
  <conditionalFormatting sqref="J101">
    <cfRule type="expression" dxfId="14762" priority="433">
      <formula>OR(G92="Alteração de Carga",G92="Caixa Existente sem Alteração",G92="Desligamento")</formula>
    </cfRule>
  </conditionalFormatting>
  <conditionalFormatting sqref="J102">
    <cfRule type="expression" dxfId="14761" priority="432">
      <formula>OR(G92="Alteração de Carga",G92="Caixa Existente sem Alteração",G92="Desligamento")</formula>
    </cfRule>
  </conditionalFormatting>
  <conditionalFormatting sqref="J103">
    <cfRule type="expression" dxfId="14760" priority="431">
      <formula>OR(G92="Alteração de Carga",G92="Caixa Existente sem Alteração",G92="Desligamento")</formula>
    </cfRule>
  </conditionalFormatting>
  <conditionalFormatting sqref="J104">
    <cfRule type="expression" dxfId="14759" priority="430">
      <formula>OR(G92="Alteração de Carga",G92="Caixa Existente sem Alteração",G92="Desligamento")</formula>
    </cfRule>
  </conditionalFormatting>
  <conditionalFormatting sqref="J106">
    <cfRule type="expression" dxfId="14758" priority="428">
      <formula>OR(G92="Alteração de Carga",G92="Caixa Existente sem Alteração",G92="Desligamento")</formula>
    </cfRule>
  </conditionalFormatting>
  <conditionalFormatting sqref="J107">
    <cfRule type="expression" dxfId="14757" priority="427">
      <formula>OR(G92="Alteração de Carga",G92="Caixa Existente sem Alteração",G92="Desligamento")</formula>
    </cfRule>
  </conditionalFormatting>
  <conditionalFormatting sqref="J121">
    <cfRule type="expression" dxfId="14756" priority="389">
      <formula>OR(G113="Alteração de Carga",G113="Caixa Existente sem Alteração",G113="Desligamento")</formula>
    </cfRule>
  </conditionalFormatting>
  <conditionalFormatting sqref="J122">
    <cfRule type="expression" dxfId="14755" priority="388">
      <formula>OR(G113="Alteração de Carga",G113="Caixa Existente sem Alteração",G113="Desligamento")</formula>
    </cfRule>
  </conditionalFormatting>
  <conditionalFormatting sqref="J123">
    <cfRule type="expression" dxfId="14754" priority="387">
      <formula>OR(G113="Alteração de Carga",G113="Caixa Existente sem Alteração",G113="Desligamento")</formula>
    </cfRule>
  </conditionalFormatting>
  <conditionalFormatting sqref="J124">
    <cfRule type="expression" dxfId="14753" priority="386">
      <formula>OR(G113="Alteração de Carga",G113="Caixa Existente sem Alteração",G113="Desligamento")</formula>
    </cfRule>
  </conditionalFormatting>
  <conditionalFormatting sqref="J125">
    <cfRule type="expression" dxfId="14752" priority="385">
      <formula>OR(G113="Alteração de Carga",G113="Caixa Existente sem Alteração",G113="Desligamento")</formula>
    </cfRule>
  </conditionalFormatting>
  <conditionalFormatting sqref="J127">
    <cfRule type="expression" dxfId="14751" priority="383">
      <formula>OR(G113="Alteração de Carga",G113="Caixa Existente sem Alteração",G113="Desligamento")</formula>
    </cfRule>
  </conditionalFormatting>
  <conditionalFormatting sqref="J128">
    <cfRule type="expression" dxfId="14750" priority="382">
      <formula>OR(G113="Alteração de Carga",G113="Caixa Existente sem Alteração",G113="Desligamento")</formula>
    </cfRule>
  </conditionalFormatting>
  <conditionalFormatting sqref="J142">
    <cfRule type="expression" dxfId="14749" priority="344">
      <formula>OR(G134="Alteração de Carga",G134="Caixa Existente sem Alteração",G134="Desligamento")</formula>
    </cfRule>
  </conditionalFormatting>
  <conditionalFormatting sqref="J143">
    <cfRule type="expression" dxfId="14748" priority="343">
      <formula>OR(G134="Alteração de Carga",G134="Caixa Existente sem Alteração",G134="Desligamento")</formula>
    </cfRule>
  </conditionalFormatting>
  <conditionalFormatting sqref="J144">
    <cfRule type="expression" dxfId="14747" priority="342">
      <formula>OR(G134="Alteração de Carga",G134="Caixa Existente sem Alteração",G134="Desligamento")</formula>
    </cfRule>
  </conditionalFormatting>
  <conditionalFormatting sqref="J145">
    <cfRule type="expression" dxfId="14746" priority="341">
      <formula>OR(G134="Alteração de Carga",G134="Caixa Existente sem Alteração",G134="Desligamento")</formula>
    </cfRule>
  </conditionalFormatting>
  <conditionalFormatting sqref="J146">
    <cfRule type="expression" dxfId="14745" priority="340">
      <formula>OR(G134="Alteração de Carga",G134="Caixa Existente sem Alteração",G134="Desligamento")</formula>
    </cfRule>
  </conditionalFormatting>
  <conditionalFormatting sqref="J148">
    <cfRule type="expression" dxfId="14744" priority="338">
      <formula>OR(G134="Alteração de Carga",G134="Caixa Existente sem Alteração",G134="Desligamento")</formula>
    </cfRule>
  </conditionalFormatting>
  <conditionalFormatting sqref="J149">
    <cfRule type="expression" dxfId="14743" priority="337">
      <formula>OR(G134="Alteração de Carga",G134="Caixa Existente sem Alteração",G134="Desligamento")</formula>
    </cfRule>
  </conditionalFormatting>
  <conditionalFormatting sqref="J164">
    <cfRule type="expression" dxfId="14742" priority="299">
      <formula>OR(G156="Alteração de Carga",G156="Caixa Existente sem Alteração",G156="Desligamento")</formula>
    </cfRule>
  </conditionalFormatting>
  <conditionalFormatting sqref="J165">
    <cfRule type="expression" dxfId="14741" priority="298">
      <formula>OR(G156="Alteração de Carga",G156="Caixa Existente sem Alteração",G156="Desligamento")</formula>
    </cfRule>
  </conditionalFormatting>
  <conditionalFormatting sqref="J166">
    <cfRule type="expression" dxfId="14740" priority="297">
      <formula>OR(G156="Alteração de Carga",G156="Caixa Existente sem Alteração",G156="Desligamento")</formula>
    </cfRule>
  </conditionalFormatting>
  <conditionalFormatting sqref="J167">
    <cfRule type="expression" dxfId="14739" priority="296">
      <formula>OR(G156="Alteração de Carga",G156="Caixa Existente sem Alteração",G156="Desligamento")</formula>
    </cfRule>
  </conditionalFormatting>
  <conditionalFormatting sqref="J168">
    <cfRule type="expression" dxfId="14738" priority="295">
      <formula>OR(G156="Alteração de Carga",G156="Caixa Existente sem Alteração",G156="Desligamento")</formula>
    </cfRule>
  </conditionalFormatting>
  <conditionalFormatting sqref="J170">
    <cfRule type="expression" dxfId="14737" priority="293">
      <formula>OR(G156="Alteração de Carga",G156="Caixa Existente sem Alteração",G156="Desligamento")</formula>
    </cfRule>
  </conditionalFormatting>
  <conditionalFormatting sqref="J171">
    <cfRule type="expression" dxfId="14736" priority="292">
      <formula>OR(G156="Alteração de Carga",G156="Caixa Existente sem Alteração",G156="Desligamento")</formula>
    </cfRule>
  </conditionalFormatting>
  <conditionalFormatting sqref="J185">
    <cfRule type="expression" dxfId="14735" priority="254">
      <formula>OR(G177="Alteração de Carga",G177="Caixa Existente sem Alteração",G177="Desligamento")</formula>
    </cfRule>
  </conditionalFormatting>
  <conditionalFormatting sqref="J186">
    <cfRule type="expression" dxfId="14734" priority="253">
      <formula>OR(G177="Alteração de Carga",G177="Caixa Existente sem Alteração",G177="Desligamento")</formula>
    </cfRule>
  </conditionalFormatting>
  <conditionalFormatting sqref="J187">
    <cfRule type="expression" dxfId="14733" priority="252">
      <formula>OR(G177="Alteração de Carga",G177="Caixa Existente sem Alteração",G177="Desligamento")</formula>
    </cfRule>
  </conditionalFormatting>
  <conditionalFormatting sqref="J188">
    <cfRule type="expression" dxfId="14732" priority="251">
      <formula>OR(G177="Alteração de Carga",G177="Caixa Existente sem Alteração",G177="Desligamento")</formula>
    </cfRule>
  </conditionalFormatting>
  <conditionalFormatting sqref="J189">
    <cfRule type="expression" dxfId="14731" priority="250">
      <formula>OR(G177="Alteração de Carga",G177="Caixa Existente sem Alteração",G177="Desligamento")</formula>
    </cfRule>
  </conditionalFormatting>
  <conditionalFormatting sqref="J191">
    <cfRule type="expression" dxfId="14730" priority="248">
      <formula>OR(G177="Alteração de Carga",G177="Caixa Existente sem Alteração",G177="Desligamento")</formula>
    </cfRule>
  </conditionalFormatting>
  <conditionalFormatting sqref="J192">
    <cfRule type="expression" dxfId="14729" priority="247">
      <formula>OR(G177="Alteração de Carga",G177="Caixa Existente sem Alteração",G177="Desligamento")</formula>
    </cfRule>
  </conditionalFormatting>
  <conditionalFormatting sqref="J206">
    <cfRule type="expression" dxfId="14728" priority="209">
      <formula>OR(G198="Alteração de Carga",G198="Caixa Existente sem Alteração",G198="Desligamento")</formula>
    </cfRule>
  </conditionalFormatting>
  <conditionalFormatting sqref="J207">
    <cfRule type="expression" dxfId="14727" priority="208">
      <formula>OR(G198="Alteração de Carga",G198="Caixa Existente sem Alteração",G198="Desligamento")</formula>
    </cfRule>
  </conditionalFormatting>
  <conditionalFormatting sqref="J208">
    <cfRule type="expression" dxfId="14726" priority="207">
      <formula>OR(G198="Alteração de Carga",G198="Caixa Existente sem Alteração",G198="Desligamento")</formula>
    </cfRule>
  </conditionalFormatting>
  <conditionalFormatting sqref="J209">
    <cfRule type="expression" dxfId="14725" priority="206">
      <formula>OR(G198="Alteração de Carga",G198="Caixa Existente sem Alteração",G198="Desligamento")</formula>
    </cfRule>
  </conditionalFormatting>
  <conditionalFormatting sqref="J210">
    <cfRule type="expression" dxfId="14724" priority="205">
      <formula>OR(G198="Alteração de Carga",G198="Caixa Existente sem Alteração",G198="Desligamento")</formula>
    </cfRule>
  </conditionalFormatting>
  <conditionalFormatting sqref="J212">
    <cfRule type="expression" dxfId="14723" priority="203">
      <formula>OR(G198="Alteração de Carga",G198="Caixa Existente sem Alteração",G198="Desligamento")</formula>
    </cfRule>
  </conditionalFormatting>
  <conditionalFormatting sqref="J213">
    <cfRule type="expression" dxfId="14722" priority="202">
      <formula>OR(G198="Alteração de Carga",G198="Caixa Existente sem Alteração",G198="Desligamento")</formula>
    </cfRule>
  </conditionalFormatting>
  <conditionalFormatting sqref="J227">
    <cfRule type="expression" dxfId="14721" priority="164">
      <formula>OR(G219="Alteração de Carga",G219="Caixa Existente sem Alteração",G219="Desligamento")</formula>
    </cfRule>
  </conditionalFormatting>
  <conditionalFormatting sqref="J228">
    <cfRule type="expression" dxfId="14720" priority="163">
      <formula>OR(G219="Alteração de Carga",G219="Caixa Existente sem Alteração",G219="Desligamento")</formula>
    </cfRule>
  </conditionalFormatting>
  <conditionalFormatting sqref="J229">
    <cfRule type="expression" dxfId="14719" priority="162">
      <formula>OR(G219="Alteração de Carga",G219="Caixa Existente sem Alteração",G219="Desligamento")</formula>
    </cfRule>
  </conditionalFormatting>
  <conditionalFormatting sqref="J230">
    <cfRule type="expression" dxfId="14718" priority="161">
      <formula>OR(G219="Alteração de Carga",G219="Caixa Existente sem Alteração",G219="Desligamento")</formula>
    </cfRule>
  </conditionalFormatting>
  <conditionalFormatting sqref="J231">
    <cfRule type="expression" dxfId="14717" priority="160">
      <formula>OR(G219="Alteração de Carga",G219="Caixa Existente sem Alteração",G219="Desligamento")</formula>
    </cfRule>
  </conditionalFormatting>
  <conditionalFormatting sqref="J233">
    <cfRule type="expression" dxfId="14716" priority="158">
      <formula>OR(G219="Alteração de Carga",G219="Caixa Existente sem Alteração",G219="Desligamento")</formula>
    </cfRule>
  </conditionalFormatting>
  <conditionalFormatting sqref="J234">
    <cfRule type="expression" dxfId="14715" priority="157">
      <formula>OR(G219="Alteração de Carga",G219="Caixa Existente sem Alteração",G219="Desligamento")</formula>
    </cfRule>
  </conditionalFormatting>
  <conditionalFormatting sqref="J249">
    <cfRule type="expression" dxfId="14714" priority="119">
      <formula>OR(G241="Alteração de Carga",G241="Caixa Existente sem Alteração",G241="Desligamento")</formula>
    </cfRule>
  </conditionalFormatting>
  <conditionalFormatting sqref="J250">
    <cfRule type="expression" dxfId="14713" priority="118">
      <formula>OR(G241="Alteração de Carga",G241="Caixa Existente sem Alteração",G241="Desligamento")</formula>
    </cfRule>
  </conditionalFormatting>
  <conditionalFormatting sqref="J251">
    <cfRule type="expression" dxfId="14712" priority="117">
      <formula>OR(G241="Alteração de Carga",G241="Caixa Existente sem Alteração",G241="Desligamento")</formula>
    </cfRule>
  </conditionalFormatting>
  <conditionalFormatting sqref="J252">
    <cfRule type="expression" dxfId="14711" priority="116">
      <formula>OR(G241="Alteração de Carga",G241="Caixa Existente sem Alteração",G241="Desligamento")</formula>
    </cfRule>
  </conditionalFormatting>
  <conditionalFormatting sqref="J253">
    <cfRule type="expression" dxfId="14710" priority="115">
      <formula>OR(G241="Alteração de Carga",G241="Caixa Existente sem Alteração",G241="Desligamento")</formula>
    </cfRule>
  </conditionalFormatting>
  <conditionalFormatting sqref="J255">
    <cfRule type="expression" dxfId="14709" priority="113">
      <formula>OR(G241="Alteração de Carga",G241="Caixa Existente sem Alteração",G241="Desligamento")</formula>
    </cfRule>
  </conditionalFormatting>
  <conditionalFormatting sqref="J256">
    <cfRule type="expression" dxfId="14708" priority="112">
      <formula>OR(G241="Alteração de Carga",G241="Caixa Existente sem Alteração",G241="Desligamento")</formula>
    </cfRule>
  </conditionalFormatting>
  <conditionalFormatting sqref="J270">
    <cfRule type="expression" dxfId="14707" priority="74">
      <formula>OR(G262="Alteração de Carga",G262="Caixa Existente sem Alteração",G262="Desligamento")</formula>
    </cfRule>
  </conditionalFormatting>
  <conditionalFormatting sqref="J271">
    <cfRule type="expression" dxfId="14706" priority="73">
      <formula>OR(G262="Alteração de Carga",G262="Caixa Existente sem Alteração",G262="Desligamento")</formula>
    </cfRule>
  </conditionalFormatting>
  <conditionalFormatting sqref="J272">
    <cfRule type="expression" dxfId="14705" priority="72">
      <formula>OR(G262="Alteração de Carga",G262="Caixa Existente sem Alteração",G262="Desligamento")</formula>
    </cfRule>
  </conditionalFormatting>
  <conditionalFormatting sqref="J273">
    <cfRule type="expression" dxfId="14704" priority="71">
      <formula>OR(G262="Alteração de Carga",G262="Caixa Existente sem Alteração",G262="Desligamento")</formula>
    </cfRule>
  </conditionalFormatting>
  <conditionalFormatting sqref="J274">
    <cfRule type="expression" dxfId="14703" priority="70">
      <formula>OR(G262="Alteração de Carga",G262="Caixa Existente sem Alteração",G262="Desligamento")</formula>
    </cfRule>
  </conditionalFormatting>
  <conditionalFormatting sqref="J276">
    <cfRule type="expression" dxfId="14702" priority="68">
      <formula>OR(G262="Alteração de Carga",G262="Caixa Existente sem Alteração",G262="Desligamento")</formula>
    </cfRule>
  </conditionalFormatting>
  <conditionalFormatting sqref="J277">
    <cfRule type="expression" dxfId="14701" priority="67">
      <formula>OR(G262="Alteração de Carga",G262="Caixa Existente sem Alteração",G262="Desligamento")</formula>
    </cfRule>
  </conditionalFormatting>
  <conditionalFormatting sqref="J291">
    <cfRule type="expression" dxfId="14700" priority="29">
      <formula>OR(G283="Alteração de Carga",G283="Caixa Existente sem Alteração",G283="Desligamento")</formula>
    </cfRule>
  </conditionalFormatting>
  <conditionalFormatting sqref="J292">
    <cfRule type="expression" dxfId="14699" priority="28">
      <formula>OR(G283="Alteração de Carga",G283="Caixa Existente sem Alteração",G283="Desligamento")</formula>
    </cfRule>
  </conditionalFormatting>
  <conditionalFormatting sqref="J293">
    <cfRule type="expression" dxfId="14698" priority="27">
      <formula>OR(G283="Alteração de Carga",G283="Caixa Existente sem Alteração",G283="Desligamento")</formula>
    </cfRule>
  </conditionalFormatting>
  <conditionalFormatting sqref="J294">
    <cfRule type="expression" dxfId="14697" priority="26">
      <formula>OR(G283="Alteração de Carga",G283="Caixa Existente sem Alteração",G283="Desligamento")</formula>
    </cfRule>
  </conditionalFormatting>
  <conditionalFormatting sqref="J295">
    <cfRule type="expression" dxfId="14696" priority="25">
      <formula>OR(G283="Alteração de Carga",G283="Caixa Existente sem Alteração",G283="Desligamento")</formula>
    </cfRule>
  </conditionalFormatting>
  <conditionalFormatting sqref="J297">
    <cfRule type="expression" dxfId="14695" priority="23">
      <formula>OR(G283="Alteração de Carga",G283="Caixa Existente sem Alteração",G283="Desligamento")</formula>
    </cfRule>
  </conditionalFormatting>
  <conditionalFormatting sqref="J298">
    <cfRule type="expression" dxfId="14694" priority="22">
      <formula>OR(G283="Alteração de Carga",G283="Caixa Existente sem Alteração",G283="Desligamento")</formula>
    </cfRule>
  </conditionalFormatting>
  <conditionalFormatting sqref="J355:O355">
    <cfRule type="expression" dxfId="14693" priority="1958">
      <formula>$G$355="Sim"</formula>
    </cfRule>
  </conditionalFormatting>
  <conditionalFormatting sqref="M63">
    <cfRule type="expression" dxfId="14692" priority="1951">
      <formula>$H$63="Gostaria de enviar para outro e-mail"</formula>
    </cfRule>
  </conditionalFormatting>
  <conditionalFormatting sqref="M100">
    <cfRule type="expression" dxfId="14691" priority="420">
      <formula>OR(L92="Alteração de Carga",L92="Caixa Existente sem Alteração",L92="Desligamento")</formula>
    </cfRule>
  </conditionalFormatting>
  <conditionalFormatting sqref="M109">
    <cfRule type="expression" dxfId="14690" priority="411">
      <formula>OR(L92="Alteração de Carga",L92="Caixa Existente sem Alteração",L92="Desligamento")</formula>
    </cfRule>
  </conditionalFormatting>
  <conditionalFormatting sqref="M121">
    <cfRule type="expression" dxfId="14689" priority="375">
      <formula>OR(L113="Alteração de Carga",L113="Caixa Existente sem Alteração",L113="Desligamento")</formula>
    </cfRule>
  </conditionalFormatting>
  <conditionalFormatting sqref="M130">
    <cfRule type="expression" dxfId="14688" priority="366">
      <formula>OR(L113="Alteração de Carga",L113="Caixa Existente sem Alteração",L113="Desligamento")</formula>
    </cfRule>
  </conditionalFormatting>
  <conditionalFormatting sqref="M142">
    <cfRule type="expression" dxfId="14687" priority="330">
      <formula>OR(L134="Alteração de Carga",L134="Caixa Existente sem Alteração",L134="Desligamento")</formula>
    </cfRule>
  </conditionalFormatting>
  <conditionalFormatting sqref="M151">
    <cfRule type="expression" dxfId="14686" priority="321">
      <formula>OR(L134="Alteração de Carga",L134="Caixa Existente sem Alteração",L134="Desligamento")</formula>
    </cfRule>
  </conditionalFormatting>
  <conditionalFormatting sqref="M164">
    <cfRule type="expression" dxfId="14685" priority="285">
      <formula>OR(L156="Alteração de Carga",L156="Caixa Existente sem Alteração",L156="Desligamento")</formula>
    </cfRule>
  </conditionalFormatting>
  <conditionalFormatting sqref="M173">
    <cfRule type="expression" dxfId="14684" priority="276">
      <formula>OR(L156="Alteração de Carga",L156="Caixa Existente sem Alteração",L156="Desligamento")</formula>
    </cfRule>
  </conditionalFormatting>
  <conditionalFormatting sqref="M185">
    <cfRule type="expression" dxfId="14683" priority="240">
      <formula>OR(L177="Alteração de Carga",L177="Caixa Existente sem Alteração",L177="Desligamento")</formula>
    </cfRule>
  </conditionalFormatting>
  <conditionalFormatting sqref="M194">
    <cfRule type="expression" dxfId="14682" priority="231">
      <formula>OR(L177="Alteração de Carga",L177="Caixa Existente sem Alteração",L177="Desligamento")</formula>
    </cfRule>
  </conditionalFormatting>
  <conditionalFormatting sqref="M206">
    <cfRule type="expression" dxfId="14681" priority="195">
      <formula>OR(L198="Alteração de Carga",L198="Caixa Existente sem Alteração",L198="Desligamento")</formula>
    </cfRule>
  </conditionalFormatting>
  <conditionalFormatting sqref="M215">
    <cfRule type="expression" dxfId="14680" priority="186">
      <formula>OR(L198="Alteração de Carga",L198="Caixa Existente sem Alteração",L198="Desligamento")</formula>
    </cfRule>
  </conditionalFormatting>
  <conditionalFormatting sqref="M227">
    <cfRule type="expression" dxfId="14679" priority="150">
      <formula>OR(L219="Alteração de Carga",L219="Caixa Existente sem Alteração",L219="Desligamento")</formula>
    </cfRule>
  </conditionalFormatting>
  <conditionalFormatting sqref="M236">
    <cfRule type="expression" dxfId="14678" priority="141">
      <formula>OR(L219="Alteração de Carga",L219="Caixa Existente sem Alteração",L219="Desligamento")</formula>
    </cfRule>
  </conditionalFormatting>
  <conditionalFormatting sqref="M249">
    <cfRule type="expression" dxfId="14677" priority="105">
      <formula>OR(L241="Alteração de Carga",L241="Caixa Existente sem Alteração",L241="Desligamento")</formula>
    </cfRule>
  </conditionalFormatting>
  <conditionalFormatting sqref="M258">
    <cfRule type="expression" dxfId="14676" priority="96">
      <formula>OR(L241="Alteração de Carga",L241="Caixa Existente sem Alteração",L241="Desligamento")</formula>
    </cfRule>
  </conditionalFormatting>
  <conditionalFormatting sqref="M270">
    <cfRule type="expression" dxfId="14675" priority="60">
      <formula>OR(L262="Alteração de Carga",L262="Caixa Existente sem Alteração",L262="Desligamento")</formula>
    </cfRule>
  </conditionalFormatting>
  <conditionalFormatting sqref="M279">
    <cfRule type="expression" dxfId="14674" priority="51">
      <formula>OR(L262="Alteração de Carga",L262="Caixa Existente sem Alteração",L262="Desligamento")</formula>
    </cfRule>
  </conditionalFormatting>
  <conditionalFormatting sqref="M291">
    <cfRule type="expression" dxfId="14673" priority="15">
      <formula>OR(L283="Alteração de Carga",L283="Caixa Existente sem Alteração",L283="Desligamento")</formula>
    </cfRule>
  </conditionalFormatting>
  <conditionalFormatting sqref="M300">
    <cfRule type="expression" dxfId="14672" priority="6">
      <formula>OR(L283="Alteração de Carga",L283="Caixa Existente sem Alteração",L283="Desligamento")</formula>
    </cfRule>
  </conditionalFormatting>
  <conditionalFormatting sqref="M32:N32">
    <cfRule type="expression" dxfId="14671" priority="2571">
      <formula>$E$32="Não"</formula>
    </cfRule>
  </conditionalFormatting>
  <conditionalFormatting sqref="M44:O44">
    <cfRule type="expression" dxfId="14670" priority="5">
      <formula>$G$44="Sim"</formula>
    </cfRule>
  </conditionalFormatting>
  <conditionalFormatting sqref="M65:O65 D65:G67 I65:J67">
    <cfRule type="expression" dxfId="14669" priority="1954">
      <formula>$H$63="Não"</formula>
    </cfRule>
    <cfRule type="expression" dxfId="14668" priority="1952">
      <formula>$H$63="Gostaria de enviar para outro e-mail"</formula>
    </cfRule>
  </conditionalFormatting>
  <conditionalFormatting sqref="M94:O94">
    <cfRule type="expression" dxfId="14667" priority="425">
      <formula>L92="Conexão Nova"</formula>
    </cfRule>
  </conditionalFormatting>
  <conditionalFormatting sqref="M95:O95">
    <cfRule type="expression" dxfId="14666" priority="424" stopIfTrue="1">
      <formula>L92="Conexão Nova"</formula>
    </cfRule>
  </conditionalFormatting>
  <conditionalFormatting sqref="M96:O96">
    <cfRule type="expression" dxfId="14665" priority="423" stopIfTrue="1">
      <formula>L92="Conexão Nova"</formula>
    </cfRule>
  </conditionalFormatting>
  <conditionalFormatting sqref="M115:O115">
    <cfRule type="expression" dxfId="14664" priority="380" stopIfTrue="1">
      <formula>L113="Conexão Nova"</formula>
    </cfRule>
  </conditionalFormatting>
  <conditionalFormatting sqref="M116:O116">
    <cfRule type="expression" dxfId="14663" priority="379" stopIfTrue="1">
      <formula>L113="Conexão Nova"</formula>
    </cfRule>
  </conditionalFormatting>
  <conditionalFormatting sqref="M117:O117">
    <cfRule type="expression" dxfId="14662" priority="378" stopIfTrue="1">
      <formula>L113="Conexão Nova"</formula>
    </cfRule>
  </conditionalFormatting>
  <conditionalFormatting sqref="M136:O136">
    <cfRule type="expression" dxfId="14661" priority="335" stopIfTrue="1">
      <formula>L134="Conexão Nova"</formula>
    </cfRule>
  </conditionalFormatting>
  <conditionalFormatting sqref="M137:O137">
    <cfRule type="expression" dxfId="14660" priority="334" stopIfTrue="1">
      <formula>L134="Conexão Nova"</formula>
    </cfRule>
  </conditionalFormatting>
  <conditionalFormatting sqref="M138:O138">
    <cfRule type="expression" dxfId="14659" priority="333" stopIfTrue="1">
      <formula>L134="Conexão Nova"</formula>
    </cfRule>
  </conditionalFormatting>
  <conditionalFormatting sqref="M158:O158">
    <cfRule type="expression" dxfId="14658" priority="290" stopIfTrue="1">
      <formula>L156="Conexão Nova"</formula>
    </cfRule>
  </conditionalFormatting>
  <conditionalFormatting sqref="M159:O159">
    <cfRule type="expression" dxfId="14657" priority="289" stopIfTrue="1">
      <formula>L156="Conexão Nova"</formula>
    </cfRule>
  </conditionalFormatting>
  <conditionalFormatting sqref="M160:O160">
    <cfRule type="expression" dxfId="14656" priority="288" stopIfTrue="1">
      <formula>L156="Conexão Nova"</formula>
    </cfRule>
  </conditionalFormatting>
  <conditionalFormatting sqref="M179:O179">
    <cfRule type="expression" dxfId="14655" priority="245" stopIfTrue="1">
      <formula>L177="Conexão Nova"</formula>
    </cfRule>
  </conditionalFormatting>
  <conditionalFormatting sqref="M180:O180">
    <cfRule type="expression" dxfId="14654" priority="244">
      <formula>L177="Conexão Nova"</formula>
    </cfRule>
  </conditionalFormatting>
  <conditionalFormatting sqref="M181:O181">
    <cfRule type="expression" dxfId="14653" priority="243" stopIfTrue="1">
      <formula>L177="Conexão Nova"</formula>
    </cfRule>
  </conditionalFormatting>
  <conditionalFormatting sqref="M200:O200">
    <cfRule type="expression" dxfId="14652" priority="200" stopIfTrue="1">
      <formula>L198="Conexão Nova"</formula>
    </cfRule>
  </conditionalFormatting>
  <conditionalFormatting sqref="M201:O201">
    <cfRule type="expression" dxfId="14651" priority="199" stopIfTrue="1">
      <formula>L198="Conexão Nova"</formula>
    </cfRule>
  </conditionalFormatting>
  <conditionalFormatting sqref="M202:O202">
    <cfRule type="expression" dxfId="14650" priority="198" stopIfTrue="1">
      <formula>L198="Conexão Nova"</formula>
    </cfRule>
  </conditionalFormatting>
  <conditionalFormatting sqref="M221:O221">
    <cfRule type="expression" dxfId="14649" priority="155" stopIfTrue="1">
      <formula>L219="Conexão Nova"</formula>
    </cfRule>
  </conditionalFormatting>
  <conditionalFormatting sqref="M222:O222">
    <cfRule type="expression" dxfId="14648" priority="154" stopIfTrue="1">
      <formula>L219="Conexão Nova"</formula>
    </cfRule>
  </conditionalFormatting>
  <conditionalFormatting sqref="M223:O223">
    <cfRule type="expression" dxfId="14647" priority="153" stopIfTrue="1">
      <formula>L219="Conexão Nova"</formula>
    </cfRule>
  </conditionalFormatting>
  <conditionalFormatting sqref="M243:O243">
    <cfRule type="expression" dxfId="14646" priority="110">
      <formula>L241="Conexão Nova"</formula>
    </cfRule>
  </conditionalFormatting>
  <conditionalFormatting sqref="M244:O244">
    <cfRule type="expression" dxfId="14645" priority="109" stopIfTrue="1">
      <formula>L241="Conexão Nova"</formula>
    </cfRule>
  </conditionalFormatting>
  <conditionalFormatting sqref="M245:O245">
    <cfRule type="expression" dxfId="14644" priority="108" stopIfTrue="1">
      <formula>L241="Conexão Nova"</formula>
    </cfRule>
  </conditionalFormatting>
  <conditionalFormatting sqref="M264:O264">
    <cfRule type="expression" dxfId="14643" priority="65" stopIfTrue="1">
      <formula>L262="Conexão Nova"</formula>
    </cfRule>
  </conditionalFormatting>
  <conditionalFormatting sqref="M265:O265">
    <cfRule type="expression" dxfId="14642" priority="64" stopIfTrue="1">
      <formula>L262="Conexão Nova"</formula>
    </cfRule>
  </conditionalFormatting>
  <conditionalFormatting sqref="M266:O266">
    <cfRule type="expression" dxfId="14641" priority="63" stopIfTrue="1">
      <formula>L262="Conexão Nova"</formula>
    </cfRule>
  </conditionalFormatting>
  <conditionalFormatting sqref="M285:O285">
    <cfRule type="expression" dxfId="14640" priority="20" stopIfTrue="1">
      <formula>L283="Conexão Nova"</formula>
    </cfRule>
  </conditionalFormatting>
  <conditionalFormatting sqref="M286:O286">
    <cfRule type="expression" dxfId="14639" priority="19" stopIfTrue="1">
      <formula>L283="Conexão Nova"</formula>
    </cfRule>
  </conditionalFormatting>
  <conditionalFormatting sqref="M287:O287">
    <cfRule type="expression" dxfId="14638" priority="18" stopIfTrue="1">
      <formula>L283="Conexão Nova"</formula>
    </cfRule>
  </conditionalFormatting>
  <conditionalFormatting sqref="N30">
    <cfRule type="expression" dxfId="14637" priority="2575">
      <formula>$J$30="Individual (acima de 75kW BT)"</formula>
    </cfRule>
  </conditionalFormatting>
  <conditionalFormatting sqref="N48">
    <cfRule type="expression" dxfId="14636" priority="1">
      <formula>OR(K34="Alteração de Carga",K34="Caixa Existente sem Alteração",K34="Desligamento")</formula>
    </cfRule>
  </conditionalFormatting>
  <conditionalFormatting sqref="N97:O97">
    <cfRule type="expression" dxfId="14635" priority="422" stopIfTrue="1">
      <formula>L92="Conexão Nova"</formula>
    </cfRule>
  </conditionalFormatting>
  <conditionalFormatting sqref="N98:O98">
    <cfRule type="expression" dxfId="14634" priority="421" stopIfTrue="1">
      <formula>L92="Conexão Nova"</formula>
    </cfRule>
  </conditionalFormatting>
  <conditionalFormatting sqref="N105:O105">
    <cfRule type="expression" dxfId="14633" priority="414">
      <formula>OR(L92="Alteração de Carga",L92="Caixa Existente sem Alteração",L92="Desligamento")</formula>
    </cfRule>
  </conditionalFormatting>
  <conditionalFormatting sqref="N118:O118">
    <cfRule type="expression" dxfId="14632" priority="377" stopIfTrue="1">
      <formula>L113="Conexão Nova"</formula>
    </cfRule>
  </conditionalFormatting>
  <conditionalFormatting sqref="N119:O119">
    <cfRule type="expression" dxfId="14631" priority="376" stopIfTrue="1">
      <formula>L113="Conexão Nova"</formula>
    </cfRule>
  </conditionalFormatting>
  <conditionalFormatting sqref="N126:O126">
    <cfRule type="expression" dxfId="14630" priority="369">
      <formula>OR(L113="Alteração de Carga",L113="Caixa Existente sem Alteração",L113="Desligamento")</formula>
    </cfRule>
  </conditionalFormatting>
  <conditionalFormatting sqref="N139:O139">
    <cfRule type="expression" dxfId="14629" priority="332">
      <formula>L134="Conexão Nova"</formula>
    </cfRule>
  </conditionalFormatting>
  <conditionalFormatting sqref="N140:O140">
    <cfRule type="expression" dxfId="14628" priority="331" stopIfTrue="1">
      <formula>L134="Conexão Nova"</formula>
    </cfRule>
  </conditionalFormatting>
  <conditionalFormatting sqref="N147:O147">
    <cfRule type="expression" dxfId="14627" priority="324">
      <formula>OR(L134="Alteração de Carga",L134="Caixa Existente sem Alteração",L134="Desligamento")</formula>
    </cfRule>
  </conditionalFormatting>
  <conditionalFormatting sqref="N161:O161">
    <cfRule type="expression" dxfId="14626" priority="287" stopIfTrue="1">
      <formula>L156="Conexão Nova"</formula>
    </cfRule>
  </conditionalFormatting>
  <conditionalFormatting sqref="N162:O162">
    <cfRule type="expression" dxfId="14625" priority="286" stopIfTrue="1">
      <formula>L156="Conexão Nova"</formula>
    </cfRule>
  </conditionalFormatting>
  <conditionalFormatting sqref="N169:O169">
    <cfRule type="expression" dxfId="14624" priority="279">
      <formula>OR(L156="Alteração de Carga",L156="Caixa Existente sem Alteração",L156="Desligamento")</formula>
    </cfRule>
  </conditionalFormatting>
  <conditionalFormatting sqref="N182:O182">
    <cfRule type="expression" dxfId="14623" priority="242" stopIfTrue="1">
      <formula>L177="Conexão Nova"</formula>
    </cfRule>
  </conditionalFormatting>
  <conditionalFormatting sqref="N183:O183">
    <cfRule type="expression" dxfId="14622" priority="241">
      <formula>L177="Conexão Nova"</formula>
    </cfRule>
  </conditionalFormatting>
  <conditionalFormatting sqref="N190:O190">
    <cfRule type="expression" dxfId="14621" priority="234">
      <formula>OR(L177="Alteração de Carga",L177="Caixa Existente sem Alteração",L177="Desligamento")</formula>
    </cfRule>
  </conditionalFormatting>
  <conditionalFormatting sqref="N203:O203">
    <cfRule type="expression" dxfId="14620" priority="197" stopIfTrue="1">
      <formula>L198="Conexão Nova"</formula>
    </cfRule>
  </conditionalFormatting>
  <conditionalFormatting sqref="N204:O204">
    <cfRule type="expression" dxfId="14619" priority="196" stopIfTrue="1">
      <formula>L198="Conexão Nova"</formula>
    </cfRule>
  </conditionalFormatting>
  <conditionalFormatting sqref="N211:O211">
    <cfRule type="expression" dxfId="14618" priority="189">
      <formula>OR(L198="Alteração de Carga",L198="Caixa Existente sem Alteração",L198="Desligamento")</formula>
    </cfRule>
  </conditionalFormatting>
  <conditionalFormatting sqref="N224:O224">
    <cfRule type="expression" dxfId="14617" priority="152" stopIfTrue="1">
      <formula>L219="Conexão Nova"</formula>
    </cfRule>
  </conditionalFormatting>
  <conditionalFormatting sqref="N225:O225">
    <cfRule type="expression" dxfId="14616" priority="151" stopIfTrue="1">
      <formula>L219="Conexão Nova"</formula>
    </cfRule>
  </conditionalFormatting>
  <conditionalFormatting sqref="N232:O232">
    <cfRule type="expression" dxfId="14615" priority="144">
      <formula>OR(L219="Alteração de Carga",L219="Caixa Existente sem Alteração",L219="Desligamento")</formula>
    </cfRule>
  </conditionalFormatting>
  <conditionalFormatting sqref="N246:O246">
    <cfRule type="expression" dxfId="14614" priority="107" stopIfTrue="1">
      <formula>L241="Conexão Nova"</formula>
    </cfRule>
  </conditionalFormatting>
  <conditionalFormatting sqref="N247:O247">
    <cfRule type="expression" dxfId="14613" priority="106" stopIfTrue="1">
      <formula>L241="Conexão Nova"</formula>
    </cfRule>
  </conditionalFormatting>
  <conditionalFormatting sqref="N254:O254">
    <cfRule type="expression" dxfId="14612" priority="99">
      <formula>OR(L241="Alteração de Carga",L241="Caixa Existente sem Alteração",L241="Desligamento")</formula>
    </cfRule>
  </conditionalFormatting>
  <conditionalFormatting sqref="N267:O267">
    <cfRule type="expression" dxfId="14611" priority="62" stopIfTrue="1">
      <formula>L262="Conexão Nova"</formula>
    </cfRule>
  </conditionalFormatting>
  <conditionalFormatting sqref="N268:O268">
    <cfRule type="expression" dxfId="14610" priority="61">
      <formula>L262="Conexão Nova"</formula>
    </cfRule>
  </conditionalFormatting>
  <conditionalFormatting sqref="N275:O275">
    <cfRule type="expression" dxfId="14609" priority="54">
      <formula>OR(L262="Alteração de Carga",L262="Caixa Existente sem Alteração",L262="Desligamento")</formula>
    </cfRule>
  </conditionalFormatting>
  <conditionalFormatting sqref="N288:O288">
    <cfRule type="expression" dxfId="14608" priority="17" stopIfTrue="1">
      <formula>L283="Conexão Nova"</formula>
    </cfRule>
  </conditionalFormatting>
  <conditionalFormatting sqref="N289:O289">
    <cfRule type="expression" dxfId="14607" priority="16" stopIfTrue="1">
      <formula>L283="Conexão Nova"</formula>
    </cfRule>
  </conditionalFormatting>
  <conditionalFormatting sqref="N296:O296">
    <cfRule type="expression" dxfId="14606" priority="9">
      <formula>OR(L283="Alteração de Carga",L283="Caixa Existente sem Alteração",L283="Desligamento")</formula>
    </cfRule>
  </conditionalFormatting>
  <conditionalFormatting sqref="O100">
    <cfRule type="expression" dxfId="14605" priority="419">
      <formula>OR(L92="Alteração de Carga",L92="Caixa Existente sem Alteração",L92="Desligamento")</formula>
    </cfRule>
  </conditionalFormatting>
  <conditionalFormatting sqref="O101">
    <cfRule type="expression" dxfId="14604" priority="418">
      <formula>OR(L92="Alteração de Carga",L92="Caixa Existente sem Alteração",L92="Desligamento")</formula>
    </cfRule>
  </conditionalFormatting>
  <conditionalFormatting sqref="O102">
    <cfRule type="expression" dxfId="14603" priority="417">
      <formula>OR(L92="Alteração de Carga",L92="Caixa Existente sem Alteração",L92="Desligamento")</formula>
    </cfRule>
  </conditionalFormatting>
  <conditionalFormatting sqref="O103">
    <cfRule type="expression" dxfId="14602" priority="416">
      <formula>OR(L92="Alteração de Carga",L92="Caixa Existente sem Alteração",L92="Desligamento")</formula>
    </cfRule>
  </conditionalFormatting>
  <conditionalFormatting sqref="O104">
    <cfRule type="expression" dxfId="14601" priority="415">
      <formula>OR(L92="Alteração de Carga",L92="Caixa Existente sem Alteração",L92="Desligamento")</formula>
    </cfRule>
  </conditionalFormatting>
  <conditionalFormatting sqref="O106">
    <cfRule type="expression" dxfId="14600" priority="413">
      <formula>OR(L92="Alteração de Carga",L92="Caixa Existente sem Alteração",L92="Desligamento")</formula>
    </cfRule>
  </conditionalFormatting>
  <conditionalFormatting sqref="O107">
    <cfRule type="expression" dxfId="14599" priority="412">
      <formula>OR(L92="Alteração de Carga",L92="Caixa Existente sem Alteração",L92="Desligamento")</formula>
    </cfRule>
  </conditionalFormatting>
  <conditionalFormatting sqref="O121">
    <cfRule type="expression" dxfId="14598" priority="374">
      <formula>OR(L113="Alteração de Carga",L113="Caixa Existente sem Alteração",L113="Desligamento")</formula>
    </cfRule>
  </conditionalFormatting>
  <conditionalFormatting sqref="O122">
    <cfRule type="expression" dxfId="14597" priority="373">
      <formula>OR(L113="Alteração de Carga",L113="Caixa Existente sem Alteração",L113="Desligamento")</formula>
    </cfRule>
  </conditionalFormatting>
  <conditionalFormatting sqref="O123">
    <cfRule type="expression" dxfId="14596" priority="372">
      <formula>OR(L113="Alteração de Carga",L113="Caixa Existente sem Alteração",L113="Desligamento")</formula>
    </cfRule>
  </conditionalFormatting>
  <conditionalFormatting sqref="O124">
    <cfRule type="expression" dxfId="14595" priority="371">
      <formula>OR(L113="Alteração de Carga",L113="Caixa Existente sem Alteração",L113="Desligamento")</formula>
    </cfRule>
  </conditionalFormatting>
  <conditionalFormatting sqref="O125">
    <cfRule type="expression" dxfId="14594" priority="370">
      <formula>OR(L113="Alteração de Carga",L113="Caixa Existente sem Alteração",L113="Desligamento")</formula>
    </cfRule>
  </conditionalFormatting>
  <conditionalFormatting sqref="O127">
    <cfRule type="expression" dxfId="14593" priority="368">
      <formula>OR(L113="Alteração de Carga",L113="Caixa Existente sem Alteração",L113="Desligamento")</formula>
    </cfRule>
  </conditionalFormatting>
  <conditionalFormatting sqref="O128">
    <cfRule type="expression" dxfId="14592" priority="367">
      <formula>OR(L113="Alteração de Carga",L113="Caixa Existente sem Alteração",L113="Desligamento")</formula>
    </cfRule>
  </conditionalFormatting>
  <conditionalFormatting sqref="O142">
    <cfRule type="expression" dxfId="14591" priority="329">
      <formula>OR(L134="Alteração de Carga",L134="Caixa Existente sem Alteração",L134="Desligamento")</formula>
    </cfRule>
  </conditionalFormatting>
  <conditionalFormatting sqref="O143">
    <cfRule type="expression" dxfId="14590" priority="328">
      <formula>OR(L134="Alteração de Carga",L134="Caixa Existente sem Alteração",L134="Desligamento")</formula>
    </cfRule>
  </conditionalFormatting>
  <conditionalFormatting sqref="O144">
    <cfRule type="expression" dxfId="14589" priority="327">
      <formula>OR(L134="Alteração de Carga",L134="Caixa Existente sem Alteração",L134="Desligamento")</formula>
    </cfRule>
  </conditionalFormatting>
  <conditionalFormatting sqref="O145">
    <cfRule type="expression" dxfId="14588" priority="326">
      <formula>OR(L134="Alteração de Carga",L134="Caixa Existente sem Alteração",L134="Desligamento")</formula>
    </cfRule>
  </conditionalFormatting>
  <conditionalFormatting sqref="O146">
    <cfRule type="expression" dxfId="14587" priority="325">
      <formula>OR(L134="Alteração de Carga",L134="Caixa Existente sem Alteração",L134="Desligamento")</formula>
    </cfRule>
  </conditionalFormatting>
  <conditionalFormatting sqref="O148">
    <cfRule type="expression" dxfId="14586" priority="323">
      <formula>OR(L134="Alteração de Carga",L134="Caixa Existente sem Alteração",L134="Desligamento")</formula>
    </cfRule>
  </conditionalFormatting>
  <conditionalFormatting sqref="O149">
    <cfRule type="expression" dxfId="14585" priority="322">
      <formula>OR(L134="Alteração de Carga",L134="Caixa Existente sem Alteração",L134="Desligamento")</formula>
    </cfRule>
  </conditionalFormatting>
  <conditionalFormatting sqref="O164">
    <cfRule type="expression" dxfId="14584" priority="284">
      <formula>OR(L156="Alteração de Carga",L156="Caixa Existente sem Alteração",L156="Desligamento")</formula>
    </cfRule>
  </conditionalFormatting>
  <conditionalFormatting sqref="O165">
    <cfRule type="expression" dxfId="14583" priority="283">
      <formula>OR(L156="Alteração de Carga",L156="Caixa Existente sem Alteração",L156="Desligamento")</formula>
    </cfRule>
  </conditionalFormatting>
  <conditionalFormatting sqref="O166">
    <cfRule type="expression" dxfId="14582" priority="282">
      <formula>OR(L156="Alteração de Carga",L156="Caixa Existente sem Alteração",L156="Desligamento")</formula>
    </cfRule>
  </conditionalFormatting>
  <conditionalFormatting sqref="O167">
    <cfRule type="expression" dxfId="14581" priority="281">
      <formula>OR(L156="Alteração de Carga",L156="Caixa Existente sem Alteração",L156="Desligamento")</formula>
    </cfRule>
  </conditionalFormatting>
  <conditionalFormatting sqref="O168">
    <cfRule type="expression" dxfId="14580" priority="280">
      <formula>OR(L156="Alteração de Carga",L156="Caixa Existente sem Alteração",L156="Desligamento")</formula>
    </cfRule>
  </conditionalFormatting>
  <conditionalFormatting sqref="O170">
    <cfRule type="expression" dxfId="14579" priority="278">
      <formula>OR(L156="Alteração de Carga",L156="Caixa Existente sem Alteração",L156="Desligamento")</formula>
    </cfRule>
  </conditionalFormatting>
  <conditionalFormatting sqref="O171">
    <cfRule type="expression" dxfId="14578" priority="277">
      <formula>OR(L156="Alteração de Carga",L156="Caixa Existente sem Alteração",L156="Desligamento")</formula>
    </cfRule>
  </conditionalFormatting>
  <conditionalFormatting sqref="O185">
    <cfRule type="expression" dxfId="14577" priority="239">
      <formula>OR(L177="Alteração de Carga",L177="Caixa Existente sem Alteração",L177="Desligamento")</formula>
    </cfRule>
  </conditionalFormatting>
  <conditionalFormatting sqref="O186">
    <cfRule type="expression" dxfId="14576" priority="238">
      <formula>OR(L177="Alteração de Carga",L177="Caixa Existente sem Alteração",L177="Desligamento")</formula>
    </cfRule>
  </conditionalFormatting>
  <conditionalFormatting sqref="O187">
    <cfRule type="expression" dxfId="14575" priority="237">
      <formula>OR(L177="Alteração de Carga",L177="Caixa Existente sem Alteração",L177="Desligamento")</formula>
    </cfRule>
  </conditionalFormatting>
  <conditionalFormatting sqref="O188">
    <cfRule type="expression" dxfId="14574" priority="236">
      <formula>OR(L177="Alteração de Carga",L177="Caixa Existente sem Alteração",L177="Desligamento")</formula>
    </cfRule>
  </conditionalFormatting>
  <conditionalFormatting sqref="O189">
    <cfRule type="expression" dxfId="14573" priority="235">
      <formula>OR(L177="Alteração de Carga",L177="Caixa Existente sem Alteração",L177="Desligamento")</formula>
    </cfRule>
  </conditionalFormatting>
  <conditionalFormatting sqref="O191">
    <cfRule type="expression" dxfId="14572" priority="233">
      <formula>OR(L177="Alteração de Carga",L177="Caixa Existente sem Alteração",L177="Desligamento")</formula>
    </cfRule>
  </conditionalFormatting>
  <conditionalFormatting sqref="O192">
    <cfRule type="expression" dxfId="14571" priority="232">
      <formula>OR(L177="Alteração de Carga",L177="Caixa Existente sem Alteração",L177="Desligamento")</formula>
    </cfRule>
  </conditionalFormatting>
  <conditionalFormatting sqref="O206">
    <cfRule type="expression" dxfId="14570" priority="194">
      <formula>OR(L198="Alteração de Carga",L198="Caixa Existente sem Alteração",L198="Desligamento")</formula>
    </cfRule>
  </conditionalFormatting>
  <conditionalFormatting sqref="O207">
    <cfRule type="expression" dxfId="14569" priority="193">
      <formula>OR(L198="Alteração de Carga",L198="Caixa Existente sem Alteração",L198="Desligamento")</formula>
    </cfRule>
  </conditionalFormatting>
  <conditionalFormatting sqref="O208">
    <cfRule type="expression" dxfId="14568" priority="192">
      <formula>OR(L198="Alteração de Carga",L198="Caixa Existente sem Alteração",L198="Desligamento")</formula>
    </cfRule>
  </conditionalFormatting>
  <conditionalFormatting sqref="O209">
    <cfRule type="expression" dxfId="14567" priority="191">
      <formula>OR(L198="Alteração de Carga",L198="Caixa Existente sem Alteração",L198="Desligamento")</formula>
    </cfRule>
  </conditionalFormatting>
  <conditionalFormatting sqref="O210">
    <cfRule type="expression" dxfId="14566" priority="190">
      <formula>OR(L198="Alteração de Carga",L198="Caixa Existente sem Alteração",L198="Desligamento")</formula>
    </cfRule>
  </conditionalFormatting>
  <conditionalFormatting sqref="O212">
    <cfRule type="expression" dxfId="14565" priority="188">
      <formula>OR(L198="Alteração de Carga",L198="Caixa Existente sem Alteração",L198="Desligamento")</formula>
    </cfRule>
  </conditionalFormatting>
  <conditionalFormatting sqref="O213">
    <cfRule type="expression" dxfId="14564" priority="187">
      <formula>OR(L198="Alteração de Carga",L198="Caixa Existente sem Alteração",L198="Desligamento")</formula>
    </cfRule>
  </conditionalFormatting>
  <conditionalFormatting sqref="O227">
    <cfRule type="expression" dxfId="14563" priority="149">
      <formula>OR(L219="Alteração de Carga",L219="Caixa Existente sem Alteração",L219="Desligamento")</formula>
    </cfRule>
  </conditionalFormatting>
  <conditionalFormatting sqref="O228">
    <cfRule type="expression" dxfId="14562" priority="148">
      <formula>OR(L219="Alteração de Carga",L219="Caixa Existente sem Alteração",L219="Desligamento")</formula>
    </cfRule>
  </conditionalFormatting>
  <conditionalFormatting sqref="O229">
    <cfRule type="expression" dxfId="14561" priority="147">
      <formula>OR(L219="Alteração de Carga",L219="Caixa Existente sem Alteração",L219="Desligamento")</formula>
    </cfRule>
  </conditionalFormatting>
  <conditionalFormatting sqref="O230">
    <cfRule type="expression" dxfId="14560" priority="146">
      <formula>OR(L219="Alteração de Carga",L219="Caixa Existente sem Alteração",L219="Desligamento")</formula>
    </cfRule>
  </conditionalFormatting>
  <conditionalFormatting sqref="O231">
    <cfRule type="expression" dxfId="14559" priority="145">
      <formula>OR(L219="Alteração de Carga",L219="Caixa Existente sem Alteração",L219="Desligamento")</formula>
    </cfRule>
  </conditionalFormatting>
  <conditionalFormatting sqref="O233">
    <cfRule type="expression" dxfId="14558" priority="143">
      <formula>OR(L219="Alteração de Carga",L219="Caixa Existente sem Alteração",L219="Desligamento")</formula>
    </cfRule>
  </conditionalFormatting>
  <conditionalFormatting sqref="O234">
    <cfRule type="expression" dxfId="14557" priority="142">
      <formula>OR(L219="Alteração de Carga",L219="Caixa Existente sem Alteração",L219="Desligamento")</formula>
    </cfRule>
  </conditionalFormatting>
  <conditionalFormatting sqref="O249">
    <cfRule type="expression" dxfId="14556" priority="104">
      <formula>OR(L241="Alteração de Carga",L241="Caixa Existente sem Alteração",L241="Desligamento")</formula>
    </cfRule>
  </conditionalFormatting>
  <conditionalFormatting sqref="O250">
    <cfRule type="expression" dxfId="14555" priority="103">
      <formula>OR(L241="Alteração de Carga",L241="Caixa Existente sem Alteração",L241="Desligamento")</formula>
    </cfRule>
  </conditionalFormatting>
  <conditionalFormatting sqref="O251">
    <cfRule type="expression" dxfId="14554" priority="102">
      <formula>OR(L241="Alteração de Carga",L241="Caixa Existente sem Alteração",L241="Desligamento")</formula>
    </cfRule>
  </conditionalFormatting>
  <conditionalFormatting sqref="O252">
    <cfRule type="expression" dxfId="14553" priority="101">
      <formula>OR(L241="Alteração de Carga",L241="Caixa Existente sem Alteração",L241="Desligamento")</formula>
    </cfRule>
  </conditionalFormatting>
  <conditionalFormatting sqref="O253">
    <cfRule type="expression" dxfId="14552" priority="100">
      <formula>OR(L241="Alteração de Carga",L241="Caixa Existente sem Alteração",L241="Desligamento")</formula>
    </cfRule>
  </conditionalFormatting>
  <conditionalFormatting sqref="O255">
    <cfRule type="expression" dxfId="14551" priority="98">
      <formula>OR(L241="Alteração de Carga",L241="Caixa Existente sem Alteração",L241="Desligamento")</formula>
    </cfRule>
  </conditionalFormatting>
  <conditionalFormatting sqref="O256">
    <cfRule type="expression" dxfId="14550" priority="97">
      <formula>OR(L241="Alteração de Carga",L241="Caixa Existente sem Alteração",L241="Desligamento")</formula>
    </cfRule>
  </conditionalFormatting>
  <conditionalFormatting sqref="O270">
    <cfRule type="expression" dxfId="14549" priority="59">
      <formula>OR(L262="Alteração de Carga",L262="Caixa Existente sem Alteração",L262="Desligamento")</formula>
    </cfRule>
  </conditionalFormatting>
  <conditionalFormatting sqref="O271">
    <cfRule type="expression" dxfId="14548" priority="58">
      <formula>OR(L262="Alteração de Carga",L262="Caixa Existente sem Alteração",L262="Desligamento")</formula>
    </cfRule>
  </conditionalFormatting>
  <conditionalFormatting sqref="O272">
    <cfRule type="expression" dxfId="14547" priority="57">
      <formula>OR(L262="Alteração de Carga",L262="Caixa Existente sem Alteração",L262="Desligamento")</formula>
    </cfRule>
  </conditionalFormatting>
  <conditionalFormatting sqref="O273">
    <cfRule type="expression" dxfId="14546" priority="56">
      <formula>OR(L262="Alteração de Carga",L262="Caixa Existente sem Alteração",L262="Desligamento")</formula>
    </cfRule>
  </conditionalFormatting>
  <conditionalFormatting sqref="O274">
    <cfRule type="expression" dxfId="14545" priority="55">
      <formula>OR(L262="Alteração de Carga",L262="Caixa Existente sem Alteração",L262="Desligamento")</formula>
    </cfRule>
  </conditionalFormatting>
  <conditionalFormatting sqref="O276">
    <cfRule type="expression" dxfId="14544" priority="53">
      <formula>OR(L262="Alteração de Carga",L262="Caixa Existente sem Alteração",L262="Desligamento")</formula>
    </cfRule>
  </conditionalFormatting>
  <conditionalFormatting sqref="O277">
    <cfRule type="expression" dxfId="14543" priority="52">
      <formula>OR(L262="Alteração de Carga",L262="Caixa Existente sem Alteração",L262="Desligamento")</formula>
    </cfRule>
  </conditionalFormatting>
  <conditionalFormatting sqref="O291">
    <cfRule type="expression" dxfId="14542" priority="14">
      <formula>OR(L283="Alteração de Carga",L283="Caixa Existente sem Alteração",L283="Desligamento")</formula>
    </cfRule>
  </conditionalFormatting>
  <conditionalFormatting sqref="O292">
    <cfRule type="expression" dxfId="14541" priority="13">
      <formula>OR(L283="Alteração de Carga",L283="Caixa Existente sem Alteração",L283="Desligamento")</formula>
    </cfRule>
  </conditionalFormatting>
  <conditionalFormatting sqref="O293">
    <cfRule type="expression" dxfId="14540" priority="12">
      <formula>OR(L283="Alteração de Carga",L283="Caixa Existente sem Alteração",L283="Desligamento")</formula>
    </cfRule>
  </conditionalFormatting>
  <conditionalFormatting sqref="O294">
    <cfRule type="expression" dxfId="14539" priority="11">
      <formula>OR(L283="Alteração de Carga",L283="Caixa Existente sem Alteração",L283="Desligamento")</formula>
    </cfRule>
  </conditionalFormatting>
  <conditionalFormatting sqref="O295">
    <cfRule type="expression" dxfId="14538" priority="10">
      <formula>OR(L283="Alteração de Carga",L283="Caixa Existente sem Alteração",L283="Desligamento")</formula>
    </cfRule>
  </conditionalFormatting>
  <conditionalFormatting sqref="O297">
    <cfRule type="expression" dxfId="14537" priority="8">
      <formula>OR(L283="Alteração de Carga",L283="Caixa Existente sem Alteração",L283="Desligamento")</formula>
    </cfRule>
  </conditionalFormatting>
  <conditionalFormatting sqref="O298">
    <cfRule type="expression" dxfId="14536" priority="7">
      <formula>OR(L283="Alteração de Carga",L283="Caixa Existente sem Alteração",L283="Desligamento")</formula>
    </cfRule>
  </conditionalFormatting>
  <conditionalFormatting sqref="O343:O353">
    <cfRule type="expression" dxfId="14535" priority="441">
      <formula>$F$163="Sim"</formula>
    </cfRule>
  </conditionalFormatting>
  <dataValidations count="38">
    <dataValidation type="list" allowBlank="1" showInputMessage="1" showErrorMessage="1" prompt="Selecione o tipo de solicitação desejado" sqref="D26" xr:uid="{A363C988-994B-4EF7-8BCA-5298D3522871}">
      <formula1>"1- Instalar Disjuntor (Ind.&gt;75kW ou Geral), 2- Alterar Disjuntor (Ind.&gt;75+kW ou Geral), 3- Não Alterar o Disjuntor Geral"</formula1>
    </dataValidation>
    <dataValidation type="date" operator="lessThanOrEqual" allowBlank="1" showInputMessage="1" showErrorMessage="1" errorTitle="Data de Nascimento" error="Formato DD/MM/AAAA - Favor inserir as barras" promptTitle="Data de Nascimento" prompt="Formato DD/MM/AAAA - Favor inserir as barras" sqref="M56:O56" xr:uid="{A257BCBD-45AC-4752-BA30-73B67EA04E2D}">
      <formula1>73415</formula1>
    </dataValidation>
    <dataValidation operator="greaterThan" allowBlank="1" showInputMessage="1" showErrorMessage="1" errorTitle="RG/RNE/RANI" error="Favor inserir apenas números" promptTitle="RG/RNE/RANI" prompt="Favor inserir apenas números" sqref="D56" xr:uid="{652E2C08-64AE-4667-82E3-293AA4CCAAA5}"/>
    <dataValidation type="list" allowBlank="1" showInputMessage="1" showErrorMessage="1" prompt="Selecione a data desejada" sqref="I62" xr:uid="{636830B3-6FD5-4FD8-AFD3-05F4BE7C6212}">
      <formula1>"01,06,11,17,22,27"</formula1>
    </dataValidation>
    <dataValidation allowBlank="1" showInputMessage="1" showErrorMessage="1" errorTitle="Telefone" error="Com DDD, apenas números" promptTitle="Telefone Fixo" prompt="Com DDD, apenas números" sqref="M57:N57" xr:uid="{6A051CC3-F720-42C2-981E-74D50E43238B}"/>
    <dataValidation allowBlank="1" showInputMessage="1" showErrorMessage="1" errorTitle="CEP" error="Apenas números" promptTitle="CEP" prompt="Apenas números" sqref="I66 D47" xr:uid="{A3D89D5D-34B0-40C5-9424-0D2EC3037CAB}"/>
    <dataValidation type="textLength" operator="equal" allowBlank="1" showInputMessage="1" showErrorMessage="1" errorTitle="Estado" error="Sigla (ex.: MG)" promptTitle="Estado" prompt="Sigla (ex.: MG)" sqref="N46 I67" xr:uid="{A9B3899F-8907-4463-9857-9FF3983D06CC}">
      <formula1>2</formula1>
    </dataValidation>
    <dataValidation type="list" allowBlank="1" showInputMessage="1" showErrorMessage="1" prompt="Selecione &quot;Sim&quot; ou &quot;Não&quot;" sqref="E32 J59 E25 J33" xr:uid="{CDCA9614-DCA5-428C-A8E6-A041F6421DF5}">
      <formula1>"Sim, Não"</formula1>
    </dataValidation>
    <dataValidation type="list" allowBlank="1" showInputMessage="1" showErrorMessage="1" sqref="F29 N29" xr:uid="{85EEEFF9-9C89-466A-8996-86ED3F070B5F}">
      <formula1>"Bipolar, Tripolar"</formula1>
    </dataValidation>
    <dataValidation type="list" allowBlank="1" showInputMessage="1" showErrorMessage="1" sqref="C30 J30" xr:uid="{5181B6C3-8EF3-4D3C-A59C-238B165A7D96}">
      <formula1>"Geral, Individual (acima de 75kW BT)"</formula1>
    </dataValidation>
    <dataValidation type="list" allowBlank="1" showInputMessage="1" showErrorMessage="1" sqref="H47:I47" xr:uid="{41FBDB64-9FF7-41D5-BA77-3C2DB8042565}">
      <formula1>"Rural, Urbano"</formula1>
    </dataValidation>
    <dataValidation type="list" allowBlank="1" showInputMessage="1" showErrorMessage="1" sqref="G355 J276:J277 I340 J106:J107 E106:E107 E276:E277 O276:O277 O106:O107 J127:J128 E127:E128 O127:O128 J148:J149 E148:E149 O148:O149 J170:J171 E170:E171 O170:O171 J191:J192 E191:E192 O191:O192 J212:J213 E212:E213 O212:O213 J233:J234 E233:E234 O233:O234 J255:J256 E255:E256 O255:O256 J297:J298 E297:E298 O297:O298 G44:H44 G50" xr:uid="{E0D59382-2221-4958-8F64-8E3E4186EFD5}">
      <formula1>"Sim, Não"</formula1>
    </dataValidation>
    <dataValidation type="list" allowBlank="1" showInputMessage="1" showErrorMessage="1" prompt="Selecione a opção desejada" sqref="H63:J63" xr:uid="{CE668F31-4162-4E73-B4F3-09DA7ACE37E8}">
      <formula1>"Sim, Não, Gostaria de enviar para outro e-mail"</formula1>
    </dataValidation>
    <dataValidation type="custom" operator="equal" allowBlank="1" showInputMessage="1" showErrorMessage="1" errorTitle="Celular" error="Insira o número com DDD e apenas números. Verifique se o número possui o dígito 9 na frente." promptTitle="Celular" prompt="Com DDD, apenas números e com o 9 na frente" sqref="H57:I57" xr:uid="{1A107508-D23B-4407-8FF9-4E412DD6E648}">
      <formula1>AND(LEN(H57)=11,ISNUMBER(H57),H57=INT(H57))</formula1>
    </dataValidation>
    <dataValidation type="list" allowBlank="1" showInputMessage="1" showErrorMessage="1" sqref="C100 C270 H100 H270 M270 M100 C121 H121 M121 C142 H142 M142 C164 H164 M164 C185 H185 M185 C206 H206 M206 C227 H227 M227 C249 H249 M249 C291 H291 M291" xr:uid="{78DDFE91-1E5B-4ED6-B9B1-0CF3BDD1F6B8}">
      <formula1>"Instalação, Medidor, Caixa"</formula1>
    </dataValidation>
    <dataValidation type="list" allowBlank="1" showInputMessage="1" showErrorMessage="1" sqref="G343:G353" xr:uid="{DF3C2C0E-145F-4304-AC21-D40B5D854C90}">
      <formula1>"Monofásico, Bifásico, Trifásico"</formula1>
    </dataValidation>
    <dataValidation type="list" allowBlank="1" showInputMessage="1" showErrorMessage="1" sqref="H343:H353" xr:uid="{94FB9B10-EBC7-4BDD-8E71-0A857622FC73}">
      <formula1>"127 V, 220 V"</formula1>
    </dataValidation>
    <dataValidation allowBlank="1" showInputMessage="1" showErrorMessage="1" promptTitle="Potência Individual" prompt="Números" sqref="L343:L353 K352:K353" xr:uid="{8002AB91-585A-49A8-86BC-1538EAA29369}"/>
    <dataValidation type="list" allowBlank="1" showInputMessage="1" showErrorMessage="1" sqref="B92:E92 G92:J92 L92:O92 B113:E113 G113:J113 L113:O113 B134:E134 G134:J134 L134:O134 B156:E156 G156:J156 L156:O156 B177:E177 G177:J177 L177:O177 B198:E198 G198:J198 L198:O198 B219:E219 G219:J219 L219:O219 B241:E241 G241:J241 L241:O241 B262:E262 G262:J262 L262:O262 B283:E283 G283:J283 L283:O283" xr:uid="{20F7641C-1474-4BFE-9976-4D5D367424AD}">
      <formula1>"Conexão Nova, Alteração de Carga, Desligamento, Caixa Existente sem Alteração"</formula1>
    </dataValidation>
    <dataValidation type="decimal" operator="greaterThan" allowBlank="1" showInputMessage="1" showErrorMessage="1" errorTitle="Potência Absorvida" error="Potência absorvida pela rede em kW, apenas números. Em caso de dúvida, olhe o Anexo I" promptTitle="Potência Absorvida" prompt="Potência absorvida pela rede em kW, apenas números. Em caso de dúvida, olhe o Anexo I" sqref="O343:O353" xr:uid="{517CF46E-1762-E448-938B-87DD812C447C}">
      <formula1>-1</formula1>
    </dataValidation>
    <dataValidation type="list" allowBlank="1" showInputMessage="1" showErrorMessage="1" errorTitle="Unidade inválida" error="Escolha entre kW, W, HP ou CV" promptTitle="Unidade de Potência" prompt="Coloque a unidade de potência em kW, W, HP ou CV" sqref="M343:M353" xr:uid="{5EC7858D-BF8C-5C4B-8553-EF69812C677C}">
      <formula1>"kW, W, CV, HP"</formula1>
    </dataValidation>
    <dataValidation allowBlank="1" showInputMessage="1" showErrorMessage="1" errorTitle="Potência individual" error="Potência de trabalho do aparelho; apenas números." promptTitle="Potência Individual" prompt="Potência de trabalho do aparelho; apenas números." sqref="K343:K351" xr:uid="{B8133C4C-3BE0-A649-9305-333DD3ED4978}"/>
    <dataValidation type="decimal" operator="greaterThan" allowBlank="1" showInputMessage="1" showErrorMessage="1" errorTitle="Valor Inválido" error="Certifique-se de escrever o número apenas e se não está usando errado o ponto/vírgula (depende do idioma do seu sistema)" promptTitle="Potência em kW" prompt="Valor da potência em kW - utilize só números" sqref="C308:I337 N308:N337" xr:uid="{F2A4B096-FD47-5B4B-8A24-805C4F220167}">
      <formula1>-1</formula1>
    </dataValidation>
    <dataValidation allowBlank="1" showInputMessage="1" showErrorMessage="1" prompt="Inserir apenas a quantidade das UCS que terão alteração de carga, ligação nova e caixa existente sem alteração de carga que necessitará de corte para conserto" sqref="M44:O44" xr:uid="{38AD5708-1116-4A80-BDEE-6D03DB383CA6}"/>
    <dataValidation type="list" allowBlank="1" showErrorMessage="1" sqref="I48 N48" xr:uid="{3CA914F5-3384-41A4-BBA8-B9CBFCBFDF87}">
      <formula1>"Sim,Não"</formula1>
    </dataValidation>
    <dataValidation type="list" allowBlank="1" showInputMessage="1" showErrorMessage="1" sqref="E292 J292 O102 O292 J102 E122 J122 O122 E143 J143 O143 E165 J165 O165 E186 J186 O186 E207 J207 O207 E228 J228 O228 E250 J250 O250 E271 J271 O271" xr:uid="{E9734634-6854-194B-BC66-6D5D46814FEA}">
      <formula1>IF($L$92="Alteração de Carga",Alteracao_de_carga_PARA,Desligamento_Caixa_Existente_DE_PARA)</formula1>
    </dataValidation>
    <dataValidation type="list" allowBlank="1" showInputMessage="1" showErrorMessage="1" sqref="E102" xr:uid="{C67A6FA4-F878-5044-AA05-44C16437CB33}">
      <formula1>IF($B$92="Alteração de Carga",Alteracao_de_carga_PARA,Desligamento_Caixa_Existente_DE_PARA)</formula1>
    </dataValidation>
    <dataValidation type="list" allowBlank="1" showInputMessage="1" showErrorMessage="1" sqref="E123" xr:uid="{A2787467-F8C7-7F42-9709-161E13CD971F}">
      <formula1>IF($B$113="Alteração de Carga",Alteracao_de_carga_PARA,Desligamento_Caixa_Existente_DE_PARA)</formula1>
    </dataValidation>
    <dataValidation type="list" allowBlank="1" showInputMessage="1" showErrorMessage="1" sqref="J123" xr:uid="{690146F9-60DC-874E-88AD-32A5B31C0E9B}">
      <formula1>IF($H$113="Alteração de Carga",Alteracao_de_carga_PARA,Desligamento_Caixa_Existente_DE_PARA)</formula1>
    </dataValidation>
    <dataValidation type="list" allowBlank="1" showInputMessage="1" showErrorMessage="1" sqref="O123 E144 O144 E166 J166 O166 E187 J187 E208 J208 E229 J229 E251 J251 E272 J272 E293 J293" xr:uid="{20FC8DFB-AC68-8D46-ACE2-E490D44A9C5F}">
      <formula1>IF(B113="Alteração de Carga",Alteracao_de_carga_PARA,Desligamento_Caixa_Existente_DE_PARA)</formula1>
    </dataValidation>
    <dataValidation type="list" allowBlank="1" showInputMessage="1" showErrorMessage="1" sqref="J144" xr:uid="{50993FF8-4B7E-704E-AD48-8D4670E82755}">
      <formula1>IF($G$134="Alteração de Carga",Alteracao_de_carga_PARA,Desligamento_Caixa_Existente_DE_PARA)</formula1>
    </dataValidation>
    <dataValidation type="list" allowBlank="1" showInputMessage="1" showErrorMessage="1" sqref="O187" xr:uid="{2191D502-90E0-134A-9F60-24A85FEDE481}">
      <formula1>IF($L$177="Alteração de Carga",Alteracao_de_carga_PARA,Desligamento_Caixa_Existente_DE_PARA)</formula1>
    </dataValidation>
    <dataValidation type="list" allowBlank="1" showInputMessage="1" showErrorMessage="1" sqref="O208" xr:uid="{23367C9F-7D77-254D-96D7-ABD617EF4397}">
      <formula1>IF($L$198="Alteração de Carga",Alteracao_de_carga_PARA,Desligamento_Caixa_Existente_DE_PARA)</formula1>
    </dataValidation>
    <dataValidation type="list" allowBlank="1" showInputMessage="1" showErrorMessage="1" sqref="O229" xr:uid="{D58576B6-8B41-BC4B-8F95-871C3FE32E11}">
      <formula1>IF($L$219="Alteração de Carga",Alteracao_de_carga_PARA,Desligamento_Caixa_Existente_DE_PARA)</formula1>
    </dataValidation>
    <dataValidation type="list" allowBlank="1" showInputMessage="1" showErrorMessage="1" sqref="O251" xr:uid="{C2D31145-7C5F-3F4D-A3B0-AA6D50EBF75B}">
      <formula1>IF($L$241="Alteração de Carga",Alteracao_de_carga_PARA,Desligamento_Caixa_Existente_DE_PARA)</formula1>
    </dataValidation>
    <dataValidation type="list" allowBlank="1" showInputMessage="1" showErrorMessage="1" sqref="O272" xr:uid="{CC2F9D00-39A3-5944-BE5A-8842A43C319A}">
      <formula1>IF($L$262="Alteração de Carga",Alteracao_de_carga_PARA,Desligamento_Caixa_Existente_DE_PARA)</formula1>
    </dataValidation>
    <dataValidation type="list" allowBlank="1" showInputMessage="1" showErrorMessage="1" sqref="O293" xr:uid="{4DD01B01-DB71-2D40-92A0-79072EDBBE51}">
      <formula1>IF($L$283="Alteração de Carga",Alteracao_de_carga_PARA,Desligamento_Caixa_Existente_DE_PARA)</formula1>
    </dataValidation>
    <dataValidation type="list" allowBlank="1" showInputMessage="1" showErrorMessage="1" sqref="E101 J101 O101" xr:uid="{E7BD4343-E9D5-9B47-BA12-4EE95119D6A0}">
      <formula1>Desligamento_Caixa_Existente_DE_PARA</formula1>
    </dataValidation>
  </dataValidations>
  <hyperlinks>
    <hyperlink ref="K341:O341" location="'Anexo II - Conversão Potências'!A1" display="Se necessário, utilize o Anexo II para conversão de potências" xr:uid="{141AE6FF-F220-4342-A82D-ECB174FE590A}"/>
    <hyperlink ref="B10" r:id="rId1" xr:uid="{70BFB1AB-1F71-4CAD-9C15-8AEFFF8A25D5}"/>
  </hyperlinks>
  <pageMargins left="0.7" right="0.7" top="0.75" bottom="0.75" header="0.3" footer="0.3"/>
  <pageSetup scale="45" fitToHeight="0" orientation="portrait" r:id="rId2"/>
  <headerFooter>
    <oddFooter>&amp;R_x000D_&amp;1#&amp;"Calibri"&amp;10&amp;K000000 Classificação: Público</oddFooter>
  </headerFooter>
  <rowBreaks count="4" manualBreakCount="4">
    <brk id="66" max="15" man="1"/>
    <brk id="129" max="15" man="1"/>
    <brk id="214" max="15" man="1"/>
    <brk id="299" max="15" man="1"/>
  </rowBreaks>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5BBEC94C-4674-3746-B8F2-B9364FAC65FC}">
          <x14:formula1>
            <xm:f>Listas!$A$4:$A$28</xm:f>
          </x14:formula1>
          <xm:sqref>C94:E94 M285:O285 H285:J285 C285:E285 M264:O264 H264:J264 C264:E264 M243:O243 H243:J243 C243:E243 M221:O221 H221:J221 C221:E221 M200:O200 H200:J200 C200:E200 C179:E179 H179:J179 M179:O179 M158:O158 H158:J158 C158:E158 M136:O136 H136:J136 C136:E136 M115:O115 H115:J115 C115:E115 M94:O94 H94:J94</xm:sqref>
        </x14:dataValidation>
        <x14:dataValidation type="custom" allowBlank="1" showInputMessage="1" showErrorMessage="1" errorTitle="Ops!" error="Insira apenas os números do CPF/CNPJ" promptTitle="CPF/CNPJ" prompt="Insira apenas os números do CPF/CNPJ" xr:uid="{5CC59339-2C70-C742-A707-DDEE4C070B53}">
          <x14:formula1>
            <xm:f>AND(H56&lt;&gt;0,ISNUMBER(H56),OR(OR(RIGHT(H56,2)*1='Valid. CPF'!G7*10+'Valid. CPF'!G12*1,RIGHT(H56,2)*1='Valid. CPF'!G20*10+'Valid. CPF'!G25*1)))</xm:f>
          </x14:formula1>
          <xm:sqref>H56:I56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299FF-2856-4D76-AD66-5C1C8EBE8E3C}">
  <sheetPr codeName="Planilha2">
    <pageSetUpPr fitToPage="1"/>
  </sheetPr>
  <dimension ref="B2:AG6788"/>
  <sheetViews>
    <sheetView showGridLines="0" zoomScale="70" zoomScaleNormal="70" zoomScaleSheetLayoutView="40" workbookViewId="0">
      <selection activeCell="E24" sqref="E24"/>
    </sheetView>
  </sheetViews>
  <sheetFormatPr defaultColWidth="8.7109375" defaultRowHeight="15" x14ac:dyDescent="0.25"/>
  <cols>
    <col min="1" max="1" width="10.7109375" customWidth="1"/>
    <col min="2" max="2" width="11.7109375" customWidth="1"/>
    <col min="3" max="3" width="12.7109375" customWidth="1"/>
    <col min="4" max="4" width="10.42578125" customWidth="1"/>
    <col min="5" max="5" width="17.28515625" customWidth="1"/>
    <col min="6" max="6" width="1.28515625" customWidth="1"/>
    <col min="7" max="7" width="11.7109375" customWidth="1"/>
    <col min="8" max="8" width="12.7109375" customWidth="1"/>
    <col min="9" max="9" width="10.42578125" customWidth="1"/>
    <col min="10" max="10" width="17.28515625" customWidth="1"/>
    <col min="11" max="11" width="1.28515625" customWidth="1"/>
    <col min="12" max="12" width="11.7109375" customWidth="1"/>
    <col min="13" max="13" width="12.7109375" customWidth="1"/>
    <col min="14" max="14" width="10.42578125" customWidth="1"/>
    <col min="15" max="15" width="17.28515625" customWidth="1"/>
    <col min="16" max="17" width="10.7109375" customWidth="1"/>
    <col min="18" max="18" width="16.7109375" customWidth="1"/>
    <col min="21" max="21" width="16.7109375" customWidth="1"/>
    <col min="31" max="31" width="17.85546875" customWidth="1"/>
    <col min="32" max="32" width="22.28515625" customWidth="1"/>
    <col min="33" max="33" width="11.7109375" customWidth="1"/>
  </cols>
  <sheetData>
    <row r="2" spans="2:33" ht="22.35" customHeight="1" x14ac:dyDescent="0.25">
      <c r="B2" s="445" t="s">
        <v>193</v>
      </c>
      <c r="C2" s="445"/>
      <c r="D2" s="445"/>
      <c r="E2" s="445"/>
      <c r="F2" s="445"/>
      <c r="G2" s="445"/>
      <c r="H2" s="445"/>
      <c r="I2" s="445"/>
      <c r="J2" s="445"/>
      <c r="K2" s="445"/>
      <c r="L2" s="445"/>
      <c r="M2" s="445"/>
      <c r="N2" s="445"/>
      <c r="O2" s="445"/>
    </row>
    <row r="3" spans="2:33" x14ac:dyDescent="0.25">
      <c r="B3" s="62"/>
      <c r="C3" s="62"/>
      <c r="D3" s="62"/>
      <c r="E3" s="62"/>
      <c r="F3" s="62"/>
      <c r="G3" s="62"/>
      <c r="H3" s="62"/>
      <c r="I3" s="62"/>
      <c r="J3" s="62"/>
      <c r="K3" s="62"/>
      <c r="L3" s="62"/>
      <c r="M3" s="62"/>
      <c r="N3" s="62"/>
      <c r="O3" s="62"/>
    </row>
    <row r="4" spans="2:33" ht="16.350000000000001" customHeight="1" x14ac:dyDescent="0.25">
      <c r="B4" s="63" t="s">
        <v>356</v>
      </c>
      <c r="C4" s="64"/>
      <c r="D4" s="64"/>
      <c r="E4" s="64"/>
      <c r="F4" s="64"/>
      <c r="G4" s="64"/>
      <c r="H4" s="64"/>
      <c r="I4" s="64"/>
      <c r="J4" s="446"/>
      <c r="K4" s="447"/>
      <c r="L4" s="447"/>
      <c r="M4" s="447"/>
      <c r="N4" s="447"/>
      <c r="O4" s="448"/>
      <c r="R4" s="449" t="s">
        <v>139</v>
      </c>
      <c r="S4" s="450"/>
      <c r="T4" s="450"/>
      <c r="U4" s="450"/>
      <c r="V4" s="450"/>
      <c r="W4" s="450"/>
      <c r="X4" s="450"/>
      <c r="Y4" s="450"/>
      <c r="Z4" s="450"/>
      <c r="AA4" s="450"/>
      <c r="AB4" s="450"/>
      <c r="AC4" s="450"/>
      <c r="AD4" s="450"/>
      <c r="AE4" s="450"/>
      <c r="AF4" s="451"/>
    </row>
    <row r="5" spans="2:33" s="65" customFormat="1" ht="16.350000000000001" customHeight="1" x14ac:dyDescent="0.25"/>
    <row r="6" spans="2:33" s="65" customFormat="1" ht="16.350000000000001" customHeight="1" x14ac:dyDescent="0.25">
      <c r="R6" s="242" t="s">
        <v>376</v>
      </c>
      <c r="S6" s="243"/>
      <c r="T6" s="243"/>
      <c r="U6" s="243"/>
      <c r="V6" s="243"/>
      <c r="W6" s="243"/>
      <c r="X6" s="243"/>
      <c r="Y6" s="243"/>
      <c r="Z6" s="243"/>
      <c r="AA6" s="243"/>
      <c r="AB6" s="243"/>
      <c r="AC6" s="243"/>
      <c r="AD6" s="243"/>
      <c r="AE6" s="243"/>
      <c r="AF6" s="244"/>
    </row>
    <row r="7" spans="2:33" s="1" customFormat="1" ht="16.350000000000001" customHeight="1" x14ac:dyDescent="0.25">
      <c r="B7" s="437">
        <v>31</v>
      </c>
      <c r="C7" s="438"/>
      <c r="D7" s="438"/>
      <c r="E7" s="439"/>
      <c r="F7" s="57"/>
      <c r="G7" s="437">
        <f>B7+1</f>
        <v>32</v>
      </c>
      <c r="H7" s="438"/>
      <c r="I7" s="438"/>
      <c r="J7" s="439"/>
      <c r="K7" s="57"/>
      <c r="L7" s="437">
        <f>G7+1</f>
        <v>33</v>
      </c>
      <c r="M7" s="438"/>
      <c r="N7" s="438"/>
      <c r="O7" s="439"/>
      <c r="R7" s="427" t="s">
        <v>341</v>
      </c>
      <c r="S7" s="428"/>
      <c r="T7" s="428"/>
      <c r="U7" s="428"/>
      <c r="V7" s="428"/>
      <c r="W7" s="428"/>
      <c r="X7" s="428"/>
      <c r="Y7" s="428"/>
      <c r="Z7" s="428"/>
      <c r="AA7" s="428"/>
      <c r="AB7" s="428"/>
      <c r="AC7" s="428"/>
      <c r="AD7" s="428"/>
      <c r="AE7" s="428"/>
      <c r="AF7" s="429"/>
    </row>
    <row r="8" spans="2:33" s="1" customFormat="1" ht="16.350000000000001" customHeight="1" x14ac:dyDescent="0.25">
      <c r="B8" s="218" t="s">
        <v>71</v>
      </c>
      <c r="C8" s="219"/>
      <c r="D8" s="219"/>
      <c r="E8" s="220"/>
      <c r="G8" s="218" t="s">
        <v>71</v>
      </c>
      <c r="H8" s="219"/>
      <c r="I8" s="219"/>
      <c r="J8" s="220"/>
      <c r="L8" s="218" t="s">
        <v>71</v>
      </c>
      <c r="M8" s="219"/>
      <c r="N8" s="219"/>
      <c r="O8" s="220"/>
      <c r="R8" s="410" t="s">
        <v>141</v>
      </c>
      <c r="S8" s="453" t="s">
        <v>142</v>
      </c>
      <c r="T8" s="454"/>
      <c r="U8" s="410" t="s">
        <v>143</v>
      </c>
      <c r="V8" s="457" t="s">
        <v>144</v>
      </c>
      <c r="W8" s="458"/>
      <c r="X8" s="457" t="s">
        <v>145</v>
      </c>
      <c r="Y8" s="458"/>
      <c r="Z8" s="425" t="s">
        <v>146</v>
      </c>
      <c r="AA8" s="263"/>
      <c r="AB8" s="263"/>
      <c r="AC8" s="263"/>
      <c r="AD8" s="263"/>
      <c r="AE8" s="264"/>
      <c r="AF8" s="410" t="s">
        <v>348</v>
      </c>
      <c r="AG8" s="436" t="s">
        <v>349</v>
      </c>
    </row>
    <row r="9" spans="2:33" s="1" customFormat="1" ht="16.350000000000001" customHeight="1" thickBot="1" x14ac:dyDescent="0.3">
      <c r="B9" s="230"/>
      <c r="C9" s="231"/>
      <c r="D9" s="231"/>
      <c r="E9" s="232"/>
      <c r="G9" s="230"/>
      <c r="H9" s="231"/>
      <c r="I9" s="231"/>
      <c r="J9" s="232"/>
      <c r="K9" s="58"/>
      <c r="L9" s="230"/>
      <c r="M9" s="231"/>
      <c r="N9" s="231"/>
      <c r="O9" s="232"/>
      <c r="R9" s="452"/>
      <c r="S9" s="455"/>
      <c r="T9" s="456"/>
      <c r="U9" s="452"/>
      <c r="V9" s="459"/>
      <c r="W9" s="460"/>
      <c r="X9" s="459"/>
      <c r="Y9" s="460"/>
      <c r="Z9" s="461" t="s">
        <v>147</v>
      </c>
      <c r="AA9" s="462"/>
      <c r="AB9" s="462"/>
      <c r="AC9" s="462"/>
      <c r="AD9" s="463"/>
      <c r="AE9" s="150" t="s">
        <v>148</v>
      </c>
      <c r="AF9" s="452"/>
      <c r="AG9" s="436"/>
    </row>
    <row r="10" spans="2:33" s="1" customFormat="1" ht="16.350000000000001" customHeight="1" thickBot="1" x14ac:dyDescent="0.3">
      <c r="B10" s="227" t="s">
        <v>375</v>
      </c>
      <c r="C10" s="228"/>
      <c r="D10" s="228"/>
      <c r="E10" s="229"/>
      <c r="G10" s="227" t="s">
        <v>375</v>
      </c>
      <c r="H10" s="228"/>
      <c r="I10" s="228"/>
      <c r="J10" s="229"/>
      <c r="K10" s="4"/>
      <c r="L10" s="227" t="s">
        <v>375</v>
      </c>
      <c r="M10" s="228"/>
      <c r="N10" s="228"/>
      <c r="O10" s="229"/>
      <c r="R10" s="145" t="s">
        <v>340</v>
      </c>
      <c r="S10" s="464">
        <f>SUM(S11:S979)</f>
        <v>0</v>
      </c>
      <c r="T10" s="465"/>
      <c r="U10" s="149">
        <f>SUM(U11:U979)</f>
        <v>0</v>
      </c>
      <c r="V10" s="464">
        <f>SUM(V11:V979)</f>
        <v>0</v>
      </c>
      <c r="W10" s="465"/>
      <c r="X10" s="464">
        <f>SUM(X11:X979)</f>
        <v>0</v>
      </c>
      <c r="Y10" s="465"/>
      <c r="Z10" s="466" t="s">
        <v>345</v>
      </c>
      <c r="AA10" s="467"/>
      <c r="AB10" s="467"/>
      <c r="AC10" s="467"/>
      <c r="AD10" s="468"/>
      <c r="AE10" s="149">
        <f>SUM(AE11:AE979)</f>
        <v>0</v>
      </c>
      <c r="AF10" s="156">
        <f>SUM(AE10,S10:Y10)</f>
        <v>0</v>
      </c>
      <c r="AG10" s="155"/>
    </row>
    <row r="11" spans="2:33" s="1" customFormat="1" ht="16.350000000000001" customHeight="1" x14ac:dyDescent="0.25">
      <c r="B11" s="137" t="s">
        <v>190</v>
      </c>
      <c r="C11" s="194"/>
      <c r="D11" s="195"/>
      <c r="E11" s="196"/>
      <c r="G11" s="137" t="s">
        <v>190</v>
      </c>
      <c r="H11" s="194"/>
      <c r="I11" s="195"/>
      <c r="J11" s="196"/>
      <c r="L11" s="137" t="s">
        <v>190</v>
      </c>
      <c r="M11" s="194"/>
      <c r="N11" s="195"/>
      <c r="O11" s="196"/>
      <c r="R11" s="148">
        <v>31</v>
      </c>
      <c r="S11" s="469"/>
      <c r="T11" s="470"/>
      <c r="U11" s="151"/>
      <c r="V11" s="469"/>
      <c r="W11" s="470"/>
      <c r="X11" s="469"/>
      <c r="Y11" s="470"/>
      <c r="Z11" s="471"/>
      <c r="AA11" s="472"/>
      <c r="AB11" s="472"/>
      <c r="AC11" s="472"/>
      <c r="AD11" s="473"/>
      <c r="AE11" s="152"/>
      <c r="AF11" s="157">
        <f>SUM(AE11,S11:Y11)</f>
        <v>0</v>
      </c>
    </row>
    <row r="12" spans="2:33" s="1" customFormat="1" ht="16.350000000000001" customHeight="1" x14ac:dyDescent="0.25">
      <c r="B12" s="132" t="s">
        <v>61</v>
      </c>
      <c r="C12" s="194"/>
      <c r="D12" s="195"/>
      <c r="E12" s="196"/>
      <c r="G12" s="132" t="s">
        <v>61</v>
      </c>
      <c r="H12" s="194"/>
      <c r="I12" s="195"/>
      <c r="J12" s="196"/>
      <c r="L12" s="132" t="s">
        <v>61</v>
      </c>
      <c r="M12" s="194"/>
      <c r="N12" s="195"/>
      <c r="O12" s="196"/>
      <c r="R12" s="115">
        <v>32</v>
      </c>
      <c r="S12" s="440"/>
      <c r="T12" s="441"/>
      <c r="U12" s="153"/>
      <c r="V12" s="440"/>
      <c r="W12" s="441"/>
      <c r="X12" s="440"/>
      <c r="Y12" s="441"/>
      <c r="Z12" s="442"/>
      <c r="AA12" s="443"/>
      <c r="AB12" s="443"/>
      <c r="AC12" s="443"/>
      <c r="AD12" s="444"/>
      <c r="AE12" s="154"/>
      <c r="AF12" s="157">
        <f t="shared" ref="AF12:AF75" si="0">SUM(AE12,S12:Y12)</f>
        <v>0</v>
      </c>
    </row>
    <row r="13" spans="2:33" s="1" customFormat="1" ht="16.350000000000001" customHeight="1" x14ac:dyDescent="0.25">
      <c r="B13" s="132" t="s">
        <v>62</v>
      </c>
      <c r="C13" s="194"/>
      <c r="D13" s="195"/>
      <c r="E13" s="196"/>
      <c r="G13" s="132" t="s">
        <v>62</v>
      </c>
      <c r="H13" s="194"/>
      <c r="I13" s="195"/>
      <c r="J13" s="196"/>
      <c r="L13" s="132" t="s">
        <v>62</v>
      </c>
      <c r="M13" s="194"/>
      <c r="N13" s="195"/>
      <c r="O13" s="196"/>
      <c r="R13" s="148">
        <v>33</v>
      </c>
      <c r="S13" s="440"/>
      <c r="T13" s="441"/>
      <c r="U13" s="153"/>
      <c r="V13" s="440"/>
      <c r="W13" s="441"/>
      <c r="X13" s="440"/>
      <c r="Y13" s="441"/>
      <c r="Z13" s="442"/>
      <c r="AA13" s="443"/>
      <c r="AB13" s="443"/>
      <c r="AC13" s="443"/>
      <c r="AD13" s="444"/>
      <c r="AE13" s="154"/>
      <c r="AF13" s="157">
        <f t="shared" si="0"/>
        <v>0</v>
      </c>
    </row>
    <row r="14" spans="2:33" s="1" customFormat="1" ht="16.350000000000001" customHeight="1" x14ac:dyDescent="0.25">
      <c r="B14" s="127" t="s">
        <v>191</v>
      </c>
      <c r="C14" s="130"/>
      <c r="D14" s="194"/>
      <c r="E14" s="196"/>
      <c r="G14" s="127" t="s">
        <v>191</v>
      </c>
      <c r="H14" s="130"/>
      <c r="I14" s="194"/>
      <c r="J14" s="196"/>
      <c r="L14" s="127" t="s">
        <v>191</v>
      </c>
      <c r="M14" s="130"/>
      <c r="N14" s="194"/>
      <c r="O14" s="196"/>
      <c r="R14" s="115">
        <v>34</v>
      </c>
      <c r="S14" s="440"/>
      <c r="T14" s="441"/>
      <c r="U14" s="153"/>
      <c r="V14" s="440"/>
      <c r="W14" s="441"/>
      <c r="X14" s="440"/>
      <c r="Y14" s="441"/>
      <c r="Z14" s="442"/>
      <c r="AA14" s="443"/>
      <c r="AB14" s="443"/>
      <c r="AC14" s="443"/>
      <c r="AD14" s="444"/>
      <c r="AE14" s="154"/>
      <c r="AF14" s="157">
        <f t="shared" si="0"/>
        <v>0</v>
      </c>
    </row>
    <row r="15" spans="2:33" s="1" customFormat="1" ht="16.350000000000001" customHeight="1" x14ac:dyDescent="0.25">
      <c r="B15" s="127" t="s">
        <v>192</v>
      </c>
      <c r="C15" s="130"/>
      <c r="D15" s="194"/>
      <c r="E15" s="196"/>
      <c r="G15" s="127" t="s">
        <v>192</v>
      </c>
      <c r="H15" s="130"/>
      <c r="I15" s="194"/>
      <c r="J15" s="196"/>
      <c r="L15" s="127" t="s">
        <v>192</v>
      </c>
      <c r="M15" s="130"/>
      <c r="N15" s="194"/>
      <c r="O15" s="196"/>
      <c r="R15" s="148">
        <v>35</v>
      </c>
      <c r="S15" s="440"/>
      <c r="T15" s="441"/>
      <c r="U15" s="153"/>
      <c r="V15" s="440"/>
      <c r="W15" s="441"/>
      <c r="X15" s="440"/>
      <c r="Y15" s="441"/>
      <c r="Z15" s="442"/>
      <c r="AA15" s="443"/>
      <c r="AB15" s="443"/>
      <c r="AC15" s="443"/>
      <c r="AD15" s="444"/>
      <c r="AE15" s="154"/>
      <c r="AF15" s="157">
        <f t="shared" si="0"/>
        <v>0</v>
      </c>
    </row>
    <row r="16" spans="2:33" s="1" customFormat="1" ht="32.1" customHeight="1" x14ac:dyDescent="0.25">
      <c r="B16" s="206" t="s">
        <v>197</v>
      </c>
      <c r="C16" s="207"/>
      <c r="D16" s="207"/>
      <c r="E16" s="208"/>
      <c r="G16" s="206" t="s">
        <v>197</v>
      </c>
      <c r="H16" s="207"/>
      <c r="I16" s="207"/>
      <c r="J16" s="208"/>
      <c r="K16" s="59"/>
      <c r="L16" s="206" t="s">
        <v>197</v>
      </c>
      <c r="M16" s="207"/>
      <c r="N16" s="207"/>
      <c r="O16" s="208"/>
      <c r="R16" s="115">
        <v>36</v>
      </c>
      <c r="S16" s="440"/>
      <c r="T16" s="441"/>
      <c r="U16" s="153"/>
      <c r="V16" s="440"/>
      <c r="W16" s="441"/>
      <c r="X16" s="440"/>
      <c r="Y16" s="441"/>
      <c r="Z16" s="442"/>
      <c r="AA16" s="443"/>
      <c r="AB16" s="443"/>
      <c r="AC16" s="443"/>
      <c r="AD16" s="444"/>
      <c r="AE16" s="154"/>
      <c r="AF16" s="157">
        <f t="shared" si="0"/>
        <v>0</v>
      </c>
    </row>
    <row r="17" spans="2:32" s="1" customFormat="1" ht="16.350000000000001" customHeight="1" x14ac:dyDescent="0.25">
      <c r="B17" s="132" t="s">
        <v>195</v>
      </c>
      <c r="C17" s="138"/>
      <c r="D17" s="125" t="s">
        <v>51</v>
      </c>
      <c r="E17" s="160"/>
      <c r="G17" s="132" t="s">
        <v>195</v>
      </c>
      <c r="H17" s="138"/>
      <c r="I17" s="125" t="s">
        <v>51</v>
      </c>
      <c r="J17" s="139"/>
      <c r="L17" s="132" t="s">
        <v>195</v>
      </c>
      <c r="M17" s="138"/>
      <c r="N17" s="125" t="s">
        <v>51</v>
      </c>
      <c r="O17" s="139"/>
      <c r="R17" s="148">
        <v>37</v>
      </c>
      <c r="S17" s="440"/>
      <c r="T17" s="441"/>
      <c r="U17" s="153"/>
      <c r="V17" s="440"/>
      <c r="W17" s="441"/>
      <c r="X17" s="440"/>
      <c r="Y17" s="441"/>
      <c r="Z17" s="442"/>
      <c r="AA17" s="443"/>
      <c r="AB17" s="443"/>
      <c r="AC17" s="443"/>
      <c r="AD17" s="444"/>
      <c r="AE17" s="154"/>
      <c r="AF17" s="157">
        <f t="shared" si="0"/>
        <v>0</v>
      </c>
    </row>
    <row r="18" spans="2:32" s="1" customFormat="1" ht="16.350000000000001" customHeight="1" x14ac:dyDescent="0.25">
      <c r="B18" s="209" t="s">
        <v>190</v>
      </c>
      <c r="C18" s="210"/>
      <c r="D18" s="125" t="s">
        <v>68</v>
      </c>
      <c r="E18" s="139"/>
      <c r="G18" s="209" t="s">
        <v>190</v>
      </c>
      <c r="H18" s="210"/>
      <c r="I18" s="125" t="s">
        <v>68</v>
      </c>
      <c r="J18" s="139"/>
      <c r="L18" s="209" t="s">
        <v>190</v>
      </c>
      <c r="M18" s="210"/>
      <c r="N18" s="125" t="s">
        <v>68</v>
      </c>
      <c r="O18" s="139"/>
      <c r="R18" s="115">
        <v>38</v>
      </c>
      <c r="S18" s="440"/>
      <c r="T18" s="441"/>
      <c r="U18" s="153"/>
      <c r="V18" s="440"/>
      <c r="W18" s="441"/>
      <c r="X18" s="440"/>
      <c r="Y18" s="441"/>
      <c r="Z18" s="442"/>
      <c r="AA18" s="443"/>
      <c r="AB18" s="443"/>
      <c r="AC18" s="443"/>
      <c r="AD18" s="444"/>
      <c r="AE18" s="154"/>
      <c r="AF18" s="157">
        <f t="shared" si="0"/>
        <v>0</v>
      </c>
    </row>
    <row r="19" spans="2:32" s="1" customFormat="1" ht="16.350000000000001" customHeight="1" x14ac:dyDescent="0.25">
      <c r="B19" s="211"/>
      <c r="C19" s="212"/>
      <c r="D19" s="125" t="s">
        <v>69</v>
      </c>
      <c r="E19" s="139"/>
      <c r="G19" s="211"/>
      <c r="H19" s="212"/>
      <c r="I19" s="125" t="s">
        <v>69</v>
      </c>
      <c r="J19" s="139"/>
      <c r="L19" s="211"/>
      <c r="M19" s="212"/>
      <c r="N19" s="125" t="s">
        <v>69</v>
      </c>
      <c r="O19" s="139"/>
      <c r="R19" s="148">
        <v>39</v>
      </c>
      <c r="S19" s="440"/>
      <c r="T19" s="441"/>
      <c r="U19" s="153"/>
      <c r="V19" s="440"/>
      <c r="W19" s="441"/>
      <c r="X19" s="440"/>
      <c r="Y19" s="441"/>
      <c r="Z19" s="442"/>
      <c r="AA19" s="443"/>
      <c r="AB19" s="443"/>
      <c r="AC19" s="443"/>
      <c r="AD19" s="444"/>
      <c r="AE19" s="154"/>
      <c r="AF19" s="157">
        <f t="shared" si="0"/>
        <v>0</v>
      </c>
    </row>
    <row r="20" spans="2:32" s="1" customFormat="1" ht="16.350000000000001" customHeight="1" x14ac:dyDescent="0.25">
      <c r="B20" s="209" t="s">
        <v>70</v>
      </c>
      <c r="C20" s="210"/>
      <c r="D20" s="125" t="s">
        <v>68</v>
      </c>
      <c r="E20" s="139"/>
      <c r="G20" s="209" t="s">
        <v>70</v>
      </c>
      <c r="H20" s="210"/>
      <c r="I20" s="125" t="s">
        <v>68</v>
      </c>
      <c r="J20" s="139"/>
      <c r="L20" s="209" t="s">
        <v>70</v>
      </c>
      <c r="M20" s="210"/>
      <c r="N20" s="125" t="s">
        <v>68</v>
      </c>
      <c r="O20" s="139"/>
      <c r="R20" s="115">
        <v>40</v>
      </c>
      <c r="S20" s="440"/>
      <c r="T20" s="441"/>
      <c r="U20" s="153"/>
      <c r="V20" s="440"/>
      <c r="W20" s="441"/>
      <c r="X20" s="440"/>
      <c r="Y20" s="441"/>
      <c r="Z20" s="442"/>
      <c r="AA20" s="443"/>
      <c r="AB20" s="443"/>
      <c r="AC20" s="443"/>
      <c r="AD20" s="444"/>
      <c r="AE20" s="154"/>
      <c r="AF20" s="157">
        <f t="shared" si="0"/>
        <v>0</v>
      </c>
    </row>
    <row r="21" spans="2:32" s="1" customFormat="1" ht="16.350000000000001" customHeight="1" x14ac:dyDescent="0.25">
      <c r="B21" s="211"/>
      <c r="C21" s="212"/>
      <c r="D21" s="125" t="s">
        <v>69</v>
      </c>
      <c r="E21" s="139"/>
      <c r="G21" s="211"/>
      <c r="H21" s="212"/>
      <c r="I21" s="125" t="s">
        <v>69</v>
      </c>
      <c r="J21" s="139"/>
      <c r="L21" s="211"/>
      <c r="M21" s="212"/>
      <c r="N21" s="125" t="s">
        <v>69</v>
      </c>
      <c r="O21" s="139"/>
      <c r="R21" s="148">
        <v>41</v>
      </c>
      <c r="S21" s="440"/>
      <c r="T21" s="441"/>
      <c r="U21" s="153"/>
      <c r="V21" s="440"/>
      <c r="W21" s="441"/>
      <c r="X21" s="440"/>
      <c r="Y21" s="441"/>
      <c r="Z21" s="442"/>
      <c r="AA21" s="443"/>
      <c r="AB21" s="443"/>
      <c r="AC21" s="443"/>
      <c r="AD21" s="444"/>
      <c r="AE21" s="154"/>
      <c r="AF21" s="157">
        <f t="shared" si="0"/>
        <v>0</v>
      </c>
    </row>
    <row r="22" spans="2:32" s="1" customFormat="1" ht="16.350000000000001" customHeight="1" x14ac:dyDescent="0.25">
      <c r="B22" s="140" t="s">
        <v>67</v>
      </c>
      <c r="C22" s="140"/>
      <c r="D22" s="213"/>
      <c r="E22" s="214"/>
      <c r="G22" s="140" t="s">
        <v>67</v>
      </c>
      <c r="H22" s="140"/>
      <c r="I22" s="213"/>
      <c r="J22" s="214"/>
      <c r="L22" s="140" t="s">
        <v>67</v>
      </c>
      <c r="M22" s="140"/>
      <c r="N22" s="213"/>
      <c r="O22" s="214"/>
      <c r="R22" s="115">
        <v>42</v>
      </c>
      <c r="S22" s="440"/>
      <c r="T22" s="441"/>
      <c r="U22" s="153"/>
      <c r="V22" s="440"/>
      <c r="W22" s="441"/>
      <c r="X22" s="440"/>
      <c r="Y22" s="441"/>
      <c r="Z22" s="442"/>
      <c r="AA22" s="443"/>
      <c r="AB22" s="443"/>
      <c r="AC22" s="443"/>
      <c r="AD22" s="444"/>
      <c r="AE22" s="154"/>
      <c r="AF22" s="157">
        <f t="shared" si="0"/>
        <v>0</v>
      </c>
    </row>
    <row r="23" spans="2:32" s="1" customFormat="1" ht="16.350000000000001" customHeight="1" x14ac:dyDescent="0.25">
      <c r="B23" s="161" t="s">
        <v>355</v>
      </c>
      <c r="C23" s="128"/>
      <c r="D23" s="130"/>
      <c r="E23" s="139"/>
      <c r="G23" s="161" t="s">
        <v>355</v>
      </c>
      <c r="H23" s="128"/>
      <c r="I23" s="130"/>
      <c r="J23" s="139"/>
      <c r="L23" s="161" t="s">
        <v>355</v>
      </c>
      <c r="M23" s="128"/>
      <c r="N23" s="130"/>
      <c r="O23" s="139"/>
      <c r="R23" s="148">
        <v>43</v>
      </c>
      <c r="S23" s="440"/>
      <c r="T23" s="441"/>
      <c r="U23" s="153"/>
      <c r="V23" s="440"/>
      <c r="W23" s="441"/>
      <c r="X23" s="440"/>
      <c r="Y23" s="441"/>
      <c r="Z23" s="442"/>
      <c r="AA23" s="443"/>
      <c r="AB23" s="443"/>
      <c r="AC23" s="443"/>
      <c r="AD23" s="444"/>
      <c r="AE23" s="154"/>
      <c r="AF23" s="157">
        <f t="shared" si="0"/>
        <v>0</v>
      </c>
    </row>
    <row r="24" spans="2:32" s="1" customFormat="1" ht="16.350000000000001" customHeight="1" x14ac:dyDescent="0.25">
      <c r="B24" s="161"/>
      <c r="C24" s="128"/>
      <c r="D24" s="130"/>
      <c r="E24" s="139"/>
      <c r="G24" s="161"/>
      <c r="H24" s="128"/>
      <c r="I24" s="130"/>
      <c r="J24" s="139"/>
      <c r="L24" s="161"/>
      <c r="M24" s="128"/>
      <c r="N24" s="130"/>
      <c r="O24" s="139"/>
      <c r="R24" s="115">
        <v>44</v>
      </c>
      <c r="S24" s="440"/>
      <c r="T24" s="441"/>
      <c r="U24" s="153"/>
      <c r="V24" s="440"/>
      <c r="W24" s="441"/>
      <c r="X24" s="440"/>
      <c r="Y24" s="441"/>
      <c r="Z24" s="442"/>
      <c r="AA24" s="443"/>
      <c r="AB24" s="443"/>
      <c r="AC24" s="443"/>
      <c r="AD24" s="444"/>
      <c r="AE24" s="154"/>
      <c r="AF24" s="157">
        <f t="shared" si="0"/>
        <v>0</v>
      </c>
    </row>
    <row r="25" spans="2:32" s="1" customFormat="1" ht="16.350000000000001" customHeight="1" x14ac:dyDescent="0.25">
      <c r="B25" s="136"/>
      <c r="C25" s="136"/>
      <c r="D25" s="136"/>
      <c r="E25" s="118"/>
      <c r="G25" s="136"/>
      <c r="H25" s="136"/>
      <c r="I25" s="136"/>
      <c r="J25" s="118"/>
      <c r="L25" s="136"/>
      <c r="M25" s="136"/>
      <c r="N25" s="136"/>
      <c r="O25" s="118"/>
      <c r="R25" s="148">
        <v>45</v>
      </c>
      <c r="S25" s="440"/>
      <c r="T25" s="441"/>
      <c r="U25" s="153"/>
      <c r="V25" s="440"/>
      <c r="W25" s="441"/>
      <c r="X25" s="440"/>
      <c r="Y25" s="441"/>
      <c r="Z25" s="442"/>
      <c r="AA25" s="443"/>
      <c r="AB25" s="443"/>
      <c r="AC25" s="443"/>
      <c r="AD25" s="444"/>
      <c r="AE25" s="154"/>
      <c r="AF25" s="157">
        <f t="shared" si="0"/>
        <v>0</v>
      </c>
    </row>
    <row r="26" spans="2:32" s="1" customFormat="1" ht="16.350000000000001" customHeight="1" x14ac:dyDescent="0.25">
      <c r="B26" s="132" t="s">
        <v>74</v>
      </c>
      <c r="C26" s="141"/>
      <c r="D26" s="142" t="s">
        <v>73</v>
      </c>
      <c r="E26" s="130"/>
      <c r="G26" s="132" t="s">
        <v>74</v>
      </c>
      <c r="H26" s="141"/>
      <c r="I26" s="142" t="s">
        <v>73</v>
      </c>
      <c r="J26" s="130"/>
      <c r="L26" s="132" t="s">
        <v>74</v>
      </c>
      <c r="M26" s="141"/>
      <c r="N26" s="142" t="s">
        <v>73</v>
      </c>
      <c r="O26" s="130"/>
      <c r="R26" s="115">
        <v>46</v>
      </c>
      <c r="S26" s="440"/>
      <c r="T26" s="441"/>
      <c r="U26" s="153"/>
      <c r="V26" s="440"/>
      <c r="W26" s="441"/>
      <c r="X26" s="440"/>
      <c r="Y26" s="441"/>
      <c r="Z26" s="442"/>
      <c r="AA26" s="443"/>
      <c r="AB26" s="443"/>
      <c r="AC26" s="443"/>
      <c r="AD26" s="444"/>
      <c r="AE26" s="154"/>
      <c r="AF26" s="157">
        <f t="shared" si="0"/>
        <v>0</v>
      </c>
    </row>
    <row r="27" spans="2:32" ht="15.75" x14ac:dyDescent="0.25">
      <c r="R27" s="148">
        <v>47</v>
      </c>
      <c r="S27" s="440"/>
      <c r="T27" s="441"/>
      <c r="U27" s="153"/>
      <c r="V27" s="440"/>
      <c r="W27" s="441"/>
      <c r="X27" s="440"/>
      <c r="Y27" s="441"/>
      <c r="Z27" s="442"/>
      <c r="AA27" s="443"/>
      <c r="AB27" s="443"/>
      <c r="AC27" s="443"/>
      <c r="AD27" s="444"/>
      <c r="AE27" s="154"/>
      <c r="AF27" s="157">
        <f t="shared" si="0"/>
        <v>0</v>
      </c>
    </row>
    <row r="28" spans="2:32" ht="15.75" x14ac:dyDescent="0.25">
      <c r="B28" s="437">
        <f>L7+1</f>
        <v>34</v>
      </c>
      <c r="C28" s="438"/>
      <c r="D28" s="438"/>
      <c r="E28" s="439"/>
      <c r="F28" s="57"/>
      <c r="G28" s="437">
        <f>B28+1</f>
        <v>35</v>
      </c>
      <c r="H28" s="438"/>
      <c r="I28" s="438"/>
      <c r="J28" s="439"/>
      <c r="K28" s="57"/>
      <c r="L28" s="437">
        <f>G28+1</f>
        <v>36</v>
      </c>
      <c r="M28" s="438"/>
      <c r="N28" s="438"/>
      <c r="O28" s="439"/>
      <c r="R28" s="115">
        <v>48</v>
      </c>
      <c r="S28" s="440"/>
      <c r="T28" s="441"/>
      <c r="U28" s="153"/>
      <c r="V28" s="440"/>
      <c r="W28" s="441"/>
      <c r="X28" s="440"/>
      <c r="Y28" s="441"/>
      <c r="Z28" s="442"/>
      <c r="AA28" s="443"/>
      <c r="AB28" s="443"/>
      <c r="AC28" s="443"/>
      <c r="AD28" s="444"/>
      <c r="AE28" s="154"/>
      <c r="AF28" s="157">
        <f t="shared" si="0"/>
        <v>0</v>
      </c>
    </row>
    <row r="29" spans="2:32" ht="15.75" x14ac:dyDescent="0.25">
      <c r="B29" s="218" t="s">
        <v>71</v>
      </c>
      <c r="C29" s="219"/>
      <c r="D29" s="219"/>
      <c r="E29" s="220"/>
      <c r="F29" s="1"/>
      <c r="G29" s="218" t="s">
        <v>71</v>
      </c>
      <c r="H29" s="219"/>
      <c r="I29" s="219"/>
      <c r="J29" s="220"/>
      <c r="K29" s="1"/>
      <c r="L29" s="218" t="s">
        <v>71</v>
      </c>
      <c r="M29" s="219"/>
      <c r="N29" s="219"/>
      <c r="O29" s="220"/>
      <c r="R29" s="148">
        <v>49</v>
      </c>
      <c r="S29" s="440"/>
      <c r="T29" s="441"/>
      <c r="U29" s="153"/>
      <c r="V29" s="440"/>
      <c r="W29" s="441"/>
      <c r="X29" s="440"/>
      <c r="Y29" s="441"/>
      <c r="Z29" s="442"/>
      <c r="AA29" s="443"/>
      <c r="AB29" s="443"/>
      <c r="AC29" s="443"/>
      <c r="AD29" s="444"/>
      <c r="AE29" s="154"/>
      <c r="AF29" s="157">
        <f t="shared" si="0"/>
        <v>0</v>
      </c>
    </row>
    <row r="30" spans="2:32" ht="15.75" x14ac:dyDescent="0.25">
      <c r="B30" s="230"/>
      <c r="C30" s="231"/>
      <c r="D30" s="231"/>
      <c r="E30" s="232"/>
      <c r="F30" s="1"/>
      <c r="G30" s="230"/>
      <c r="H30" s="231"/>
      <c r="I30" s="231"/>
      <c r="J30" s="232"/>
      <c r="K30" s="58"/>
      <c r="L30" s="230"/>
      <c r="M30" s="231"/>
      <c r="N30" s="231"/>
      <c r="O30" s="232"/>
      <c r="R30" s="115">
        <v>50</v>
      </c>
      <c r="S30" s="440"/>
      <c r="T30" s="441"/>
      <c r="U30" s="153"/>
      <c r="V30" s="440"/>
      <c r="W30" s="441"/>
      <c r="X30" s="440"/>
      <c r="Y30" s="441"/>
      <c r="Z30" s="442"/>
      <c r="AA30" s="443"/>
      <c r="AB30" s="443"/>
      <c r="AC30" s="443"/>
      <c r="AD30" s="444"/>
      <c r="AE30" s="154"/>
      <c r="AF30" s="157">
        <f t="shared" si="0"/>
        <v>0</v>
      </c>
    </row>
    <row r="31" spans="2:32" ht="15.75" x14ac:dyDescent="0.25">
      <c r="B31" s="227" t="s">
        <v>375</v>
      </c>
      <c r="C31" s="228"/>
      <c r="D31" s="228"/>
      <c r="E31" s="229"/>
      <c r="F31" s="1"/>
      <c r="G31" s="227" t="s">
        <v>375</v>
      </c>
      <c r="H31" s="228"/>
      <c r="I31" s="228"/>
      <c r="J31" s="229"/>
      <c r="K31" s="4"/>
      <c r="L31" s="227" t="s">
        <v>375</v>
      </c>
      <c r="M31" s="228"/>
      <c r="N31" s="228"/>
      <c r="O31" s="229"/>
      <c r="R31" s="148">
        <v>51</v>
      </c>
      <c r="S31" s="440"/>
      <c r="T31" s="441"/>
      <c r="U31" s="153"/>
      <c r="V31" s="440"/>
      <c r="W31" s="441"/>
      <c r="X31" s="440"/>
      <c r="Y31" s="441"/>
      <c r="Z31" s="442"/>
      <c r="AA31" s="443"/>
      <c r="AB31" s="443"/>
      <c r="AC31" s="443"/>
      <c r="AD31" s="444"/>
      <c r="AE31" s="154"/>
      <c r="AF31" s="157">
        <f t="shared" si="0"/>
        <v>0</v>
      </c>
    </row>
    <row r="32" spans="2:32" ht="15.75" x14ac:dyDescent="0.25">
      <c r="B32" s="137" t="s">
        <v>190</v>
      </c>
      <c r="C32" s="194"/>
      <c r="D32" s="195"/>
      <c r="E32" s="196"/>
      <c r="F32" s="1"/>
      <c r="G32" s="137" t="s">
        <v>190</v>
      </c>
      <c r="H32" s="194"/>
      <c r="I32" s="195"/>
      <c r="J32" s="196"/>
      <c r="K32" s="1"/>
      <c r="L32" s="137" t="s">
        <v>190</v>
      </c>
      <c r="M32" s="194"/>
      <c r="N32" s="195"/>
      <c r="O32" s="196"/>
      <c r="R32" s="115">
        <v>52</v>
      </c>
      <c r="S32" s="440"/>
      <c r="T32" s="441"/>
      <c r="U32" s="153"/>
      <c r="V32" s="440"/>
      <c r="W32" s="441"/>
      <c r="X32" s="440"/>
      <c r="Y32" s="441"/>
      <c r="Z32" s="442"/>
      <c r="AA32" s="443"/>
      <c r="AB32" s="443"/>
      <c r="AC32" s="443"/>
      <c r="AD32" s="444"/>
      <c r="AE32" s="154"/>
      <c r="AF32" s="157">
        <f t="shared" si="0"/>
        <v>0</v>
      </c>
    </row>
    <row r="33" spans="2:32" ht="15.75" x14ac:dyDescent="0.25">
      <c r="B33" s="132" t="s">
        <v>61</v>
      </c>
      <c r="C33" s="194"/>
      <c r="D33" s="195"/>
      <c r="E33" s="196"/>
      <c r="F33" s="1"/>
      <c r="G33" s="132" t="s">
        <v>61</v>
      </c>
      <c r="H33" s="194"/>
      <c r="I33" s="195"/>
      <c r="J33" s="196"/>
      <c r="K33" s="1"/>
      <c r="L33" s="132" t="s">
        <v>61</v>
      </c>
      <c r="M33" s="194"/>
      <c r="N33" s="195"/>
      <c r="O33" s="196"/>
      <c r="R33" s="148">
        <v>53</v>
      </c>
      <c r="S33" s="440"/>
      <c r="T33" s="441"/>
      <c r="U33" s="153"/>
      <c r="V33" s="440"/>
      <c r="W33" s="441"/>
      <c r="X33" s="440"/>
      <c r="Y33" s="441"/>
      <c r="Z33" s="442"/>
      <c r="AA33" s="443"/>
      <c r="AB33" s="443"/>
      <c r="AC33" s="443"/>
      <c r="AD33" s="444"/>
      <c r="AE33" s="154"/>
      <c r="AF33" s="157">
        <f t="shared" si="0"/>
        <v>0</v>
      </c>
    </row>
    <row r="34" spans="2:32" ht="15.75" x14ac:dyDescent="0.25">
      <c r="B34" s="132" t="s">
        <v>62</v>
      </c>
      <c r="C34" s="194"/>
      <c r="D34" s="195"/>
      <c r="E34" s="196"/>
      <c r="F34" s="1"/>
      <c r="G34" s="132" t="s">
        <v>62</v>
      </c>
      <c r="H34" s="194"/>
      <c r="I34" s="195"/>
      <c r="J34" s="196"/>
      <c r="K34" s="1"/>
      <c r="L34" s="132" t="s">
        <v>62</v>
      </c>
      <c r="M34" s="194"/>
      <c r="N34" s="195"/>
      <c r="O34" s="196"/>
      <c r="R34" s="115">
        <v>54</v>
      </c>
      <c r="S34" s="440"/>
      <c r="T34" s="441"/>
      <c r="U34" s="153"/>
      <c r="V34" s="440"/>
      <c r="W34" s="441"/>
      <c r="X34" s="440"/>
      <c r="Y34" s="441"/>
      <c r="Z34" s="442"/>
      <c r="AA34" s="443"/>
      <c r="AB34" s="443"/>
      <c r="AC34" s="443"/>
      <c r="AD34" s="444"/>
      <c r="AE34" s="154"/>
      <c r="AF34" s="157">
        <f t="shared" si="0"/>
        <v>0</v>
      </c>
    </row>
    <row r="35" spans="2:32" ht="15.75" x14ac:dyDescent="0.25">
      <c r="B35" s="127" t="s">
        <v>191</v>
      </c>
      <c r="C35" s="130"/>
      <c r="D35" s="194"/>
      <c r="E35" s="196"/>
      <c r="F35" s="1"/>
      <c r="G35" s="127" t="s">
        <v>191</v>
      </c>
      <c r="H35" s="130"/>
      <c r="I35" s="194"/>
      <c r="J35" s="196"/>
      <c r="K35" s="1"/>
      <c r="L35" s="127" t="s">
        <v>191</v>
      </c>
      <c r="M35" s="130"/>
      <c r="N35" s="194"/>
      <c r="O35" s="196"/>
      <c r="R35" s="148">
        <v>55</v>
      </c>
      <c r="S35" s="440"/>
      <c r="T35" s="441"/>
      <c r="U35" s="153"/>
      <c r="V35" s="440"/>
      <c r="W35" s="441"/>
      <c r="X35" s="440"/>
      <c r="Y35" s="441"/>
      <c r="Z35" s="442"/>
      <c r="AA35" s="443"/>
      <c r="AB35" s="443"/>
      <c r="AC35" s="443"/>
      <c r="AD35" s="444"/>
      <c r="AE35" s="154"/>
      <c r="AF35" s="157">
        <f t="shared" si="0"/>
        <v>0</v>
      </c>
    </row>
    <row r="36" spans="2:32" ht="15.75" x14ac:dyDescent="0.25">
      <c r="B36" s="127" t="s">
        <v>192</v>
      </c>
      <c r="C36" s="130"/>
      <c r="D36" s="194"/>
      <c r="E36" s="196"/>
      <c r="F36" s="1"/>
      <c r="G36" s="127" t="s">
        <v>192</v>
      </c>
      <c r="H36" s="130"/>
      <c r="I36" s="194"/>
      <c r="J36" s="196"/>
      <c r="K36" s="1"/>
      <c r="L36" s="127" t="s">
        <v>192</v>
      </c>
      <c r="M36" s="130"/>
      <c r="N36" s="194"/>
      <c r="O36" s="196"/>
      <c r="R36" s="115">
        <v>56</v>
      </c>
      <c r="S36" s="440"/>
      <c r="T36" s="441"/>
      <c r="U36" s="153"/>
      <c r="V36" s="440"/>
      <c r="W36" s="441"/>
      <c r="X36" s="440"/>
      <c r="Y36" s="441"/>
      <c r="Z36" s="442"/>
      <c r="AA36" s="443"/>
      <c r="AB36" s="443"/>
      <c r="AC36" s="443"/>
      <c r="AD36" s="444"/>
      <c r="AE36" s="154"/>
      <c r="AF36" s="157">
        <f t="shared" si="0"/>
        <v>0</v>
      </c>
    </row>
    <row r="37" spans="2:32" ht="31.35" customHeight="1" x14ac:dyDescent="0.25">
      <c r="B37" s="206" t="s">
        <v>197</v>
      </c>
      <c r="C37" s="207"/>
      <c r="D37" s="207"/>
      <c r="E37" s="208"/>
      <c r="F37" s="1"/>
      <c r="G37" s="206" t="s">
        <v>197</v>
      </c>
      <c r="H37" s="207"/>
      <c r="I37" s="207"/>
      <c r="J37" s="208"/>
      <c r="K37" s="59"/>
      <c r="L37" s="206" t="s">
        <v>197</v>
      </c>
      <c r="M37" s="207"/>
      <c r="N37" s="207"/>
      <c r="O37" s="208"/>
      <c r="R37" s="148">
        <v>57</v>
      </c>
      <c r="S37" s="440"/>
      <c r="T37" s="441"/>
      <c r="U37" s="153"/>
      <c r="V37" s="440"/>
      <c r="W37" s="441"/>
      <c r="X37" s="440"/>
      <c r="Y37" s="441"/>
      <c r="Z37" s="442"/>
      <c r="AA37" s="443"/>
      <c r="AB37" s="443"/>
      <c r="AC37" s="443"/>
      <c r="AD37" s="444"/>
      <c r="AE37" s="154"/>
      <c r="AF37" s="157">
        <f t="shared" si="0"/>
        <v>0</v>
      </c>
    </row>
    <row r="38" spans="2:32" ht="15.75" x14ac:dyDescent="0.25">
      <c r="B38" s="132" t="s">
        <v>195</v>
      </c>
      <c r="C38" s="138"/>
      <c r="D38" s="125" t="s">
        <v>51</v>
      </c>
      <c r="E38" s="160"/>
      <c r="F38" s="1"/>
      <c r="G38" s="132" t="s">
        <v>195</v>
      </c>
      <c r="H38" s="138"/>
      <c r="I38" s="125" t="s">
        <v>51</v>
      </c>
      <c r="J38" s="139"/>
      <c r="K38" s="1"/>
      <c r="L38" s="132" t="s">
        <v>195</v>
      </c>
      <c r="M38" s="138"/>
      <c r="N38" s="125" t="s">
        <v>51</v>
      </c>
      <c r="O38" s="139"/>
      <c r="R38" s="115">
        <v>58</v>
      </c>
      <c r="S38" s="440"/>
      <c r="T38" s="441"/>
      <c r="U38" s="153"/>
      <c r="V38" s="440"/>
      <c r="W38" s="441"/>
      <c r="X38" s="440"/>
      <c r="Y38" s="441"/>
      <c r="Z38" s="442"/>
      <c r="AA38" s="443"/>
      <c r="AB38" s="443"/>
      <c r="AC38" s="443"/>
      <c r="AD38" s="444"/>
      <c r="AE38" s="154"/>
      <c r="AF38" s="157">
        <f t="shared" si="0"/>
        <v>0</v>
      </c>
    </row>
    <row r="39" spans="2:32" ht="15.75" x14ac:dyDescent="0.25">
      <c r="B39" s="209" t="s">
        <v>190</v>
      </c>
      <c r="C39" s="210"/>
      <c r="D39" s="125" t="s">
        <v>68</v>
      </c>
      <c r="E39" s="139"/>
      <c r="F39" s="1"/>
      <c r="G39" s="209" t="s">
        <v>190</v>
      </c>
      <c r="H39" s="210"/>
      <c r="I39" s="125" t="s">
        <v>68</v>
      </c>
      <c r="J39" s="139"/>
      <c r="K39" s="1"/>
      <c r="L39" s="209" t="s">
        <v>190</v>
      </c>
      <c r="M39" s="210"/>
      <c r="N39" s="125" t="s">
        <v>68</v>
      </c>
      <c r="O39" s="139"/>
      <c r="R39" s="148">
        <v>59</v>
      </c>
      <c r="S39" s="440"/>
      <c r="T39" s="441"/>
      <c r="U39" s="153"/>
      <c r="V39" s="440"/>
      <c r="W39" s="441"/>
      <c r="X39" s="440"/>
      <c r="Y39" s="441"/>
      <c r="Z39" s="442"/>
      <c r="AA39" s="443"/>
      <c r="AB39" s="443"/>
      <c r="AC39" s="443"/>
      <c r="AD39" s="444"/>
      <c r="AE39" s="154"/>
      <c r="AF39" s="157">
        <f t="shared" si="0"/>
        <v>0</v>
      </c>
    </row>
    <row r="40" spans="2:32" ht="15.75" x14ac:dyDescent="0.25">
      <c r="B40" s="211"/>
      <c r="C40" s="212"/>
      <c r="D40" s="125" t="s">
        <v>69</v>
      </c>
      <c r="E40" s="139"/>
      <c r="F40" s="1"/>
      <c r="G40" s="211"/>
      <c r="H40" s="212"/>
      <c r="I40" s="125" t="s">
        <v>69</v>
      </c>
      <c r="J40" s="139"/>
      <c r="K40" s="1"/>
      <c r="L40" s="211"/>
      <c r="M40" s="212"/>
      <c r="N40" s="125" t="s">
        <v>69</v>
      </c>
      <c r="O40" s="139"/>
      <c r="R40" s="115">
        <v>60</v>
      </c>
      <c r="S40" s="440"/>
      <c r="T40" s="441"/>
      <c r="U40" s="153"/>
      <c r="V40" s="440"/>
      <c r="W40" s="441"/>
      <c r="X40" s="440"/>
      <c r="Y40" s="441"/>
      <c r="Z40" s="442"/>
      <c r="AA40" s="443"/>
      <c r="AB40" s="443"/>
      <c r="AC40" s="443"/>
      <c r="AD40" s="444"/>
      <c r="AE40" s="154"/>
      <c r="AF40" s="157">
        <f t="shared" si="0"/>
        <v>0</v>
      </c>
    </row>
    <row r="41" spans="2:32" ht="15.75" x14ac:dyDescent="0.25">
      <c r="B41" s="209" t="s">
        <v>70</v>
      </c>
      <c r="C41" s="210"/>
      <c r="D41" s="125" t="s">
        <v>68</v>
      </c>
      <c r="E41" s="139"/>
      <c r="F41" s="1"/>
      <c r="G41" s="209" t="s">
        <v>70</v>
      </c>
      <c r="H41" s="210"/>
      <c r="I41" s="125" t="s">
        <v>68</v>
      </c>
      <c r="J41" s="139"/>
      <c r="K41" s="1"/>
      <c r="L41" s="209" t="s">
        <v>70</v>
      </c>
      <c r="M41" s="210"/>
      <c r="N41" s="125" t="s">
        <v>68</v>
      </c>
      <c r="O41" s="139"/>
      <c r="R41" s="148">
        <v>61</v>
      </c>
      <c r="S41" s="440"/>
      <c r="T41" s="441"/>
      <c r="U41" s="153"/>
      <c r="V41" s="440"/>
      <c r="W41" s="441"/>
      <c r="X41" s="440"/>
      <c r="Y41" s="441"/>
      <c r="Z41" s="442"/>
      <c r="AA41" s="443"/>
      <c r="AB41" s="443"/>
      <c r="AC41" s="443"/>
      <c r="AD41" s="444"/>
      <c r="AE41" s="154"/>
      <c r="AF41" s="157">
        <f t="shared" si="0"/>
        <v>0</v>
      </c>
    </row>
    <row r="42" spans="2:32" ht="15.75" x14ac:dyDescent="0.25">
      <c r="B42" s="211"/>
      <c r="C42" s="212"/>
      <c r="D42" s="125" t="s">
        <v>69</v>
      </c>
      <c r="E42" s="139"/>
      <c r="F42" s="1"/>
      <c r="G42" s="211"/>
      <c r="H42" s="212"/>
      <c r="I42" s="125" t="s">
        <v>69</v>
      </c>
      <c r="J42" s="139"/>
      <c r="K42" s="1"/>
      <c r="L42" s="211"/>
      <c r="M42" s="212"/>
      <c r="N42" s="125" t="s">
        <v>69</v>
      </c>
      <c r="O42" s="139"/>
      <c r="R42" s="115">
        <v>62</v>
      </c>
      <c r="S42" s="440"/>
      <c r="T42" s="441"/>
      <c r="U42" s="153"/>
      <c r="V42" s="440"/>
      <c r="W42" s="441"/>
      <c r="X42" s="440"/>
      <c r="Y42" s="441"/>
      <c r="Z42" s="442"/>
      <c r="AA42" s="443"/>
      <c r="AB42" s="443"/>
      <c r="AC42" s="443"/>
      <c r="AD42" s="444"/>
      <c r="AE42" s="154"/>
      <c r="AF42" s="157">
        <f t="shared" si="0"/>
        <v>0</v>
      </c>
    </row>
    <row r="43" spans="2:32" ht="15.75" x14ac:dyDescent="0.25">
      <c r="B43" s="140" t="s">
        <v>67</v>
      </c>
      <c r="C43" s="140"/>
      <c r="D43" s="213"/>
      <c r="E43" s="214"/>
      <c r="F43" s="1"/>
      <c r="G43" s="140" t="s">
        <v>67</v>
      </c>
      <c r="H43" s="140"/>
      <c r="I43" s="213"/>
      <c r="J43" s="214"/>
      <c r="K43" s="1"/>
      <c r="L43" s="140" t="s">
        <v>67</v>
      </c>
      <c r="M43" s="140"/>
      <c r="N43" s="213"/>
      <c r="O43" s="214"/>
      <c r="R43" s="148">
        <v>63</v>
      </c>
      <c r="S43" s="440"/>
      <c r="T43" s="441"/>
      <c r="U43" s="153"/>
      <c r="V43" s="440"/>
      <c r="W43" s="441"/>
      <c r="X43" s="440"/>
      <c r="Y43" s="441"/>
      <c r="Z43" s="442"/>
      <c r="AA43" s="443"/>
      <c r="AB43" s="443"/>
      <c r="AC43" s="443"/>
      <c r="AD43" s="444"/>
      <c r="AE43" s="154"/>
      <c r="AF43" s="157">
        <f t="shared" si="0"/>
        <v>0</v>
      </c>
    </row>
    <row r="44" spans="2:32" ht="15.75" x14ac:dyDescent="0.25">
      <c r="B44" s="161" t="s">
        <v>355</v>
      </c>
      <c r="C44" s="128"/>
      <c r="D44" s="130"/>
      <c r="E44" s="139"/>
      <c r="F44" s="1"/>
      <c r="G44" s="161" t="s">
        <v>355</v>
      </c>
      <c r="H44" s="128"/>
      <c r="I44" s="130"/>
      <c r="J44" s="139"/>
      <c r="K44" s="1"/>
      <c r="L44" s="161" t="s">
        <v>355</v>
      </c>
      <c r="M44" s="128"/>
      <c r="N44" s="130"/>
      <c r="O44" s="139"/>
      <c r="R44" s="115">
        <v>64</v>
      </c>
      <c r="S44" s="440"/>
      <c r="T44" s="441"/>
      <c r="U44" s="153"/>
      <c r="V44" s="440"/>
      <c r="W44" s="441"/>
      <c r="X44" s="440"/>
      <c r="Y44" s="441"/>
      <c r="Z44" s="442"/>
      <c r="AA44" s="443"/>
      <c r="AB44" s="443"/>
      <c r="AC44" s="443"/>
      <c r="AD44" s="444"/>
      <c r="AE44" s="154"/>
      <c r="AF44" s="157">
        <f t="shared" si="0"/>
        <v>0</v>
      </c>
    </row>
    <row r="45" spans="2:32" ht="15.75" x14ac:dyDescent="0.25">
      <c r="B45" s="161"/>
      <c r="C45" s="128"/>
      <c r="D45" s="130"/>
      <c r="E45" s="139"/>
      <c r="F45" s="1"/>
      <c r="G45" s="161"/>
      <c r="H45" s="128"/>
      <c r="I45" s="130"/>
      <c r="J45" s="139"/>
      <c r="K45" s="1"/>
      <c r="L45" s="161"/>
      <c r="M45" s="128"/>
      <c r="N45" s="130"/>
      <c r="O45" s="139"/>
      <c r="R45" s="148">
        <v>65</v>
      </c>
      <c r="S45" s="440"/>
      <c r="T45" s="441"/>
      <c r="U45" s="153"/>
      <c r="V45" s="440"/>
      <c r="W45" s="441"/>
      <c r="X45" s="440"/>
      <c r="Y45" s="441"/>
      <c r="Z45" s="442"/>
      <c r="AA45" s="443"/>
      <c r="AB45" s="443"/>
      <c r="AC45" s="443"/>
      <c r="AD45" s="444"/>
      <c r="AE45" s="154"/>
      <c r="AF45" s="157">
        <f t="shared" si="0"/>
        <v>0</v>
      </c>
    </row>
    <row r="46" spans="2:32" ht="15.75" x14ac:dyDescent="0.25">
      <c r="B46" s="136"/>
      <c r="C46" s="136"/>
      <c r="D46" s="136"/>
      <c r="E46" s="118"/>
      <c r="F46" s="1"/>
      <c r="G46" s="136"/>
      <c r="H46" s="136"/>
      <c r="I46" s="136"/>
      <c r="J46" s="118"/>
      <c r="K46" s="1"/>
      <c r="L46" s="136"/>
      <c r="M46" s="136"/>
      <c r="N46" s="136"/>
      <c r="O46" s="118"/>
      <c r="R46" s="115">
        <v>66</v>
      </c>
      <c r="S46" s="440"/>
      <c r="T46" s="441"/>
      <c r="U46" s="153"/>
      <c r="V46" s="440"/>
      <c r="W46" s="441"/>
      <c r="X46" s="440"/>
      <c r="Y46" s="441"/>
      <c r="Z46" s="442"/>
      <c r="AA46" s="443"/>
      <c r="AB46" s="443"/>
      <c r="AC46" s="443"/>
      <c r="AD46" s="444"/>
      <c r="AE46" s="154"/>
      <c r="AF46" s="157">
        <f t="shared" si="0"/>
        <v>0</v>
      </c>
    </row>
    <row r="47" spans="2:32" ht="15.75" x14ac:dyDescent="0.25">
      <c r="B47" s="132" t="s">
        <v>74</v>
      </c>
      <c r="C47" s="141"/>
      <c r="D47" s="142" t="s">
        <v>73</v>
      </c>
      <c r="E47" s="130"/>
      <c r="F47" s="1"/>
      <c r="G47" s="132" t="s">
        <v>74</v>
      </c>
      <c r="H47" s="141"/>
      <c r="I47" s="142" t="s">
        <v>73</v>
      </c>
      <c r="J47" s="130"/>
      <c r="K47" s="1"/>
      <c r="L47" s="132" t="s">
        <v>74</v>
      </c>
      <c r="M47" s="141"/>
      <c r="N47" s="142" t="s">
        <v>73</v>
      </c>
      <c r="O47" s="130"/>
      <c r="R47" s="148">
        <v>67</v>
      </c>
      <c r="S47" s="440"/>
      <c r="T47" s="441"/>
      <c r="U47" s="153"/>
      <c r="V47" s="440"/>
      <c r="W47" s="441"/>
      <c r="X47" s="440"/>
      <c r="Y47" s="441"/>
      <c r="Z47" s="442"/>
      <c r="AA47" s="443"/>
      <c r="AB47" s="443"/>
      <c r="AC47" s="443"/>
      <c r="AD47" s="444"/>
      <c r="AE47" s="154"/>
      <c r="AF47" s="157">
        <f t="shared" si="0"/>
        <v>0</v>
      </c>
    </row>
    <row r="48" spans="2:32" ht="15.75" x14ac:dyDescent="0.25">
      <c r="R48" s="115">
        <v>68</v>
      </c>
      <c r="S48" s="440"/>
      <c r="T48" s="441"/>
      <c r="U48" s="153"/>
      <c r="V48" s="440"/>
      <c r="W48" s="441"/>
      <c r="X48" s="440"/>
      <c r="Y48" s="441"/>
      <c r="Z48" s="442"/>
      <c r="AA48" s="443"/>
      <c r="AB48" s="443"/>
      <c r="AC48" s="443"/>
      <c r="AD48" s="444"/>
      <c r="AE48" s="154"/>
      <c r="AF48" s="157">
        <f t="shared" si="0"/>
        <v>0</v>
      </c>
    </row>
    <row r="49" spans="2:32" ht="15.75" x14ac:dyDescent="0.25">
      <c r="B49" s="437">
        <f>L28+1</f>
        <v>37</v>
      </c>
      <c r="C49" s="438"/>
      <c r="D49" s="438"/>
      <c r="E49" s="439"/>
      <c r="F49" s="57"/>
      <c r="G49" s="437">
        <f>B49+1</f>
        <v>38</v>
      </c>
      <c r="H49" s="438"/>
      <c r="I49" s="438"/>
      <c r="J49" s="439"/>
      <c r="K49" s="57"/>
      <c r="L49" s="437">
        <f>G49+1</f>
        <v>39</v>
      </c>
      <c r="M49" s="438"/>
      <c r="N49" s="438"/>
      <c r="O49" s="439"/>
      <c r="R49" s="148">
        <v>69</v>
      </c>
      <c r="S49" s="440"/>
      <c r="T49" s="441"/>
      <c r="U49" s="153"/>
      <c r="V49" s="440"/>
      <c r="W49" s="441"/>
      <c r="X49" s="440"/>
      <c r="Y49" s="441"/>
      <c r="Z49" s="442"/>
      <c r="AA49" s="443"/>
      <c r="AB49" s="443"/>
      <c r="AC49" s="443"/>
      <c r="AD49" s="444"/>
      <c r="AE49" s="154"/>
      <c r="AF49" s="157">
        <f t="shared" si="0"/>
        <v>0</v>
      </c>
    </row>
    <row r="50" spans="2:32" ht="15.75" x14ac:dyDescent="0.25">
      <c r="B50" s="218" t="s">
        <v>71</v>
      </c>
      <c r="C50" s="219"/>
      <c r="D50" s="219"/>
      <c r="E50" s="220"/>
      <c r="F50" s="1"/>
      <c r="G50" s="218" t="s">
        <v>71</v>
      </c>
      <c r="H50" s="219"/>
      <c r="I50" s="219"/>
      <c r="J50" s="220"/>
      <c r="K50" s="1"/>
      <c r="L50" s="218" t="s">
        <v>71</v>
      </c>
      <c r="M50" s="219"/>
      <c r="N50" s="219"/>
      <c r="O50" s="220"/>
      <c r="R50" s="115">
        <v>70</v>
      </c>
      <c r="S50" s="440"/>
      <c r="T50" s="441"/>
      <c r="U50" s="153"/>
      <c r="V50" s="440"/>
      <c r="W50" s="441"/>
      <c r="X50" s="440"/>
      <c r="Y50" s="441"/>
      <c r="Z50" s="442"/>
      <c r="AA50" s="443"/>
      <c r="AB50" s="443"/>
      <c r="AC50" s="443"/>
      <c r="AD50" s="444"/>
      <c r="AE50" s="154"/>
      <c r="AF50" s="157">
        <f t="shared" si="0"/>
        <v>0</v>
      </c>
    </row>
    <row r="51" spans="2:32" ht="15.75" x14ac:dyDescent="0.25">
      <c r="B51" s="230"/>
      <c r="C51" s="231"/>
      <c r="D51" s="231"/>
      <c r="E51" s="232"/>
      <c r="F51" s="1"/>
      <c r="G51" s="230"/>
      <c r="H51" s="231"/>
      <c r="I51" s="231"/>
      <c r="J51" s="232"/>
      <c r="K51" s="58"/>
      <c r="L51" s="230"/>
      <c r="M51" s="231"/>
      <c r="N51" s="231"/>
      <c r="O51" s="232"/>
      <c r="R51" s="148">
        <v>71</v>
      </c>
      <c r="S51" s="440"/>
      <c r="T51" s="441"/>
      <c r="U51" s="153"/>
      <c r="V51" s="440"/>
      <c r="W51" s="441"/>
      <c r="X51" s="440"/>
      <c r="Y51" s="441"/>
      <c r="Z51" s="442"/>
      <c r="AA51" s="443"/>
      <c r="AB51" s="443"/>
      <c r="AC51" s="443"/>
      <c r="AD51" s="444"/>
      <c r="AE51" s="154"/>
      <c r="AF51" s="157">
        <f t="shared" si="0"/>
        <v>0</v>
      </c>
    </row>
    <row r="52" spans="2:32" ht="15.75" x14ac:dyDescent="0.25">
      <c r="B52" s="227" t="s">
        <v>375</v>
      </c>
      <c r="C52" s="228"/>
      <c r="D52" s="228"/>
      <c r="E52" s="229"/>
      <c r="F52" s="1"/>
      <c r="G52" s="227" t="s">
        <v>375</v>
      </c>
      <c r="H52" s="228"/>
      <c r="I52" s="228"/>
      <c r="J52" s="229"/>
      <c r="K52" s="4"/>
      <c r="L52" s="227" t="s">
        <v>375</v>
      </c>
      <c r="M52" s="228"/>
      <c r="N52" s="228"/>
      <c r="O52" s="229"/>
      <c r="R52" s="115">
        <v>72</v>
      </c>
      <c r="S52" s="440"/>
      <c r="T52" s="441"/>
      <c r="U52" s="153"/>
      <c r="V52" s="440"/>
      <c r="W52" s="441"/>
      <c r="X52" s="440"/>
      <c r="Y52" s="441"/>
      <c r="Z52" s="442"/>
      <c r="AA52" s="443"/>
      <c r="AB52" s="443"/>
      <c r="AC52" s="443"/>
      <c r="AD52" s="444"/>
      <c r="AE52" s="154"/>
      <c r="AF52" s="157">
        <f t="shared" si="0"/>
        <v>0</v>
      </c>
    </row>
    <row r="53" spans="2:32" ht="15.75" x14ac:dyDescent="0.25">
      <c r="B53" s="137" t="s">
        <v>190</v>
      </c>
      <c r="C53" s="194"/>
      <c r="D53" s="195"/>
      <c r="E53" s="196"/>
      <c r="F53" s="1"/>
      <c r="G53" s="137" t="s">
        <v>190</v>
      </c>
      <c r="H53" s="194"/>
      <c r="I53" s="195"/>
      <c r="J53" s="196"/>
      <c r="K53" s="1"/>
      <c r="L53" s="137" t="s">
        <v>190</v>
      </c>
      <c r="M53" s="194"/>
      <c r="N53" s="195"/>
      <c r="O53" s="196"/>
      <c r="R53" s="148">
        <v>73</v>
      </c>
      <c r="S53" s="440"/>
      <c r="T53" s="441"/>
      <c r="U53" s="153"/>
      <c r="V53" s="440"/>
      <c r="W53" s="441"/>
      <c r="X53" s="440"/>
      <c r="Y53" s="441"/>
      <c r="Z53" s="442"/>
      <c r="AA53" s="443"/>
      <c r="AB53" s="443"/>
      <c r="AC53" s="443"/>
      <c r="AD53" s="444"/>
      <c r="AE53" s="154"/>
      <c r="AF53" s="157">
        <f t="shared" si="0"/>
        <v>0</v>
      </c>
    </row>
    <row r="54" spans="2:32" ht="15.75" x14ac:dyDescent="0.25">
      <c r="B54" s="132" t="s">
        <v>61</v>
      </c>
      <c r="C54" s="194"/>
      <c r="D54" s="195"/>
      <c r="E54" s="196"/>
      <c r="F54" s="1"/>
      <c r="G54" s="132" t="s">
        <v>61</v>
      </c>
      <c r="H54" s="194"/>
      <c r="I54" s="195"/>
      <c r="J54" s="196"/>
      <c r="K54" s="1"/>
      <c r="L54" s="132" t="s">
        <v>61</v>
      </c>
      <c r="M54" s="194"/>
      <c r="N54" s="195"/>
      <c r="O54" s="196"/>
      <c r="R54" s="115">
        <v>74</v>
      </c>
      <c r="S54" s="440"/>
      <c r="T54" s="441"/>
      <c r="U54" s="153"/>
      <c r="V54" s="440"/>
      <c r="W54" s="441"/>
      <c r="X54" s="440"/>
      <c r="Y54" s="441"/>
      <c r="Z54" s="442"/>
      <c r="AA54" s="443"/>
      <c r="AB54" s="443"/>
      <c r="AC54" s="443"/>
      <c r="AD54" s="444"/>
      <c r="AE54" s="154"/>
      <c r="AF54" s="157">
        <f t="shared" si="0"/>
        <v>0</v>
      </c>
    </row>
    <row r="55" spans="2:32" ht="15.75" x14ac:dyDescent="0.25">
      <c r="B55" s="132" t="s">
        <v>62</v>
      </c>
      <c r="C55" s="194"/>
      <c r="D55" s="195"/>
      <c r="E55" s="196"/>
      <c r="F55" s="1"/>
      <c r="G55" s="132" t="s">
        <v>62</v>
      </c>
      <c r="H55" s="194"/>
      <c r="I55" s="195"/>
      <c r="J55" s="196"/>
      <c r="K55" s="1"/>
      <c r="L55" s="132" t="s">
        <v>62</v>
      </c>
      <c r="M55" s="194"/>
      <c r="N55" s="195"/>
      <c r="O55" s="196"/>
      <c r="R55" s="148">
        <v>75</v>
      </c>
      <c r="S55" s="440"/>
      <c r="T55" s="441"/>
      <c r="U55" s="153"/>
      <c r="V55" s="440"/>
      <c r="W55" s="441"/>
      <c r="X55" s="440"/>
      <c r="Y55" s="441"/>
      <c r="Z55" s="442"/>
      <c r="AA55" s="443"/>
      <c r="AB55" s="443"/>
      <c r="AC55" s="443"/>
      <c r="AD55" s="444"/>
      <c r="AE55" s="154"/>
      <c r="AF55" s="157">
        <f t="shared" si="0"/>
        <v>0</v>
      </c>
    </row>
    <row r="56" spans="2:32" ht="15.75" x14ac:dyDescent="0.25">
      <c r="B56" s="127" t="s">
        <v>191</v>
      </c>
      <c r="C56" s="130"/>
      <c r="D56" s="194"/>
      <c r="E56" s="196"/>
      <c r="F56" s="1"/>
      <c r="G56" s="127" t="s">
        <v>191</v>
      </c>
      <c r="H56" s="130"/>
      <c r="I56" s="194"/>
      <c r="J56" s="196"/>
      <c r="K56" s="1"/>
      <c r="L56" s="127" t="s">
        <v>191</v>
      </c>
      <c r="M56" s="130"/>
      <c r="N56" s="194"/>
      <c r="O56" s="196"/>
      <c r="R56" s="115">
        <v>76</v>
      </c>
      <c r="S56" s="440"/>
      <c r="T56" s="441"/>
      <c r="U56" s="153"/>
      <c r="V56" s="440"/>
      <c r="W56" s="441"/>
      <c r="X56" s="440"/>
      <c r="Y56" s="441"/>
      <c r="Z56" s="442"/>
      <c r="AA56" s="443"/>
      <c r="AB56" s="443"/>
      <c r="AC56" s="443"/>
      <c r="AD56" s="444"/>
      <c r="AE56" s="154"/>
      <c r="AF56" s="157">
        <f t="shared" si="0"/>
        <v>0</v>
      </c>
    </row>
    <row r="57" spans="2:32" ht="15.75" x14ac:dyDescent="0.25">
      <c r="B57" s="127" t="s">
        <v>192</v>
      </c>
      <c r="C57" s="130"/>
      <c r="D57" s="194"/>
      <c r="E57" s="196"/>
      <c r="F57" s="1"/>
      <c r="G57" s="127" t="s">
        <v>192</v>
      </c>
      <c r="H57" s="130"/>
      <c r="I57" s="194"/>
      <c r="J57" s="196"/>
      <c r="K57" s="1"/>
      <c r="L57" s="127" t="s">
        <v>192</v>
      </c>
      <c r="M57" s="130"/>
      <c r="N57" s="194"/>
      <c r="O57" s="196"/>
      <c r="R57" s="148">
        <v>77</v>
      </c>
      <c r="S57" s="440"/>
      <c r="T57" s="441"/>
      <c r="U57" s="153"/>
      <c r="V57" s="440"/>
      <c r="W57" s="441"/>
      <c r="X57" s="440"/>
      <c r="Y57" s="441"/>
      <c r="Z57" s="442"/>
      <c r="AA57" s="443"/>
      <c r="AB57" s="443"/>
      <c r="AC57" s="443"/>
      <c r="AD57" s="444"/>
      <c r="AE57" s="154"/>
      <c r="AF57" s="157">
        <f t="shared" si="0"/>
        <v>0</v>
      </c>
    </row>
    <row r="58" spans="2:32" ht="31.35" customHeight="1" x14ac:dyDescent="0.25">
      <c r="B58" s="206" t="s">
        <v>197</v>
      </c>
      <c r="C58" s="207"/>
      <c r="D58" s="207"/>
      <c r="E58" s="208"/>
      <c r="F58" s="1"/>
      <c r="G58" s="206" t="s">
        <v>197</v>
      </c>
      <c r="H58" s="207"/>
      <c r="I58" s="207"/>
      <c r="J58" s="208"/>
      <c r="K58" s="59"/>
      <c r="L58" s="206" t="s">
        <v>197</v>
      </c>
      <c r="M58" s="207"/>
      <c r="N58" s="207"/>
      <c r="O58" s="208"/>
      <c r="R58" s="115">
        <v>78</v>
      </c>
      <c r="S58" s="440"/>
      <c r="T58" s="441"/>
      <c r="U58" s="153"/>
      <c r="V58" s="440"/>
      <c r="W58" s="441"/>
      <c r="X58" s="440"/>
      <c r="Y58" s="441"/>
      <c r="Z58" s="442"/>
      <c r="AA58" s="443"/>
      <c r="AB58" s="443"/>
      <c r="AC58" s="443"/>
      <c r="AD58" s="444"/>
      <c r="AE58" s="154"/>
      <c r="AF58" s="157">
        <f t="shared" si="0"/>
        <v>0</v>
      </c>
    </row>
    <row r="59" spans="2:32" ht="15.75" x14ac:dyDescent="0.25">
      <c r="B59" s="132" t="s">
        <v>195</v>
      </c>
      <c r="C59" s="138"/>
      <c r="D59" s="125" t="s">
        <v>51</v>
      </c>
      <c r="E59" s="160"/>
      <c r="F59" s="1"/>
      <c r="G59" s="132" t="s">
        <v>195</v>
      </c>
      <c r="H59" s="138"/>
      <c r="I59" s="125" t="s">
        <v>51</v>
      </c>
      <c r="J59" s="139"/>
      <c r="K59" s="1"/>
      <c r="L59" s="132" t="s">
        <v>195</v>
      </c>
      <c r="M59" s="138"/>
      <c r="N59" s="125" t="s">
        <v>51</v>
      </c>
      <c r="O59" s="139"/>
      <c r="R59" s="148">
        <v>79</v>
      </c>
      <c r="S59" s="440"/>
      <c r="T59" s="441"/>
      <c r="U59" s="153"/>
      <c r="V59" s="440"/>
      <c r="W59" s="441"/>
      <c r="X59" s="440"/>
      <c r="Y59" s="441"/>
      <c r="Z59" s="442"/>
      <c r="AA59" s="443"/>
      <c r="AB59" s="443"/>
      <c r="AC59" s="443"/>
      <c r="AD59" s="444"/>
      <c r="AE59" s="154"/>
      <c r="AF59" s="157">
        <f t="shared" si="0"/>
        <v>0</v>
      </c>
    </row>
    <row r="60" spans="2:32" ht="15.75" x14ac:dyDescent="0.25">
      <c r="B60" s="209" t="s">
        <v>190</v>
      </c>
      <c r="C60" s="210"/>
      <c r="D60" s="125" t="s">
        <v>68</v>
      </c>
      <c r="E60" s="139"/>
      <c r="F60" s="1"/>
      <c r="G60" s="209" t="s">
        <v>190</v>
      </c>
      <c r="H60" s="210"/>
      <c r="I60" s="125" t="s">
        <v>68</v>
      </c>
      <c r="J60" s="139"/>
      <c r="K60" s="1"/>
      <c r="L60" s="209" t="s">
        <v>190</v>
      </c>
      <c r="M60" s="210"/>
      <c r="N60" s="125" t="s">
        <v>68</v>
      </c>
      <c r="O60" s="139"/>
      <c r="R60" s="115">
        <v>80</v>
      </c>
      <c r="S60" s="440"/>
      <c r="T60" s="441"/>
      <c r="U60" s="153"/>
      <c r="V60" s="440"/>
      <c r="W60" s="441"/>
      <c r="X60" s="440"/>
      <c r="Y60" s="441"/>
      <c r="Z60" s="442"/>
      <c r="AA60" s="443"/>
      <c r="AB60" s="443"/>
      <c r="AC60" s="443"/>
      <c r="AD60" s="444"/>
      <c r="AE60" s="154"/>
      <c r="AF60" s="157">
        <f t="shared" si="0"/>
        <v>0</v>
      </c>
    </row>
    <row r="61" spans="2:32" ht="15.75" x14ac:dyDescent="0.25">
      <c r="B61" s="211"/>
      <c r="C61" s="212"/>
      <c r="D61" s="125" t="s">
        <v>69</v>
      </c>
      <c r="E61" s="139"/>
      <c r="F61" s="1"/>
      <c r="G61" s="211"/>
      <c r="H61" s="212"/>
      <c r="I61" s="125" t="s">
        <v>69</v>
      </c>
      <c r="J61" s="139"/>
      <c r="K61" s="1"/>
      <c r="L61" s="211"/>
      <c r="M61" s="212"/>
      <c r="N61" s="125" t="s">
        <v>69</v>
      </c>
      <c r="O61" s="139"/>
      <c r="R61" s="148">
        <v>81</v>
      </c>
      <c r="S61" s="440"/>
      <c r="T61" s="441"/>
      <c r="U61" s="153"/>
      <c r="V61" s="440"/>
      <c r="W61" s="441"/>
      <c r="X61" s="440"/>
      <c r="Y61" s="441"/>
      <c r="Z61" s="442"/>
      <c r="AA61" s="443"/>
      <c r="AB61" s="443"/>
      <c r="AC61" s="443"/>
      <c r="AD61" s="444"/>
      <c r="AE61" s="154"/>
      <c r="AF61" s="157">
        <f t="shared" si="0"/>
        <v>0</v>
      </c>
    </row>
    <row r="62" spans="2:32" ht="15.75" x14ac:dyDescent="0.25">
      <c r="B62" s="209" t="s">
        <v>70</v>
      </c>
      <c r="C62" s="210"/>
      <c r="D62" s="125" t="s">
        <v>68</v>
      </c>
      <c r="E62" s="139"/>
      <c r="F62" s="1"/>
      <c r="G62" s="209" t="s">
        <v>70</v>
      </c>
      <c r="H62" s="210"/>
      <c r="I62" s="125" t="s">
        <v>68</v>
      </c>
      <c r="J62" s="139"/>
      <c r="K62" s="1"/>
      <c r="L62" s="209" t="s">
        <v>70</v>
      </c>
      <c r="M62" s="210"/>
      <c r="N62" s="125" t="s">
        <v>68</v>
      </c>
      <c r="O62" s="139"/>
      <c r="R62" s="115">
        <v>82</v>
      </c>
      <c r="S62" s="440"/>
      <c r="T62" s="441"/>
      <c r="U62" s="153"/>
      <c r="V62" s="440"/>
      <c r="W62" s="441"/>
      <c r="X62" s="440"/>
      <c r="Y62" s="441"/>
      <c r="Z62" s="442"/>
      <c r="AA62" s="443"/>
      <c r="AB62" s="443"/>
      <c r="AC62" s="443"/>
      <c r="AD62" s="444"/>
      <c r="AE62" s="154"/>
      <c r="AF62" s="157">
        <f t="shared" si="0"/>
        <v>0</v>
      </c>
    </row>
    <row r="63" spans="2:32" ht="15.75" x14ac:dyDescent="0.25">
      <c r="B63" s="211"/>
      <c r="C63" s="212"/>
      <c r="D63" s="125" t="s">
        <v>69</v>
      </c>
      <c r="E63" s="139"/>
      <c r="F63" s="1"/>
      <c r="G63" s="211"/>
      <c r="H63" s="212"/>
      <c r="I63" s="125" t="s">
        <v>69</v>
      </c>
      <c r="J63" s="139"/>
      <c r="K63" s="1"/>
      <c r="L63" s="211"/>
      <c r="M63" s="212"/>
      <c r="N63" s="125" t="s">
        <v>69</v>
      </c>
      <c r="O63" s="139"/>
      <c r="R63" s="148">
        <v>83</v>
      </c>
      <c r="S63" s="440"/>
      <c r="T63" s="441"/>
      <c r="U63" s="153"/>
      <c r="V63" s="440"/>
      <c r="W63" s="441"/>
      <c r="X63" s="440"/>
      <c r="Y63" s="441"/>
      <c r="Z63" s="442"/>
      <c r="AA63" s="443"/>
      <c r="AB63" s="443"/>
      <c r="AC63" s="443"/>
      <c r="AD63" s="444"/>
      <c r="AE63" s="154"/>
      <c r="AF63" s="157">
        <f t="shared" si="0"/>
        <v>0</v>
      </c>
    </row>
    <row r="64" spans="2:32" ht="15.75" x14ac:dyDescent="0.25">
      <c r="B64" s="140" t="s">
        <v>67</v>
      </c>
      <c r="C64" s="140"/>
      <c r="D64" s="213"/>
      <c r="E64" s="214"/>
      <c r="F64" s="1"/>
      <c r="G64" s="140" t="s">
        <v>67</v>
      </c>
      <c r="H64" s="140"/>
      <c r="I64" s="213"/>
      <c r="J64" s="214"/>
      <c r="K64" s="1"/>
      <c r="L64" s="140" t="s">
        <v>67</v>
      </c>
      <c r="M64" s="140"/>
      <c r="N64" s="213"/>
      <c r="O64" s="214"/>
      <c r="R64" s="115">
        <v>84</v>
      </c>
      <c r="S64" s="440"/>
      <c r="T64" s="441"/>
      <c r="U64" s="153"/>
      <c r="V64" s="440"/>
      <c r="W64" s="441"/>
      <c r="X64" s="440"/>
      <c r="Y64" s="441"/>
      <c r="Z64" s="442"/>
      <c r="AA64" s="443"/>
      <c r="AB64" s="443"/>
      <c r="AC64" s="443"/>
      <c r="AD64" s="444"/>
      <c r="AE64" s="154"/>
      <c r="AF64" s="157">
        <f t="shared" si="0"/>
        <v>0</v>
      </c>
    </row>
    <row r="65" spans="2:32" ht="15.75" x14ac:dyDescent="0.25">
      <c r="B65" s="161" t="s">
        <v>355</v>
      </c>
      <c r="C65" s="128"/>
      <c r="D65" s="130"/>
      <c r="E65" s="139"/>
      <c r="F65" s="1"/>
      <c r="G65" s="161" t="s">
        <v>355</v>
      </c>
      <c r="H65" s="128"/>
      <c r="I65" s="130"/>
      <c r="J65" s="139"/>
      <c r="K65" s="1"/>
      <c r="L65" s="161" t="s">
        <v>355</v>
      </c>
      <c r="M65" s="128"/>
      <c r="N65" s="130"/>
      <c r="O65" s="139"/>
      <c r="R65" s="148">
        <v>85</v>
      </c>
      <c r="S65" s="440"/>
      <c r="T65" s="441"/>
      <c r="U65" s="153"/>
      <c r="V65" s="440"/>
      <c r="W65" s="441"/>
      <c r="X65" s="440"/>
      <c r="Y65" s="441"/>
      <c r="Z65" s="442"/>
      <c r="AA65" s="443"/>
      <c r="AB65" s="443"/>
      <c r="AC65" s="443"/>
      <c r="AD65" s="444"/>
      <c r="AE65" s="154"/>
      <c r="AF65" s="157">
        <f t="shared" si="0"/>
        <v>0</v>
      </c>
    </row>
    <row r="66" spans="2:32" ht="15.75" x14ac:dyDescent="0.25">
      <c r="B66" s="161"/>
      <c r="C66" s="128"/>
      <c r="D66" s="130"/>
      <c r="E66" s="139"/>
      <c r="F66" s="1"/>
      <c r="G66" s="161"/>
      <c r="H66" s="128"/>
      <c r="I66" s="130"/>
      <c r="J66" s="139"/>
      <c r="K66" s="1"/>
      <c r="L66" s="161"/>
      <c r="M66" s="128"/>
      <c r="N66" s="130"/>
      <c r="O66" s="139"/>
      <c r="R66" s="115">
        <v>86</v>
      </c>
      <c r="S66" s="440"/>
      <c r="T66" s="441"/>
      <c r="U66" s="153"/>
      <c r="V66" s="440"/>
      <c r="W66" s="441"/>
      <c r="X66" s="440"/>
      <c r="Y66" s="441"/>
      <c r="Z66" s="442"/>
      <c r="AA66" s="443"/>
      <c r="AB66" s="443"/>
      <c r="AC66" s="443"/>
      <c r="AD66" s="444"/>
      <c r="AE66" s="154"/>
      <c r="AF66" s="157">
        <f t="shared" si="0"/>
        <v>0</v>
      </c>
    </row>
    <row r="67" spans="2:32" ht="15.75" x14ac:dyDescent="0.25">
      <c r="B67" s="136"/>
      <c r="C67" s="136"/>
      <c r="D67" s="136"/>
      <c r="E67" s="118"/>
      <c r="F67" s="1"/>
      <c r="G67" s="136"/>
      <c r="H67" s="136"/>
      <c r="I67" s="136"/>
      <c r="J67" s="118"/>
      <c r="K67" s="1"/>
      <c r="L67" s="136"/>
      <c r="M67" s="136"/>
      <c r="N67" s="136"/>
      <c r="O67" s="118"/>
      <c r="R67" s="148">
        <v>87</v>
      </c>
      <c r="S67" s="440"/>
      <c r="T67" s="441"/>
      <c r="U67" s="153"/>
      <c r="V67" s="440"/>
      <c r="W67" s="441"/>
      <c r="X67" s="440"/>
      <c r="Y67" s="441"/>
      <c r="Z67" s="442"/>
      <c r="AA67" s="443"/>
      <c r="AB67" s="443"/>
      <c r="AC67" s="443"/>
      <c r="AD67" s="444"/>
      <c r="AE67" s="154"/>
      <c r="AF67" s="157">
        <f t="shared" si="0"/>
        <v>0</v>
      </c>
    </row>
    <row r="68" spans="2:32" ht="15.75" x14ac:dyDescent="0.25">
      <c r="B68" s="132" t="s">
        <v>74</v>
      </c>
      <c r="C68" s="141"/>
      <c r="D68" s="142" t="s">
        <v>73</v>
      </c>
      <c r="E68" s="130"/>
      <c r="F68" s="1"/>
      <c r="G68" s="132" t="s">
        <v>74</v>
      </c>
      <c r="H68" s="141"/>
      <c r="I68" s="142" t="s">
        <v>73</v>
      </c>
      <c r="J68" s="130"/>
      <c r="K68" s="1"/>
      <c r="L68" s="132" t="s">
        <v>74</v>
      </c>
      <c r="M68" s="141"/>
      <c r="N68" s="142" t="s">
        <v>73</v>
      </c>
      <c r="O68" s="130"/>
      <c r="R68" s="115">
        <v>88</v>
      </c>
      <c r="S68" s="440"/>
      <c r="T68" s="441"/>
      <c r="U68" s="153"/>
      <c r="V68" s="440"/>
      <c r="W68" s="441"/>
      <c r="X68" s="440"/>
      <c r="Y68" s="441"/>
      <c r="Z68" s="442"/>
      <c r="AA68" s="443"/>
      <c r="AB68" s="443"/>
      <c r="AC68" s="443"/>
      <c r="AD68" s="444"/>
      <c r="AE68" s="154"/>
      <c r="AF68" s="157">
        <f t="shared" si="0"/>
        <v>0</v>
      </c>
    </row>
    <row r="69" spans="2:32" ht="15.75" x14ac:dyDescent="0.25">
      <c r="R69" s="148">
        <v>89</v>
      </c>
      <c r="S69" s="440"/>
      <c r="T69" s="441"/>
      <c r="U69" s="153"/>
      <c r="V69" s="440"/>
      <c r="W69" s="441"/>
      <c r="X69" s="440"/>
      <c r="Y69" s="441"/>
      <c r="Z69" s="442"/>
      <c r="AA69" s="443"/>
      <c r="AB69" s="443"/>
      <c r="AC69" s="443"/>
      <c r="AD69" s="444"/>
      <c r="AE69" s="154"/>
      <c r="AF69" s="157">
        <f t="shared" si="0"/>
        <v>0</v>
      </c>
    </row>
    <row r="70" spans="2:32" ht="15.75" x14ac:dyDescent="0.25">
      <c r="B70" s="437">
        <f>L49+1</f>
        <v>40</v>
      </c>
      <c r="C70" s="438"/>
      <c r="D70" s="438"/>
      <c r="E70" s="439"/>
      <c r="F70" s="57"/>
      <c r="G70" s="437">
        <f>B70+1</f>
        <v>41</v>
      </c>
      <c r="H70" s="438"/>
      <c r="I70" s="438"/>
      <c r="J70" s="439"/>
      <c r="K70" s="57"/>
      <c r="L70" s="437">
        <f>G70+1</f>
        <v>42</v>
      </c>
      <c r="M70" s="438"/>
      <c r="N70" s="438"/>
      <c r="O70" s="439"/>
      <c r="R70" s="115">
        <v>90</v>
      </c>
      <c r="S70" s="440"/>
      <c r="T70" s="441"/>
      <c r="U70" s="153"/>
      <c r="V70" s="440"/>
      <c r="W70" s="441"/>
      <c r="X70" s="440"/>
      <c r="Y70" s="441"/>
      <c r="Z70" s="442"/>
      <c r="AA70" s="443"/>
      <c r="AB70" s="443"/>
      <c r="AC70" s="443"/>
      <c r="AD70" s="444"/>
      <c r="AE70" s="154"/>
      <c r="AF70" s="157">
        <f t="shared" si="0"/>
        <v>0</v>
      </c>
    </row>
    <row r="71" spans="2:32" ht="15.75" x14ac:dyDescent="0.25">
      <c r="B71" s="218" t="s">
        <v>71</v>
      </c>
      <c r="C71" s="219"/>
      <c r="D71" s="219"/>
      <c r="E71" s="220"/>
      <c r="F71" s="1"/>
      <c r="G71" s="218" t="s">
        <v>71</v>
      </c>
      <c r="H71" s="219"/>
      <c r="I71" s="219"/>
      <c r="J71" s="220"/>
      <c r="K71" s="1"/>
      <c r="L71" s="218" t="s">
        <v>71</v>
      </c>
      <c r="M71" s="219"/>
      <c r="N71" s="219"/>
      <c r="O71" s="220"/>
      <c r="R71" s="148">
        <v>91</v>
      </c>
      <c r="S71" s="440"/>
      <c r="T71" s="441"/>
      <c r="U71" s="153"/>
      <c r="V71" s="440"/>
      <c r="W71" s="441"/>
      <c r="X71" s="440"/>
      <c r="Y71" s="441"/>
      <c r="Z71" s="442"/>
      <c r="AA71" s="443"/>
      <c r="AB71" s="443"/>
      <c r="AC71" s="443"/>
      <c r="AD71" s="444"/>
      <c r="AE71" s="154"/>
      <c r="AF71" s="157">
        <f t="shared" si="0"/>
        <v>0</v>
      </c>
    </row>
    <row r="72" spans="2:32" ht="15.75" x14ac:dyDescent="0.25">
      <c r="B72" s="230"/>
      <c r="C72" s="231"/>
      <c r="D72" s="231"/>
      <c r="E72" s="232"/>
      <c r="F72" s="1"/>
      <c r="G72" s="230"/>
      <c r="H72" s="231"/>
      <c r="I72" s="231"/>
      <c r="J72" s="232"/>
      <c r="K72" s="58"/>
      <c r="L72" s="230"/>
      <c r="M72" s="231"/>
      <c r="N72" s="231"/>
      <c r="O72" s="232"/>
      <c r="R72" s="115">
        <v>92</v>
      </c>
      <c r="S72" s="440"/>
      <c r="T72" s="441"/>
      <c r="U72" s="153"/>
      <c r="V72" s="440"/>
      <c r="W72" s="441"/>
      <c r="X72" s="440"/>
      <c r="Y72" s="441"/>
      <c r="Z72" s="442"/>
      <c r="AA72" s="443"/>
      <c r="AB72" s="443"/>
      <c r="AC72" s="443"/>
      <c r="AD72" s="444"/>
      <c r="AE72" s="154"/>
      <c r="AF72" s="157">
        <f t="shared" si="0"/>
        <v>0</v>
      </c>
    </row>
    <row r="73" spans="2:32" ht="15.75" x14ac:dyDescent="0.25">
      <c r="B73" s="227" t="s">
        <v>375</v>
      </c>
      <c r="C73" s="228"/>
      <c r="D73" s="228"/>
      <c r="E73" s="229"/>
      <c r="F73" s="1"/>
      <c r="G73" s="227" t="s">
        <v>375</v>
      </c>
      <c r="H73" s="228"/>
      <c r="I73" s="228"/>
      <c r="J73" s="229"/>
      <c r="K73" s="4"/>
      <c r="L73" s="227" t="s">
        <v>375</v>
      </c>
      <c r="M73" s="228"/>
      <c r="N73" s="228"/>
      <c r="O73" s="229"/>
      <c r="R73" s="148">
        <v>93</v>
      </c>
      <c r="S73" s="440"/>
      <c r="T73" s="441"/>
      <c r="U73" s="153"/>
      <c r="V73" s="440"/>
      <c r="W73" s="441"/>
      <c r="X73" s="440"/>
      <c r="Y73" s="441"/>
      <c r="Z73" s="442"/>
      <c r="AA73" s="443"/>
      <c r="AB73" s="443"/>
      <c r="AC73" s="443"/>
      <c r="AD73" s="444"/>
      <c r="AE73" s="154"/>
      <c r="AF73" s="157">
        <f t="shared" si="0"/>
        <v>0</v>
      </c>
    </row>
    <row r="74" spans="2:32" ht="15.75" x14ac:dyDescent="0.25">
      <c r="B74" s="137" t="s">
        <v>190</v>
      </c>
      <c r="C74" s="194"/>
      <c r="D74" s="195"/>
      <c r="E74" s="196"/>
      <c r="F74" s="1"/>
      <c r="G74" s="137" t="s">
        <v>190</v>
      </c>
      <c r="H74" s="194"/>
      <c r="I74" s="195"/>
      <c r="J74" s="196"/>
      <c r="K74" s="1"/>
      <c r="L74" s="137" t="s">
        <v>190</v>
      </c>
      <c r="M74" s="194"/>
      <c r="N74" s="195"/>
      <c r="O74" s="196"/>
      <c r="R74" s="115">
        <v>94</v>
      </c>
      <c r="S74" s="440"/>
      <c r="T74" s="441"/>
      <c r="U74" s="153"/>
      <c r="V74" s="440"/>
      <c r="W74" s="441"/>
      <c r="X74" s="440"/>
      <c r="Y74" s="441"/>
      <c r="Z74" s="442"/>
      <c r="AA74" s="443"/>
      <c r="AB74" s="443"/>
      <c r="AC74" s="443"/>
      <c r="AD74" s="444"/>
      <c r="AE74" s="154"/>
      <c r="AF74" s="157">
        <f t="shared" si="0"/>
        <v>0</v>
      </c>
    </row>
    <row r="75" spans="2:32" ht="15.75" x14ac:dyDescent="0.25">
      <c r="B75" s="132" t="s">
        <v>61</v>
      </c>
      <c r="C75" s="194"/>
      <c r="D75" s="195"/>
      <c r="E75" s="196"/>
      <c r="F75" s="1"/>
      <c r="G75" s="132" t="s">
        <v>61</v>
      </c>
      <c r="H75" s="194"/>
      <c r="I75" s="195"/>
      <c r="J75" s="196"/>
      <c r="K75" s="1"/>
      <c r="L75" s="132" t="s">
        <v>61</v>
      </c>
      <c r="M75" s="194"/>
      <c r="N75" s="195"/>
      <c r="O75" s="196"/>
      <c r="R75" s="148">
        <v>95</v>
      </c>
      <c r="S75" s="440"/>
      <c r="T75" s="441"/>
      <c r="U75" s="153"/>
      <c r="V75" s="440"/>
      <c r="W75" s="441"/>
      <c r="X75" s="440"/>
      <c r="Y75" s="441"/>
      <c r="Z75" s="442"/>
      <c r="AA75" s="443"/>
      <c r="AB75" s="443"/>
      <c r="AC75" s="443"/>
      <c r="AD75" s="444"/>
      <c r="AE75" s="154"/>
      <c r="AF75" s="157">
        <f t="shared" si="0"/>
        <v>0</v>
      </c>
    </row>
    <row r="76" spans="2:32" ht="15.75" x14ac:dyDescent="0.25">
      <c r="B76" s="132" t="s">
        <v>62</v>
      </c>
      <c r="C76" s="194"/>
      <c r="D76" s="195"/>
      <c r="E76" s="196"/>
      <c r="F76" s="1"/>
      <c r="G76" s="132" t="s">
        <v>62</v>
      </c>
      <c r="H76" s="194"/>
      <c r="I76" s="195"/>
      <c r="J76" s="196"/>
      <c r="K76" s="1"/>
      <c r="L76" s="132" t="s">
        <v>62</v>
      </c>
      <c r="M76" s="194"/>
      <c r="N76" s="195"/>
      <c r="O76" s="196"/>
      <c r="R76" s="115">
        <v>96</v>
      </c>
      <c r="S76" s="440"/>
      <c r="T76" s="441"/>
      <c r="U76" s="153"/>
      <c r="V76" s="440"/>
      <c r="W76" s="441"/>
      <c r="X76" s="440"/>
      <c r="Y76" s="441"/>
      <c r="Z76" s="442"/>
      <c r="AA76" s="443"/>
      <c r="AB76" s="443"/>
      <c r="AC76" s="443"/>
      <c r="AD76" s="444"/>
      <c r="AE76" s="154"/>
      <c r="AF76" s="157">
        <f t="shared" ref="AF76:AF139" si="1">SUM(AE76,S76:Y76)</f>
        <v>0</v>
      </c>
    </row>
    <row r="77" spans="2:32" ht="15.75" x14ac:dyDescent="0.25">
      <c r="B77" s="127" t="s">
        <v>191</v>
      </c>
      <c r="C77" s="130"/>
      <c r="D77" s="194"/>
      <c r="E77" s="196"/>
      <c r="F77" s="1"/>
      <c r="G77" s="127" t="s">
        <v>191</v>
      </c>
      <c r="H77" s="130"/>
      <c r="I77" s="194"/>
      <c r="J77" s="196"/>
      <c r="K77" s="1"/>
      <c r="L77" s="127" t="s">
        <v>191</v>
      </c>
      <c r="M77" s="130"/>
      <c r="N77" s="194"/>
      <c r="O77" s="196"/>
      <c r="R77" s="148">
        <v>97</v>
      </c>
      <c r="S77" s="440"/>
      <c r="T77" s="441"/>
      <c r="U77" s="153"/>
      <c r="V77" s="440"/>
      <c r="W77" s="441"/>
      <c r="X77" s="440"/>
      <c r="Y77" s="441"/>
      <c r="Z77" s="442"/>
      <c r="AA77" s="443"/>
      <c r="AB77" s="443"/>
      <c r="AC77" s="443"/>
      <c r="AD77" s="444"/>
      <c r="AE77" s="154"/>
      <c r="AF77" s="157">
        <f t="shared" si="1"/>
        <v>0</v>
      </c>
    </row>
    <row r="78" spans="2:32" ht="15.75" x14ac:dyDescent="0.25">
      <c r="B78" s="127" t="s">
        <v>192</v>
      </c>
      <c r="C78" s="130"/>
      <c r="D78" s="194"/>
      <c r="E78" s="196"/>
      <c r="F78" s="1"/>
      <c r="G78" s="127" t="s">
        <v>192</v>
      </c>
      <c r="H78" s="130"/>
      <c r="I78" s="194"/>
      <c r="J78" s="196"/>
      <c r="K78" s="1"/>
      <c r="L78" s="127" t="s">
        <v>192</v>
      </c>
      <c r="M78" s="130"/>
      <c r="N78" s="194"/>
      <c r="O78" s="196"/>
      <c r="R78" s="115">
        <v>98</v>
      </c>
      <c r="S78" s="440"/>
      <c r="T78" s="441"/>
      <c r="U78" s="153"/>
      <c r="V78" s="440"/>
      <c r="W78" s="441"/>
      <c r="X78" s="440"/>
      <c r="Y78" s="441"/>
      <c r="Z78" s="442"/>
      <c r="AA78" s="443"/>
      <c r="AB78" s="443"/>
      <c r="AC78" s="443"/>
      <c r="AD78" s="444"/>
      <c r="AE78" s="154"/>
      <c r="AF78" s="157">
        <f t="shared" si="1"/>
        <v>0</v>
      </c>
    </row>
    <row r="79" spans="2:32" ht="31.35" customHeight="1" x14ac:dyDescent="0.25">
      <c r="B79" s="206" t="s">
        <v>197</v>
      </c>
      <c r="C79" s="207"/>
      <c r="D79" s="207"/>
      <c r="E79" s="208"/>
      <c r="F79" s="1"/>
      <c r="G79" s="206" t="s">
        <v>197</v>
      </c>
      <c r="H79" s="207"/>
      <c r="I79" s="207"/>
      <c r="J79" s="208"/>
      <c r="K79" s="59"/>
      <c r="L79" s="206" t="s">
        <v>197</v>
      </c>
      <c r="M79" s="207"/>
      <c r="N79" s="207"/>
      <c r="O79" s="208"/>
      <c r="R79" s="148">
        <v>99</v>
      </c>
      <c r="S79" s="440"/>
      <c r="T79" s="441"/>
      <c r="U79" s="153"/>
      <c r="V79" s="440"/>
      <c r="W79" s="441"/>
      <c r="X79" s="440"/>
      <c r="Y79" s="441"/>
      <c r="Z79" s="442"/>
      <c r="AA79" s="443"/>
      <c r="AB79" s="443"/>
      <c r="AC79" s="443"/>
      <c r="AD79" s="444"/>
      <c r="AE79" s="154"/>
      <c r="AF79" s="157">
        <f t="shared" si="1"/>
        <v>0</v>
      </c>
    </row>
    <row r="80" spans="2:32" ht="15.75" x14ac:dyDescent="0.25">
      <c r="B80" s="132" t="s">
        <v>195</v>
      </c>
      <c r="C80" s="138"/>
      <c r="D80" s="125" t="s">
        <v>51</v>
      </c>
      <c r="E80" s="139"/>
      <c r="F80" s="1"/>
      <c r="G80" s="132" t="s">
        <v>195</v>
      </c>
      <c r="H80" s="138"/>
      <c r="I80" s="125" t="s">
        <v>51</v>
      </c>
      <c r="J80" s="139"/>
      <c r="K80" s="1"/>
      <c r="L80" s="132" t="s">
        <v>195</v>
      </c>
      <c r="M80" s="138"/>
      <c r="N80" s="125" t="s">
        <v>51</v>
      </c>
      <c r="O80" s="139"/>
      <c r="R80" s="115">
        <v>100</v>
      </c>
      <c r="S80" s="440"/>
      <c r="T80" s="441"/>
      <c r="U80" s="153"/>
      <c r="V80" s="440"/>
      <c r="W80" s="441"/>
      <c r="X80" s="440"/>
      <c r="Y80" s="441"/>
      <c r="Z80" s="442"/>
      <c r="AA80" s="443"/>
      <c r="AB80" s="443"/>
      <c r="AC80" s="443"/>
      <c r="AD80" s="444"/>
      <c r="AE80" s="154"/>
      <c r="AF80" s="157">
        <f t="shared" si="1"/>
        <v>0</v>
      </c>
    </row>
    <row r="81" spans="2:32" ht="15.75" x14ac:dyDescent="0.25">
      <c r="B81" s="209" t="s">
        <v>190</v>
      </c>
      <c r="C81" s="210"/>
      <c r="D81" s="125" t="s">
        <v>68</v>
      </c>
      <c r="E81" s="139"/>
      <c r="F81" s="1"/>
      <c r="G81" s="209" t="s">
        <v>190</v>
      </c>
      <c r="H81" s="210"/>
      <c r="I81" s="125" t="s">
        <v>68</v>
      </c>
      <c r="J81" s="139"/>
      <c r="K81" s="1"/>
      <c r="L81" s="209" t="s">
        <v>190</v>
      </c>
      <c r="M81" s="210"/>
      <c r="N81" s="125" t="s">
        <v>68</v>
      </c>
      <c r="O81" s="139"/>
      <c r="R81" s="148">
        <v>101</v>
      </c>
      <c r="S81" s="440"/>
      <c r="T81" s="441"/>
      <c r="U81" s="153"/>
      <c r="V81" s="440"/>
      <c r="W81" s="441"/>
      <c r="X81" s="440"/>
      <c r="Y81" s="441"/>
      <c r="Z81" s="442"/>
      <c r="AA81" s="443"/>
      <c r="AB81" s="443"/>
      <c r="AC81" s="443"/>
      <c r="AD81" s="444"/>
      <c r="AE81" s="154"/>
      <c r="AF81" s="157">
        <f t="shared" si="1"/>
        <v>0</v>
      </c>
    </row>
    <row r="82" spans="2:32" ht="15.75" x14ac:dyDescent="0.25">
      <c r="B82" s="211"/>
      <c r="C82" s="212"/>
      <c r="D82" s="125" t="s">
        <v>69</v>
      </c>
      <c r="E82" s="139"/>
      <c r="F82" s="1"/>
      <c r="G82" s="211"/>
      <c r="H82" s="212"/>
      <c r="I82" s="125" t="s">
        <v>69</v>
      </c>
      <c r="J82" s="139"/>
      <c r="K82" s="1"/>
      <c r="L82" s="211"/>
      <c r="M82" s="212"/>
      <c r="N82" s="125" t="s">
        <v>69</v>
      </c>
      <c r="O82" s="139"/>
      <c r="R82" s="115">
        <v>102</v>
      </c>
      <c r="S82" s="440"/>
      <c r="T82" s="441"/>
      <c r="U82" s="153"/>
      <c r="V82" s="440"/>
      <c r="W82" s="441"/>
      <c r="X82" s="440"/>
      <c r="Y82" s="441"/>
      <c r="Z82" s="442"/>
      <c r="AA82" s="443"/>
      <c r="AB82" s="443"/>
      <c r="AC82" s="443"/>
      <c r="AD82" s="444"/>
      <c r="AE82" s="154"/>
      <c r="AF82" s="157">
        <f t="shared" si="1"/>
        <v>0</v>
      </c>
    </row>
    <row r="83" spans="2:32" ht="15.75" x14ac:dyDescent="0.25">
      <c r="B83" s="209" t="s">
        <v>70</v>
      </c>
      <c r="C83" s="210"/>
      <c r="D83" s="125" t="s">
        <v>68</v>
      </c>
      <c r="E83" s="139"/>
      <c r="F83" s="1"/>
      <c r="G83" s="209" t="s">
        <v>70</v>
      </c>
      <c r="H83" s="210"/>
      <c r="I83" s="125" t="s">
        <v>68</v>
      </c>
      <c r="J83" s="139"/>
      <c r="K83" s="1"/>
      <c r="L83" s="209" t="s">
        <v>70</v>
      </c>
      <c r="M83" s="210"/>
      <c r="N83" s="125" t="s">
        <v>68</v>
      </c>
      <c r="O83" s="139"/>
      <c r="R83" s="148">
        <v>103</v>
      </c>
      <c r="S83" s="440"/>
      <c r="T83" s="441"/>
      <c r="U83" s="153"/>
      <c r="V83" s="440"/>
      <c r="W83" s="441"/>
      <c r="X83" s="440"/>
      <c r="Y83" s="441"/>
      <c r="Z83" s="442"/>
      <c r="AA83" s="443"/>
      <c r="AB83" s="443"/>
      <c r="AC83" s="443"/>
      <c r="AD83" s="444"/>
      <c r="AE83" s="154"/>
      <c r="AF83" s="157">
        <f t="shared" si="1"/>
        <v>0</v>
      </c>
    </row>
    <row r="84" spans="2:32" ht="15.75" x14ac:dyDescent="0.25">
      <c r="B84" s="211"/>
      <c r="C84" s="212"/>
      <c r="D84" s="125" t="s">
        <v>69</v>
      </c>
      <c r="E84" s="139"/>
      <c r="F84" s="1"/>
      <c r="G84" s="211"/>
      <c r="H84" s="212"/>
      <c r="I84" s="125" t="s">
        <v>69</v>
      </c>
      <c r="J84" s="139"/>
      <c r="K84" s="1"/>
      <c r="L84" s="211"/>
      <c r="M84" s="212"/>
      <c r="N84" s="125" t="s">
        <v>69</v>
      </c>
      <c r="O84" s="139"/>
      <c r="R84" s="115">
        <v>104</v>
      </c>
      <c r="S84" s="440"/>
      <c r="T84" s="441"/>
      <c r="U84" s="153"/>
      <c r="V84" s="440"/>
      <c r="W84" s="441"/>
      <c r="X84" s="440"/>
      <c r="Y84" s="441"/>
      <c r="Z84" s="442"/>
      <c r="AA84" s="443"/>
      <c r="AB84" s="443"/>
      <c r="AC84" s="443"/>
      <c r="AD84" s="444"/>
      <c r="AE84" s="154"/>
      <c r="AF84" s="157">
        <f t="shared" si="1"/>
        <v>0</v>
      </c>
    </row>
    <row r="85" spans="2:32" ht="15.75" x14ac:dyDescent="0.25">
      <c r="B85" s="140" t="s">
        <v>67</v>
      </c>
      <c r="C85" s="140"/>
      <c r="D85" s="213"/>
      <c r="E85" s="214"/>
      <c r="F85" s="1"/>
      <c r="G85" s="140" t="s">
        <v>67</v>
      </c>
      <c r="H85" s="140"/>
      <c r="I85" s="213"/>
      <c r="J85" s="214"/>
      <c r="K85" s="1"/>
      <c r="L85" s="140" t="s">
        <v>67</v>
      </c>
      <c r="M85" s="140"/>
      <c r="N85" s="213"/>
      <c r="O85" s="214"/>
      <c r="R85" s="148">
        <v>105</v>
      </c>
      <c r="S85" s="440"/>
      <c r="T85" s="441"/>
      <c r="U85" s="153"/>
      <c r="V85" s="440"/>
      <c r="W85" s="441"/>
      <c r="X85" s="440"/>
      <c r="Y85" s="441"/>
      <c r="Z85" s="442"/>
      <c r="AA85" s="443"/>
      <c r="AB85" s="443"/>
      <c r="AC85" s="443"/>
      <c r="AD85" s="444"/>
      <c r="AE85" s="154"/>
      <c r="AF85" s="157">
        <f t="shared" si="1"/>
        <v>0</v>
      </c>
    </row>
    <row r="86" spans="2:32" ht="15.75" x14ac:dyDescent="0.25">
      <c r="B86" s="161" t="s">
        <v>355</v>
      </c>
      <c r="C86" s="128"/>
      <c r="D86" s="130"/>
      <c r="E86" s="139"/>
      <c r="F86" s="1"/>
      <c r="G86" s="161" t="s">
        <v>355</v>
      </c>
      <c r="H86" s="128"/>
      <c r="I86" s="130"/>
      <c r="J86" s="139"/>
      <c r="K86" s="1"/>
      <c r="L86" s="161" t="s">
        <v>355</v>
      </c>
      <c r="M86" s="128"/>
      <c r="N86" s="130"/>
      <c r="O86" s="139"/>
      <c r="R86" s="115">
        <v>106</v>
      </c>
      <c r="S86" s="440"/>
      <c r="T86" s="441"/>
      <c r="U86" s="153"/>
      <c r="V86" s="440"/>
      <c r="W86" s="441"/>
      <c r="X86" s="440"/>
      <c r="Y86" s="441"/>
      <c r="Z86" s="442"/>
      <c r="AA86" s="443"/>
      <c r="AB86" s="443"/>
      <c r="AC86" s="443"/>
      <c r="AD86" s="444"/>
      <c r="AE86" s="154"/>
      <c r="AF86" s="157">
        <f t="shared" si="1"/>
        <v>0</v>
      </c>
    </row>
    <row r="87" spans="2:32" ht="15.75" x14ac:dyDescent="0.25">
      <c r="B87" s="161"/>
      <c r="C87" s="128"/>
      <c r="D87" s="130"/>
      <c r="E87" s="139"/>
      <c r="F87" s="1"/>
      <c r="G87" s="161"/>
      <c r="H87" s="128"/>
      <c r="I87" s="130"/>
      <c r="J87" s="139"/>
      <c r="K87" s="1"/>
      <c r="L87" s="161"/>
      <c r="M87" s="128"/>
      <c r="N87" s="130"/>
      <c r="O87" s="139"/>
      <c r="R87" s="148">
        <v>107</v>
      </c>
      <c r="S87" s="440"/>
      <c r="T87" s="441"/>
      <c r="U87" s="153"/>
      <c r="V87" s="440"/>
      <c r="W87" s="441"/>
      <c r="X87" s="440"/>
      <c r="Y87" s="441"/>
      <c r="Z87" s="442"/>
      <c r="AA87" s="443"/>
      <c r="AB87" s="443"/>
      <c r="AC87" s="443"/>
      <c r="AD87" s="444"/>
      <c r="AE87" s="154"/>
      <c r="AF87" s="157">
        <f t="shared" si="1"/>
        <v>0</v>
      </c>
    </row>
    <row r="88" spans="2:32" ht="15.75" x14ac:dyDescent="0.25">
      <c r="B88" s="136"/>
      <c r="C88" s="136"/>
      <c r="D88" s="136"/>
      <c r="E88" s="118"/>
      <c r="F88" s="1"/>
      <c r="G88" s="136"/>
      <c r="H88" s="136"/>
      <c r="I88" s="136"/>
      <c r="J88" s="118"/>
      <c r="K88" s="1"/>
      <c r="L88" s="136"/>
      <c r="M88" s="136"/>
      <c r="N88" s="136"/>
      <c r="O88" s="118"/>
      <c r="R88" s="115">
        <v>108</v>
      </c>
      <c r="S88" s="440"/>
      <c r="T88" s="441"/>
      <c r="U88" s="153"/>
      <c r="V88" s="440"/>
      <c r="W88" s="441"/>
      <c r="X88" s="440"/>
      <c r="Y88" s="441"/>
      <c r="Z88" s="442"/>
      <c r="AA88" s="443"/>
      <c r="AB88" s="443"/>
      <c r="AC88" s="443"/>
      <c r="AD88" s="444"/>
      <c r="AE88" s="154"/>
      <c r="AF88" s="157">
        <f t="shared" si="1"/>
        <v>0</v>
      </c>
    </row>
    <row r="89" spans="2:32" ht="15.75" x14ac:dyDescent="0.25">
      <c r="B89" s="132" t="s">
        <v>74</v>
      </c>
      <c r="C89" s="141"/>
      <c r="D89" s="142" t="s">
        <v>73</v>
      </c>
      <c r="E89" s="130"/>
      <c r="F89" s="1"/>
      <c r="G89" s="132" t="s">
        <v>74</v>
      </c>
      <c r="H89" s="141"/>
      <c r="I89" s="142" t="s">
        <v>73</v>
      </c>
      <c r="J89" s="130"/>
      <c r="K89" s="1"/>
      <c r="L89" s="132" t="s">
        <v>74</v>
      </c>
      <c r="M89" s="141"/>
      <c r="N89" s="142" t="s">
        <v>73</v>
      </c>
      <c r="O89" s="130"/>
      <c r="R89" s="148">
        <v>109</v>
      </c>
      <c r="S89" s="440"/>
      <c r="T89" s="441"/>
      <c r="U89" s="153"/>
      <c r="V89" s="440"/>
      <c r="W89" s="441"/>
      <c r="X89" s="440"/>
      <c r="Y89" s="441"/>
      <c r="Z89" s="442"/>
      <c r="AA89" s="443"/>
      <c r="AB89" s="443"/>
      <c r="AC89" s="443"/>
      <c r="AD89" s="444"/>
      <c r="AE89" s="154"/>
      <c r="AF89" s="157">
        <f t="shared" si="1"/>
        <v>0</v>
      </c>
    </row>
    <row r="90" spans="2:32" ht="15.75" x14ac:dyDescent="0.25">
      <c r="R90" s="115">
        <v>110</v>
      </c>
      <c r="S90" s="440"/>
      <c r="T90" s="441"/>
      <c r="U90" s="153"/>
      <c r="V90" s="440"/>
      <c r="W90" s="441"/>
      <c r="X90" s="440"/>
      <c r="Y90" s="441"/>
      <c r="Z90" s="442"/>
      <c r="AA90" s="443"/>
      <c r="AB90" s="443"/>
      <c r="AC90" s="443"/>
      <c r="AD90" s="444"/>
      <c r="AE90" s="154"/>
      <c r="AF90" s="157">
        <f t="shared" si="1"/>
        <v>0</v>
      </c>
    </row>
    <row r="91" spans="2:32" ht="15.75" x14ac:dyDescent="0.25">
      <c r="B91" s="437">
        <f>L70+1</f>
        <v>43</v>
      </c>
      <c r="C91" s="438"/>
      <c r="D91" s="438"/>
      <c r="E91" s="439"/>
      <c r="F91" s="57"/>
      <c r="G91" s="437">
        <f>B91+1</f>
        <v>44</v>
      </c>
      <c r="H91" s="438"/>
      <c r="I91" s="438"/>
      <c r="J91" s="439"/>
      <c r="K91" s="57"/>
      <c r="L91" s="437">
        <f>G91+1</f>
        <v>45</v>
      </c>
      <c r="M91" s="438"/>
      <c r="N91" s="438"/>
      <c r="O91" s="439"/>
      <c r="R91" s="148">
        <v>111</v>
      </c>
      <c r="S91" s="440"/>
      <c r="T91" s="441"/>
      <c r="U91" s="153"/>
      <c r="V91" s="440"/>
      <c r="W91" s="441"/>
      <c r="X91" s="440"/>
      <c r="Y91" s="441"/>
      <c r="Z91" s="442"/>
      <c r="AA91" s="443"/>
      <c r="AB91" s="443"/>
      <c r="AC91" s="443"/>
      <c r="AD91" s="444"/>
      <c r="AE91" s="154"/>
      <c r="AF91" s="157">
        <f t="shared" si="1"/>
        <v>0</v>
      </c>
    </row>
    <row r="92" spans="2:32" ht="15.75" x14ac:dyDescent="0.25">
      <c r="B92" s="218" t="s">
        <v>71</v>
      </c>
      <c r="C92" s="219"/>
      <c r="D92" s="219"/>
      <c r="E92" s="220"/>
      <c r="F92" s="1"/>
      <c r="G92" s="218" t="s">
        <v>71</v>
      </c>
      <c r="H92" s="219"/>
      <c r="I92" s="219"/>
      <c r="J92" s="220"/>
      <c r="K92" s="1"/>
      <c r="L92" s="218" t="s">
        <v>71</v>
      </c>
      <c r="M92" s="219"/>
      <c r="N92" s="219"/>
      <c r="O92" s="220"/>
      <c r="R92" s="115">
        <v>112</v>
      </c>
      <c r="S92" s="440"/>
      <c r="T92" s="441"/>
      <c r="U92" s="153"/>
      <c r="V92" s="440"/>
      <c r="W92" s="441"/>
      <c r="X92" s="440"/>
      <c r="Y92" s="441"/>
      <c r="Z92" s="442"/>
      <c r="AA92" s="443"/>
      <c r="AB92" s="443"/>
      <c r="AC92" s="443"/>
      <c r="AD92" s="444"/>
      <c r="AE92" s="154"/>
      <c r="AF92" s="157">
        <f t="shared" si="1"/>
        <v>0</v>
      </c>
    </row>
    <row r="93" spans="2:32" ht="15.75" x14ac:dyDescent="0.25">
      <c r="B93" s="230"/>
      <c r="C93" s="231"/>
      <c r="D93" s="231"/>
      <c r="E93" s="232"/>
      <c r="F93" s="1"/>
      <c r="G93" s="230"/>
      <c r="H93" s="231"/>
      <c r="I93" s="231"/>
      <c r="J93" s="232"/>
      <c r="K93" s="58"/>
      <c r="L93" s="230"/>
      <c r="M93" s="231"/>
      <c r="N93" s="231"/>
      <c r="O93" s="232"/>
      <c r="R93" s="148">
        <v>113</v>
      </c>
      <c r="S93" s="440"/>
      <c r="T93" s="441"/>
      <c r="U93" s="153"/>
      <c r="V93" s="440"/>
      <c r="W93" s="441"/>
      <c r="X93" s="440"/>
      <c r="Y93" s="441"/>
      <c r="Z93" s="442"/>
      <c r="AA93" s="443"/>
      <c r="AB93" s="443"/>
      <c r="AC93" s="443"/>
      <c r="AD93" s="444"/>
      <c r="AE93" s="154"/>
      <c r="AF93" s="157">
        <f t="shared" si="1"/>
        <v>0</v>
      </c>
    </row>
    <row r="94" spans="2:32" ht="15.75" x14ac:dyDescent="0.25">
      <c r="B94" s="227" t="s">
        <v>375</v>
      </c>
      <c r="C94" s="228"/>
      <c r="D94" s="228"/>
      <c r="E94" s="229"/>
      <c r="F94" s="1"/>
      <c r="G94" s="227" t="s">
        <v>375</v>
      </c>
      <c r="H94" s="228"/>
      <c r="I94" s="228"/>
      <c r="J94" s="229"/>
      <c r="K94" s="4"/>
      <c r="L94" s="227" t="s">
        <v>375</v>
      </c>
      <c r="M94" s="228"/>
      <c r="N94" s="228"/>
      <c r="O94" s="229"/>
      <c r="R94" s="115">
        <v>114</v>
      </c>
      <c r="S94" s="440"/>
      <c r="T94" s="441"/>
      <c r="U94" s="153"/>
      <c r="V94" s="440"/>
      <c r="W94" s="441"/>
      <c r="X94" s="440"/>
      <c r="Y94" s="441"/>
      <c r="Z94" s="442"/>
      <c r="AA94" s="443"/>
      <c r="AB94" s="443"/>
      <c r="AC94" s="443"/>
      <c r="AD94" s="444"/>
      <c r="AE94" s="154"/>
      <c r="AF94" s="157">
        <f t="shared" si="1"/>
        <v>0</v>
      </c>
    </row>
    <row r="95" spans="2:32" ht="15.75" x14ac:dyDescent="0.25">
      <c r="B95" s="137" t="s">
        <v>190</v>
      </c>
      <c r="C95" s="194"/>
      <c r="D95" s="195"/>
      <c r="E95" s="196"/>
      <c r="F95" s="1"/>
      <c r="G95" s="137" t="s">
        <v>190</v>
      </c>
      <c r="H95" s="194"/>
      <c r="I95" s="195"/>
      <c r="J95" s="196"/>
      <c r="K95" s="1"/>
      <c r="L95" s="137" t="s">
        <v>190</v>
      </c>
      <c r="M95" s="194"/>
      <c r="N95" s="195"/>
      <c r="O95" s="196"/>
      <c r="R95" s="148">
        <v>115</v>
      </c>
      <c r="S95" s="440"/>
      <c r="T95" s="441"/>
      <c r="U95" s="153"/>
      <c r="V95" s="440"/>
      <c r="W95" s="441"/>
      <c r="X95" s="440"/>
      <c r="Y95" s="441"/>
      <c r="Z95" s="442"/>
      <c r="AA95" s="443"/>
      <c r="AB95" s="443"/>
      <c r="AC95" s="443"/>
      <c r="AD95" s="444"/>
      <c r="AE95" s="154"/>
      <c r="AF95" s="157">
        <f t="shared" si="1"/>
        <v>0</v>
      </c>
    </row>
    <row r="96" spans="2:32" ht="15.75" x14ac:dyDescent="0.25">
      <c r="B96" s="132" t="s">
        <v>61</v>
      </c>
      <c r="C96" s="194"/>
      <c r="D96" s="195"/>
      <c r="E96" s="196"/>
      <c r="F96" s="1"/>
      <c r="G96" s="132" t="s">
        <v>61</v>
      </c>
      <c r="H96" s="194"/>
      <c r="I96" s="195"/>
      <c r="J96" s="196"/>
      <c r="K96" s="1"/>
      <c r="L96" s="132" t="s">
        <v>61</v>
      </c>
      <c r="M96" s="194"/>
      <c r="N96" s="195"/>
      <c r="O96" s="196"/>
      <c r="R96" s="115">
        <v>116</v>
      </c>
      <c r="S96" s="440"/>
      <c r="T96" s="441"/>
      <c r="U96" s="153"/>
      <c r="V96" s="440"/>
      <c r="W96" s="441"/>
      <c r="X96" s="440"/>
      <c r="Y96" s="441"/>
      <c r="Z96" s="442"/>
      <c r="AA96" s="443"/>
      <c r="AB96" s="443"/>
      <c r="AC96" s="443"/>
      <c r="AD96" s="444"/>
      <c r="AE96" s="154"/>
      <c r="AF96" s="157">
        <f t="shared" si="1"/>
        <v>0</v>
      </c>
    </row>
    <row r="97" spans="2:32" ht="15.75" x14ac:dyDescent="0.25">
      <c r="B97" s="132" t="s">
        <v>62</v>
      </c>
      <c r="C97" s="194"/>
      <c r="D97" s="195"/>
      <c r="E97" s="196"/>
      <c r="F97" s="1"/>
      <c r="G97" s="132" t="s">
        <v>62</v>
      </c>
      <c r="H97" s="194"/>
      <c r="I97" s="195"/>
      <c r="J97" s="196"/>
      <c r="K97" s="1"/>
      <c r="L97" s="132" t="s">
        <v>62</v>
      </c>
      <c r="M97" s="194"/>
      <c r="N97" s="195"/>
      <c r="O97" s="196"/>
      <c r="R97" s="148">
        <v>117</v>
      </c>
      <c r="S97" s="440"/>
      <c r="T97" s="441"/>
      <c r="U97" s="153"/>
      <c r="V97" s="440"/>
      <c r="W97" s="441"/>
      <c r="X97" s="440"/>
      <c r="Y97" s="441"/>
      <c r="Z97" s="442"/>
      <c r="AA97" s="443"/>
      <c r="AB97" s="443"/>
      <c r="AC97" s="443"/>
      <c r="AD97" s="444"/>
      <c r="AE97" s="154"/>
      <c r="AF97" s="157">
        <f t="shared" si="1"/>
        <v>0</v>
      </c>
    </row>
    <row r="98" spans="2:32" ht="15.75" x14ac:dyDescent="0.25">
      <c r="B98" s="127" t="s">
        <v>191</v>
      </c>
      <c r="C98" s="130"/>
      <c r="D98" s="194"/>
      <c r="E98" s="196"/>
      <c r="F98" s="1"/>
      <c r="G98" s="127" t="s">
        <v>191</v>
      </c>
      <c r="H98" s="130"/>
      <c r="I98" s="194"/>
      <c r="J98" s="196"/>
      <c r="K98" s="1"/>
      <c r="L98" s="127" t="s">
        <v>191</v>
      </c>
      <c r="M98" s="130"/>
      <c r="N98" s="194"/>
      <c r="O98" s="196"/>
      <c r="R98" s="115">
        <v>118</v>
      </c>
      <c r="S98" s="440"/>
      <c r="T98" s="441"/>
      <c r="U98" s="153"/>
      <c r="V98" s="440"/>
      <c r="W98" s="441"/>
      <c r="X98" s="440"/>
      <c r="Y98" s="441"/>
      <c r="Z98" s="442"/>
      <c r="AA98" s="443"/>
      <c r="AB98" s="443"/>
      <c r="AC98" s="443"/>
      <c r="AD98" s="444"/>
      <c r="AE98" s="154"/>
      <c r="AF98" s="157">
        <f t="shared" si="1"/>
        <v>0</v>
      </c>
    </row>
    <row r="99" spans="2:32" ht="15.75" x14ac:dyDescent="0.25">
      <c r="B99" s="127" t="s">
        <v>192</v>
      </c>
      <c r="C99" s="130"/>
      <c r="D99" s="194"/>
      <c r="E99" s="196"/>
      <c r="F99" s="1"/>
      <c r="G99" s="127" t="s">
        <v>192</v>
      </c>
      <c r="H99" s="130"/>
      <c r="I99" s="194"/>
      <c r="J99" s="196"/>
      <c r="K99" s="1"/>
      <c r="L99" s="127" t="s">
        <v>192</v>
      </c>
      <c r="M99" s="130"/>
      <c r="N99" s="194"/>
      <c r="O99" s="196"/>
      <c r="R99" s="148">
        <v>119</v>
      </c>
      <c r="S99" s="440"/>
      <c r="T99" s="441"/>
      <c r="U99" s="153"/>
      <c r="V99" s="440"/>
      <c r="W99" s="441"/>
      <c r="X99" s="440"/>
      <c r="Y99" s="441"/>
      <c r="Z99" s="442"/>
      <c r="AA99" s="443"/>
      <c r="AB99" s="443"/>
      <c r="AC99" s="443"/>
      <c r="AD99" s="444"/>
      <c r="AE99" s="154"/>
      <c r="AF99" s="157">
        <f t="shared" si="1"/>
        <v>0</v>
      </c>
    </row>
    <row r="100" spans="2:32" ht="31.35" customHeight="1" x14ac:dyDescent="0.25">
      <c r="B100" s="206" t="s">
        <v>197</v>
      </c>
      <c r="C100" s="207"/>
      <c r="D100" s="207"/>
      <c r="E100" s="208"/>
      <c r="F100" s="1"/>
      <c r="G100" s="206" t="s">
        <v>197</v>
      </c>
      <c r="H100" s="207"/>
      <c r="I100" s="207"/>
      <c r="J100" s="208"/>
      <c r="K100" s="59"/>
      <c r="L100" s="206" t="s">
        <v>197</v>
      </c>
      <c r="M100" s="207"/>
      <c r="N100" s="207"/>
      <c r="O100" s="208"/>
      <c r="R100" s="115">
        <v>120</v>
      </c>
      <c r="S100" s="440"/>
      <c r="T100" s="441"/>
      <c r="U100" s="153"/>
      <c r="V100" s="440"/>
      <c r="W100" s="441"/>
      <c r="X100" s="440"/>
      <c r="Y100" s="441"/>
      <c r="Z100" s="442"/>
      <c r="AA100" s="443"/>
      <c r="AB100" s="443"/>
      <c r="AC100" s="443"/>
      <c r="AD100" s="444"/>
      <c r="AE100" s="154"/>
      <c r="AF100" s="157">
        <f t="shared" si="1"/>
        <v>0</v>
      </c>
    </row>
    <row r="101" spans="2:32" ht="15.75" x14ac:dyDescent="0.25">
      <c r="B101" s="132" t="s">
        <v>195</v>
      </c>
      <c r="C101" s="138"/>
      <c r="D101" s="125" t="s">
        <v>51</v>
      </c>
      <c r="E101" s="139"/>
      <c r="F101" s="1"/>
      <c r="G101" s="132" t="s">
        <v>195</v>
      </c>
      <c r="H101" s="138"/>
      <c r="I101" s="125" t="s">
        <v>51</v>
      </c>
      <c r="J101" s="139"/>
      <c r="K101" s="1"/>
      <c r="L101" s="132" t="s">
        <v>195</v>
      </c>
      <c r="M101" s="138"/>
      <c r="N101" s="125" t="s">
        <v>51</v>
      </c>
      <c r="O101" s="139"/>
      <c r="R101" s="148">
        <v>121</v>
      </c>
      <c r="S101" s="440"/>
      <c r="T101" s="441"/>
      <c r="U101" s="153"/>
      <c r="V101" s="440"/>
      <c r="W101" s="441"/>
      <c r="X101" s="440"/>
      <c r="Y101" s="441"/>
      <c r="Z101" s="442"/>
      <c r="AA101" s="443"/>
      <c r="AB101" s="443"/>
      <c r="AC101" s="443"/>
      <c r="AD101" s="444"/>
      <c r="AE101" s="154"/>
      <c r="AF101" s="157">
        <f t="shared" si="1"/>
        <v>0</v>
      </c>
    </row>
    <row r="102" spans="2:32" ht="15.75" x14ac:dyDescent="0.25">
      <c r="B102" s="209" t="s">
        <v>190</v>
      </c>
      <c r="C102" s="210"/>
      <c r="D102" s="125" t="s">
        <v>68</v>
      </c>
      <c r="E102" s="139"/>
      <c r="F102" s="1"/>
      <c r="G102" s="209" t="s">
        <v>190</v>
      </c>
      <c r="H102" s="210"/>
      <c r="I102" s="125" t="s">
        <v>68</v>
      </c>
      <c r="J102" s="139"/>
      <c r="K102" s="1"/>
      <c r="L102" s="209" t="s">
        <v>190</v>
      </c>
      <c r="M102" s="210"/>
      <c r="N102" s="125" t="s">
        <v>68</v>
      </c>
      <c r="O102" s="139"/>
      <c r="R102" s="115">
        <v>122</v>
      </c>
      <c r="S102" s="440"/>
      <c r="T102" s="441"/>
      <c r="U102" s="153"/>
      <c r="V102" s="440"/>
      <c r="W102" s="441"/>
      <c r="X102" s="440"/>
      <c r="Y102" s="441"/>
      <c r="Z102" s="442"/>
      <c r="AA102" s="443"/>
      <c r="AB102" s="443"/>
      <c r="AC102" s="443"/>
      <c r="AD102" s="444"/>
      <c r="AE102" s="154"/>
      <c r="AF102" s="157">
        <f t="shared" si="1"/>
        <v>0</v>
      </c>
    </row>
    <row r="103" spans="2:32" ht="15.75" x14ac:dyDescent="0.25">
      <c r="B103" s="211"/>
      <c r="C103" s="212"/>
      <c r="D103" s="125" t="s">
        <v>69</v>
      </c>
      <c r="E103" s="139"/>
      <c r="F103" s="1"/>
      <c r="G103" s="211"/>
      <c r="H103" s="212"/>
      <c r="I103" s="125" t="s">
        <v>69</v>
      </c>
      <c r="J103" s="139"/>
      <c r="K103" s="1"/>
      <c r="L103" s="211"/>
      <c r="M103" s="212"/>
      <c r="N103" s="125" t="s">
        <v>69</v>
      </c>
      <c r="O103" s="139"/>
      <c r="R103" s="148">
        <v>123</v>
      </c>
      <c r="S103" s="440"/>
      <c r="T103" s="441"/>
      <c r="U103" s="153"/>
      <c r="V103" s="440"/>
      <c r="W103" s="441"/>
      <c r="X103" s="440"/>
      <c r="Y103" s="441"/>
      <c r="Z103" s="442"/>
      <c r="AA103" s="443"/>
      <c r="AB103" s="443"/>
      <c r="AC103" s="443"/>
      <c r="AD103" s="444"/>
      <c r="AE103" s="154"/>
      <c r="AF103" s="157">
        <f t="shared" si="1"/>
        <v>0</v>
      </c>
    </row>
    <row r="104" spans="2:32" ht="15.75" x14ac:dyDescent="0.25">
      <c r="B104" s="209" t="s">
        <v>70</v>
      </c>
      <c r="C104" s="210"/>
      <c r="D104" s="125" t="s">
        <v>68</v>
      </c>
      <c r="E104" s="139"/>
      <c r="F104" s="1"/>
      <c r="G104" s="209" t="s">
        <v>70</v>
      </c>
      <c r="H104" s="210"/>
      <c r="I104" s="125" t="s">
        <v>68</v>
      </c>
      <c r="J104" s="139"/>
      <c r="K104" s="1"/>
      <c r="L104" s="209" t="s">
        <v>70</v>
      </c>
      <c r="M104" s="210"/>
      <c r="N104" s="125" t="s">
        <v>68</v>
      </c>
      <c r="O104" s="139"/>
      <c r="R104" s="115">
        <v>124</v>
      </c>
      <c r="S104" s="440"/>
      <c r="T104" s="441"/>
      <c r="U104" s="153"/>
      <c r="V104" s="440"/>
      <c r="W104" s="441"/>
      <c r="X104" s="440"/>
      <c r="Y104" s="441"/>
      <c r="Z104" s="442"/>
      <c r="AA104" s="443"/>
      <c r="AB104" s="443"/>
      <c r="AC104" s="443"/>
      <c r="AD104" s="444"/>
      <c r="AE104" s="154"/>
      <c r="AF104" s="157">
        <f t="shared" si="1"/>
        <v>0</v>
      </c>
    </row>
    <row r="105" spans="2:32" ht="15.75" x14ac:dyDescent="0.25">
      <c r="B105" s="211"/>
      <c r="C105" s="212"/>
      <c r="D105" s="125" t="s">
        <v>69</v>
      </c>
      <c r="E105" s="139"/>
      <c r="F105" s="1"/>
      <c r="G105" s="211"/>
      <c r="H105" s="212"/>
      <c r="I105" s="125" t="s">
        <v>69</v>
      </c>
      <c r="J105" s="139"/>
      <c r="K105" s="1"/>
      <c r="L105" s="211"/>
      <c r="M105" s="212"/>
      <c r="N105" s="125" t="s">
        <v>69</v>
      </c>
      <c r="O105" s="139"/>
      <c r="R105" s="148">
        <v>125</v>
      </c>
      <c r="S105" s="440"/>
      <c r="T105" s="441"/>
      <c r="U105" s="153"/>
      <c r="V105" s="440"/>
      <c r="W105" s="441"/>
      <c r="X105" s="440"/>
      <c r="Y105" s="441"/>
      <c r="Z105" s="442"/>
      <c r="AA105" s="443"/>
      <c r="AB105" s="443"/>
      <c r="AC105" s="443"/>
      <c r="AD105" s="444"/>
      <c r="AE105" s="154"/>
      <c r="AF105" s="157">
        <f t="shared" si="1"/>
        <v>0</v>
      </c>
    </row>
    <row r="106" spans="2:32" ht="15.75" x14ac:dyDescent="0.25">
      <c r="B106" s="140" t="s">
        <v>67</v>
      </c>
      <c r="C106" s="140"/>
      <c r="D106" s="213"/>
      <c r="E106" s="214"/>
      <c r="F106" s="1"/>
      <c r="G106" s="140" t="s">
        <v>67</v>
      </c>
      <c r="H106" s="140"/>
      <c r="I106" s="213"/>
      <c r="J106" s="214"/>
      <c r="K106" s="1"/>
      <c r="L106" s="140" t="s">
        <v>67</v>
      </c>
      <c r="M106" s="140"/>
      <c r="N106" s="213"/>
      <c r="O106" s="214"/>
      <c r="R106" s="115">
        <v>126</v>
      </c>
      <c r="S106" s="440"/>
      <c r="T106" s="441"/>
      <c r="U106" s="153"/>
      <c r="V106" s="440"/>
      <c r="W106" s="441"/>
      <c r="X106" s="440"/>
      <c r="Y106" s="441"/>
      <c r="Z106" s="442"/>
      <c r="AA106" s="443"/>
      <c r="AB106" s="443"/>
      <c r="AC106" s="443"/>
      <c r="AD106" s="444"/>
      <c r="AE106" s="154"/>
      <c r="AF106" s="157">
        <f t="shared" si="1"/>
        <v>0</v>
      </c>
    </row>
    <row r="107" spans="2:32" ht="15.75" x14ac:dyDescent="0.25">
      <c r="B107" s="161" t="s">
        <v>355</v>
      </c>
      <c r="C107" s="128"/>
      <c r="D107" s="130"/>
      <c r="E107" s="139"/>
      <c r="F107" s="1"/>
      <c r="G107" s="161" t="s">
        <v>355</v>
      </c>
      <c r="H107" s="128"/>
      <c r="I107" s="130"/>
      <c r="J107" s="139"/>
      <c r="K107" s="1"/>
      <c r="L107" s="161" t="s">
        <v>355</v>
      </c>
      <c r="M107" s="128"/>
      <c r="N107" s="130"/>
      <c r="O107" s="139"/>
      <c r="R107" s="148">
        <v>127</v>
      </c>
      <c r="S107" s="440"/>
      <c r="T107" s="441"/>
      <c r="U107" s="153"/>
      <c r="V107" s="440"/>
      <c r="W107" s="441"/>
      <c r="X107" s="440"/>
      <c r="Y107" s="441"/>
      <c r="Z107" s="442"/>
      <c r="AA107" s="443"/>
      <c r="AB107" s="443"/>
      <c r="AC107" s="443"/>
      <c r="AD107" s="444"/>
      <c r="AE107" s="154"/>
      <c r="AF107" s="157">
        <f t="shared" si="1"/>
        <v>0</v>
      </c>
    </row>
    <row r="108" spans="2:32" ht="15.75" x14ac:dyDescent="0.25">
      <c r="B108" s="161"/>
      <c r="C108" s="128"/>
      <c r="D108" s="130"/>
      <c r="E108" s="139"/>
      <c r="F108" s="1"/>
      <c r="G108" s="161"/>
      <c r="H108" s="128"/>
      <c r="I108" s="130"/>
      <c r="J108" s="139"/>
      <c r="K108" s="1"/>
      <c r="L108" s="161"/>
      <c r="M108" s="128"/>
      <c r="N108" s="130"/>
      <c r="O108" s="139"/>
      <c r="R108" s="115">
        <v>128</v>
      </c>
      <c r="S108" s="440"/>
      <c r="T108" s="441"/>
      <c r="U108" s="153"/>
      <c r="V108" s="440"/>
      <c r="W108" s="441"/>
      <c r="X108" s="440"/>
      <c r="Y108" s="441"/>
      <c r="Z108" s="442"/>
      <c r="AA108" s="443"/>
      <c r="AB108" s="443"/>
      <c r="AC108" s="443"/>
      <c r="AD108" s="444"/>
      <c r="AE108" s="154"/>
      <c r="AF108" s="157">
        <f t="shared" si="1"/>
        <v>0</v>
      </c>
    </row>
    <row r="109" spans="2:32" ht="15.75" x14ac:dyDescent="0.25">
      <c r="B109" s="136"/>
      <c r="C109" s="136"/>
      <c r="D109" s="136"/>
      <c r="E109" s="118"/>
      <c r="F109" s="1"/>
      <c r="G109" s="136"/>
      <c r="H109" s="136"/>
      <c r="I109" s="136"/>
      <c r="J109" s="118"/>
      <c r="K109" s="1"/>
      <c r="L109" s="136"/>
      <c r="M109" s="136"/>
      <c r="N109" s="136"/>
      <c r="O109" s="118"/>
      <c r="R109" s="148">
        <v>129</v>
      </c>
      <c r="S109" s="440"/>
      <c r="T109" s="441"/>
      <c r="U109" s="153"/>
      <c r="V109" s="440"/>
      <c r="W109" s="441"/>
      <c r="X109" s="440"/>
      <c r="Y109" s="441"/>
      <c r="Z109" s="442"/>
      <c r="AA109" s="443"/>
      <c r="AB109" s="443"/>
      <c r="AC109" s="443"/>
      <c r="AD109" s="444"/>
      <c r="AE109" s="154"/>
      <c r="AF109" s="157">
        <f t="shared" si="1"/>
        <v>0</v>
      </c>
    </row>
    <row r="110" spans="2:32" ht="15.75" x14ac:dyDescent="0.25">
      <c r="B110" s="132" t="s">
        <v>74</v>
      </c>
      <c r="C110" s="141"/>
      <c r="D110" s="142" t="s">
        <v>73</v>
      </c>
      <c r="E110" s="130"/>
      <c r="F110" s="1"/>
      <c r="G110" s="132" t="s">
        <v>74</v>
      </c>
      <c r="H110" s="141"/>
      <c r="I110" s="142" t="s">
        <v>73</v>
      </c>
      <c r="J110" s="130"/>
      <c r="K110" s="1"/>
      <c r="L110" s="132" t="s">
        <v>74</v>
      </c>
      <c r="M110" s="141"/>
      <c r="N110" s="142" t="s">
        <v>73</v>
      </c>
      <c r="O110" s="130"/>
      <c r="R110" s="115">
        <v>130</v>
      </c>
      <c r="S110" s="440"/>
      <c r="T110" s="441"/>
      <c r="U110" s="153"/>
      <c r="V110" s="440"/>
      <c r="W110" s="441"/>
      <c r="X110" s="440"/>
      <c r="Y110" s="441"/>
      <c r="Z110" s="442"/>
      <c r="AA110" s="443"/>
      <c r="AB110" s="443"/>
      <c r="AC110" s="443"/>
      <c r="AD110" s="444"/>
      <c r="AE110" s="154"/>
      <c r="AF110" s="157">
        <f t="shared" si="1"/>
        <v>0</v>
      </c>
    </row>
    <row r="111" spans="2:32" ht="15.75" x14ac:dyDescent="0.25">
      <c r="R111" s="148">
        <v>131</v>
      </c>
      <c r="S111" s="440"/>
      <c r="T111" s="441"/>
      <c r="U111" s="153"/>
      <c r="V111" s="440"/>
      <c r="W111" s="441"/>
      <c r="X111" s="440"/>
      <c r="Y111" s="441"/>
      <c r="Z111" s="442"/>
      <c r="AA111" s="443"/>
      <c r="AB111" s="443"/>
      <c r="AC111" s="443"/>
      <c r="AD111" s="444"/>
      <c r="AE111" s="154"/>
      <c r="AF111" s="157">
        <f t="shared" si="1"/>
        <v>0</v>
      </c>
    </row>
    <row r="112" spans="2:32" ht="15.75" x14ac:dyDescent="0.25">
      <c r="B112" s="437">
        <f>L91+1</f>
        <v>46</v>
      </c>
      <c r="C112" s="438"/>
      <c r="D112" s="438"/>
      <c r="E112" s="439"/>
      <c r="F112" s="57"/>
      <c r="G112" s="437">
        <f>B112+1</f>
        <v>47</v>
      </c>
      <c r="H112" s="438"/>
      <c r="I112" s="438"/>
      <c r="J112" s="439"/>
      <c r="K112" s="57"/>
      <c r="L112" s="437">
        <f>G112+1</f>
        <v>48</v>
      </c>
      <c r="M112" s="438"/>
      <c r="N112" s="438"/>
      <c r="O112" s="439"/>
      <c r="R112" s="115">
        <v>132</v>
      </c>
      <c r="S112" s="440"/>
      <c r="T112" s="441"/>
      <c r="U112" s="153"/>
      <c r="V112" s="440"/>
      <c r="W112" s="441"/>
      <c r="X112" s="440"/>
      <c r="Y112" s="441"/>
      <c r="Z112" s="442"/>
      <c r="AA112" s="443"/>
      <c r="AB112" s="443"/>
      <c r="AC112" s="443"/>
      <c r="AD112" s="444"/>
      <c r="AE112" s="154"/>
      <c r="AF112" s="157">
        <f t="shared" si="1"/>
        <v>0</v>
      </c>
    </row>
    <row r="113" spans="2:32" ht="15.75" x14ac:dyDescent="0.25">
      <c r="B113" s="218" t="s">
        <v>71</v>
      </c>
      <c r="C113" s="219"/>
      <c r="D113" s="219"/>
      <c r="E113" s="220"/>
      <c r="F113" s="1"/>
      <c r="G113" s="218" t="s">
        <v>71</v>
      </c>
      <c r="H113" s="219"/>
      <c r="I113" s="219"/>
      <c r="J113" s="220"/>
      <c r="K113" s="1"/>
      <c r="L113" s="218" t="s">
        <v>71</v>
      </c>
      <c r="M113" s="219"/>
      <c r="N113" s="219"/>
      <c r="O113" s="220"/>
      <c r="R113" s="148">
        <v>133</v>
      </c>
      <c r="S113" s="440"/>
      <c r="T113" s="441"/>
      <c r="U113" s="153"/>
      <c r="V113" s="440"/>
      <c r="W113" s="441"/>
      <c r="X113" s="440"/>
      <c r="Y113" s="441"/>
      <c r="Z113" s="442"/>
      <c r="AA113" s="443"/>
      <c r="AB113" s="443"/>
      <c r="AC113" s="443"/>
      <c r="AD113" s="444"/>
      <c r="AE113" s="154"/>
      <c r="AF113" s="157">
        <f t="shared" si="1"/>
        <v>0</v>
      </c>
    </row>
    <row r="114" spans="2:32" ht="15.75" x14ac:dyDescent="0.25">
      <c r="B114" s="230"/>
      <c r="C114" s="231"/>
      <c r="D114" s="231"/>
      <c r="E114" s="232"/>
      <c r="F114" s="1"/>
      <c r="G114" s="230"/>
      <c r="H114" s="231"/>
      <c r="I114" s="231"/>
      <c r="J114" s="232"/>
      <c r="K114" s="58"/>
      <c r="L114" s="230"/>
      <c r="M114" s="231"/>
      <c r="N114" s="231"/>
      <c r="O114" s="232"/>
      <c r="R114" s="115">
        <v>134</v>
      </c>
      <c r="S114" s="440"/>
      <c r="T114" s="441"/>
      <c r="U114" s="153"/>
      <c r="V114" s="440"/>
      <c r="W114" s="441"/>
      <c r="X114" s="440"/>
      <c r="Y114" s="441"/>
      <c r="Z114" s="442"/>
      <c r="AA114" s="443"/>
      <c r="AB114" s="443"/>
      <c r="AC114" s="443"/>
      <c r="AD114" s="444"/>
      <c r="AE114" s="154"/>
      <c r="AF114" s="157">
        <f t="shared" si="1"/>
        <v>0</v>
      </c>
    </row>
    <row r="115" spans="2:32" ht="15.75" x14ac:dyDescent="0.25">
      <c r="B115" s="227" t="s">
        <v>375</v>
      </c>
      <c r="C115" s="228"/>
      <c r="D115" s="228"/>
      <c r="E115" s="229"/>
      <c r="F115" s="1"/>
      <c r="G115" s="227" t="s">
        <v>375</v>
      </c>
      <c r="H115" s="228"/>
      <c r="I115" s="228"/>
      <c r="J115" s="229"/>
      <c r="K115" s="4"/>
      <c r="L115" s="227" t="s">
        <v>375</v>
      </c>
      <c r="M115" s="228"/>
      <c r="N115" s="228"/>
      <c r="O115" s="229"/>
      <c r="R115" s="148">
        <v>135</v>
      </c>
      <c r="S115" s="440"/>
      <c r="T115" s="441"/>
      <c r="U115" s="153"/>
      <c r="V115" s="440"/>
      <c r="W115" s="441"/>
      <c r="X115" s="440"/>
      <c r="Y115" s="441"/>
      <c r="Z115" s="442"/>
      <c r="AA115" s="443"/>
      <c r="AB115" s="443"/>
      <c r="AC115" s="443"/>
      <c r="AD115" s="444"/>
      <c r="AE115" s="154"/>
      <c r="AF115" s="157">
        <f t="shared" si="1"/>
        <v>0</v>
      </c>
    </row>
    <row r="116" spans="2:32" ht="15.75" x14ac:dyDescent="0.25">
      <c r="B116" s="137" t="s">
        <v>190</v>
      </c>
      <c r="C116" s="194"/>
      <c r="D116" s="195"/>
      <c r="E116" s="196"/>
      <c r="F116" s="1"/>
      <c r="G116" s="137" t="s">
        <v>190</v>
      </c>
      <c r="H116" s="194"/>
      <c r="I116" s="195"/>
      <c r="J116" s="196"/>
      <c r="K116" s="1"/>
      <c r="L116" s="137" t="s">
        <v>190</v>
      </c>
      <c r="M116" s="194"/>
      <c r="N116" s="195"/>
      <c r="O116" s="196"/>
      <c r="R116" s="115">
        <v>136</v>
      </c>
      <c r="S116" s="440"/>
      <c r="T116" s="441"/>
      <c r="U116" s="153"/>
      <c r="V116" s="440"/>
      <c r="W116" s="441"/>
      <c r="X116" s="440"/>
      <c r="Y116" s="441"/>
      <c r="Z116" s="442"/>
      <c r="AA116" s="443"/>
      <c r="AB116" s="443"/>
      <c r="AC116" s="443"/>
      <c r="AD116" s="444"/>
      <c r="AE116" s="154"/>
      <c r="AF116" s="157">
        <f t="shared" si="1"/>
        <v>0</v>
      </c>
    </row>
    <row r="117" spans="2:32" ht="15.75" x14ac:dyDescent="0.25">
      <c r="B117" s="132" t="s">
        <v>61</v>
      </c>
      <c r="C117" s="194"/>
      <c r="D117" s="195"/>
      <c r="E117" s="196"/>
      <c r="F117" s="1"/>
      <c r="G117" s="132" t="s">
        <v>61</v>
      </c>
      <c r="H117" s="194"/>
      <c r="I117" s="195"/>
      <c r="J117" s="196"/>
      <c r="K117" s="1"/>
      <c r="L117" s="132" t="s">
        <v>61</v>
      </c>
      <c r="M117" s="194"/>
      <c r="N117" s="195"/>
      <c r="O117" s="196"/>
      <c r="R117" s="148">
        <v>137</v>
      </c>
      <c r="S117" s="440"/>
      <c r="T117" s="441"/>
      <c r="U117" s="153"/>
      <c r="V117" s="440"/>
      <c r="W117" s="441"/>
      <c r="X117" s="440"/>
      <c r="Y117" s="441"/>
      <c r="Z117" s="442"/>
      <c r="AA117" s="443"/>
      <c r="AB117" s="443"/>
      <c r="AC117" s="443"/>
      <c r="AD117" s="444"/>
      <c r="AE117" s="154"/>
      <c r="AF117" s="157">
        <f t="shared" si="1"/>
        <v>0</v>
      </c>
    </row>
    <row r="118" spans="2:32" ht="15.75" x14ac:dyDescent="0.25">
      <c r="B118" s="132" t="s">
        <v>62</v>
      </c>
      <c r="C118" s="194"/>
      <c r="D118" s="195"/>
      <c r="E118" s="196"/>
      <c r="F118" s="1"/>
      <c r="G118" s="132" t="s">
        <v>62</v>
      </c>
      <c r="H118" s="194"/>
      <c r="I118" s="195"/>
      <c r="J118" s="196"/>
      <c r="K118" s="1"/>
      <c r="L118" s="132" t="s">
        <v>62</v>
      </c>
      <c r="M118" s="194"/>
      <c r="N118" s="195"/>
      <c r="O118" s="196"/>
      <c r="R118" s="115">
        <v>138</v>
      </c>
      <c r="S118" s="440"/>
      <c r="T118" s="441"/>
      <c r="U118" s="153"/>
      <c r="V118" s="440"/>
      <c r="W118" s="441"/>
      <c r="X118" s="440"/>
      <c r="Y118" s="441"/>
      <c r="Z118" s="442"/>
      <c r="AA118" s="443"/>
      <c r="AB118" s="443"/>
      <c r="AC118" s="443"/>
      <c r="AD118" s="444"/>
      <c r="AE118" s="154"/>
      <c r="AF118" s="157">
        <f t="shared" si="1"/>
        <v>0</v>
      </c>
    </row>
    <row r="119" spans="2:32" ht="15.75" x14ac:dyDescent="0.25">
      <c r="B119" s="127" t="s">
        <v>191</v>
      </c>
      <c r="C119" s="130"/>
      <c r="D119" s="194"/>
      <c r="E119" s="196"/>
      <c r="F119" s="1"/>
      <c r="G119" s="127" t="s">
        <v>191</v>
      </c>
      <c r="H119" s="130"/>
      <c r="I119" s="194"/>
      <c r="J119" s="196"/>
      <c r="K119" s="1"/>
      <c r="L119" s="127" t="s">
        <v>191</v>
      </c>
      <c r="M119" s="130"/>
      <c r="N119" s="194"/>
      <c r="O119" s="196"/>
      <c r="R119" s="148">
        <v>139</v>
      </c>
      <c r="S119" s="440"/>
      <c r="T119" s="441"/>
      <c r="U119" s="153"/>
      <c r="V119" s="440"/>
      <c r="W119" s="441"/>
      <c r="X119" s="440"/>
      <c r="Y119" s="441"/>
      <c r="Z119" s="442"/>
      <c r="AA119" s="443"/>
      <c r="AB119" s="443"/>
      <c r="AC119" s="443"/>
      <c r="AD119" s="444"/>
      <c r="AE119" s="154"/>
      <c r="AF119" s="157">
        <f t="shared" si="1"/>
        <v>0</v>
      </c>
    </row>
    <row r="120" spans="2:32" ht="15.75" x14ac:dyDescent="0.25">
      <c r="B120" s="127" t="s">
        <v>192</v>
      </c>
      <c r="C120" s="130"/>
      <c r="D120" s="194"/>
      <c r="E120" s="196"/>
      <c r="F120" s="1"/>
      <c r="G120" s="127" t="s">
        <v>192</v>
      </c>
      <c r="H120" s="130"/>
      <c r="I120" s="194"/>
      <c r="J120" s="196"/>
      <c r="K120" s="1"/>
      <c r="L120" s="127" t="s">
        <v>192</v>
      </c>
      <c r="M120" s="130"/>
      <c r="N120" s="194"/>
      <c r="O120" s="196"/>
      <c r="R120" s="115">
        <v>140</v>
      </c>
      <c r="S120" s="440"/>
      <c r="T120" s="441"/>
      <c r="U120" s="153"/>
      <c r="V120" s="440"/>
      <c r="W120" s="441"/>
      <c r="X120" s="440"/>
      <c r="Y120" s="441"/>
      <c r="Z120" s="442"/>
      <c r="AA120" s="443"/>
      <c r="AB120" s="443"/>
      <c r="AC120" s="443"/>
      <c r="AD120" s="444"/>
      <c r="AE120" s="154"/>
      <c r="AF120" s="157">
        <f t="shared" si="1"/>
        <v>0</v>
      </c>
    </row>
    <row r="121" spans="2:32" ht="31.35" customHeight="1" x14ac:dyDescent="0.25">
      <c r="B121" s="206" t="s">
        <v>197</v>
      </c>
      <c r="C121" s="207"/>
      <c r="D121" s="207"/>
      <c r="E121" s="208"/>
      <c r="F121" s="1"/>
      <c r="G121" s="206" t="s">
        <v>197</v>
      </c>
      <c r="H121" s="207"/>
      <c r="I121" s="207"/>
      <c r="J121" s="208"/>
      <c r="K121" s="59"/>
      <c r="L121" s="206" t="s">
        <v>197</v>
      </c>
      <c r="M121" s="207"/>
      <c r="N121" s="207"/>
      <c r="O121" s="208"/>
      <c r="R121" s="148">
        <v>141</v>
      </c>
      <c r="S121" s="440"/>
      <c r="T121" s="441"/>
      <c r="U121" s="153"/>
      <c r="V121" s="440"/>
      <c r="W121" s="441"/>
      <c r="X121" s="440"/>
      <c r="Y121" s="441"/>
      <c r="Z121" s="442"/>
      <c r="AA121" s="443"/>
      <c r="AB121" s="443"/>
      <c r="AC121" s="443"/>
      <c r="AD121" s="444"/>
      <c r="AE121" s="154"/>
      <c r="AF121" s="157">
        <f t="shared" si="1"/>
        <v>0</v>
      </c>
    </row>
    <row r="122" spans="2:32" ht="15.75" x14ac:dyDescent="0.25">
      <c r="B122" s="132" t="s">
        <v>195</v>
      </c>
      <c r="C122" s="138"/>
      <c r="D122" s="125" t="s">
        <v>51</v>
      </c>
      <c r="E122" s="139"/>
      <c r="F122" s="1"/>
      <c r="G122" s="132" t="s">
        <v>195</v>
      </c>
      <c r="H122" s="138"/>
      <c r="I122" s="125" t="s">
        <v>51</v>
      </c>
      <c r="J122" s="139"/>
      <c r="K122" s="1"/>
      <c r="L122" s="132" t="s">
        <v>195</v>
      </c>
      <c r="M122" s="138"/>
      <c r="N122" s="125" t="s">
        <v>51</v>
      </c>
      <c r="O122" s="139"/>
      <c r="R122" s="115">
        <v>142</v>
      </c>
      <c r="S122" s="440"/>
      <c r="T122" s="441"/>
      <c r="U122" s="153"/>
      <c r="V122" s="440"/>
      <c r="W122" s="441"/>
      <c r="X122" s="440"/>
      <c r="Y122" s="441"/>
      <c r="Z122" s="442"/>
      <c r="AA122" s="443"/>
      <c r="AB122" s="443"/>
      <c r="AC122" s="443"/>
      <c r="AD122" s="444"/>
      <c r="AE122" s="154"/>
      <c r="AF122" s="157">
        <f t="shared" si="1"/>
        <v>0</v>
      </c>
    </row>
    <row r="123" spans="2:32" ht="15.75" x14ac:dyDescent="0.25">
      <c r="B123" s="209" t="s">
        <v>190</v>
      </c>
      <c r="C123" s="210"/>
      <c r="D123" s="125" t="s">
        <v>68</v>
      </c>
      <c r="E123" s="139"/>
      <c r="F123" s="1"/>
      <c r="G123" s="209" t="s">
        <v>190</v>
      </c>
      <c r="H123" s="210"/>
      <c r="I123" s="125" t="s">
        <v>68</v>
      </c>
      <c r="J123" s="139"/>
      <c r="K123" s="1"/>
      <c r="L123" s="209" t="s">
        <v>190</v>
      </c>
      <c r="M123" s="210"/>
      <c r="N123" s="125" t="s">
        <v>68</v>
      </c>
      <c r="O123" s="139"/>
      <c r="R123" s="148">
        <v>143</v>
      </c>
      <c r="S123" s="440"/>
      <c r="T123" s="441"/>
      <c r="U123" s="153"/>
      <c r="V123" s="440"/>
      <c r="W123" s="441"/>
      <c r="X123" s="440"/>
      <c r="Y123" s="441"/>
      <c r="Z123" s="442"/>
      <c r="AA123" s="443"/>
      <c r="AB123" s="443"/>
      <c r="AC123" s="443"/>
      <c r="AD123" s="444"/>
      <c r="AE123" s="154"/>
      <c r="AF123" s="157">
        <f t="shared" si="1"/>
        <v>0</v>
      </c>
    </row>
    <row r="124" spans="2:32" ht="15.75" x14ac:dyDescent="0.25">
      <c r="B124" s="211"/>
      <c r="C124" s="212"/>
      <c r="D124" s="125" t="s">
        <v>69</v>
      </c>
      <c r="E124" s="139"/>
      <c r="F124" s="1"/>
      <c r="G124" s="211"/>
      <c r="H124" s="212"/>
      <c r="I124" s="125" t="s">
        <v>69</v>
      </c>
      <c r="J124" s="139"/>
      <c r="K124" s="1"/>
      <c r="L124" s="211"/>
      <c r="M124" s="212"/>
      <c r="N124" s="125" t="s">
        <v>69</v>
      </c>
      <c r="O124" s="139"/>
      <c r="R124" s="115">
        <v>144</v>
      </c>
      <c r="S124" s="440"/>
      <c r="T124" s="441"/>
      <c r="U124" s="153"/>
      <c r="V124" s="440"/>
      <c r="W124" s="441"/>
      <c r="X124" s="440"/>
      <c r="Y124" s="441"/>
      <c r="Z124" s="442"/>
      <c r="AA124" s="443"/>
      <c r="AB124" s="443"/>
      <c r="AC124" s="443"/>
      <c r="AD124" s="444"/>
      <c r="AE124" s="154"/>
      <c r="AF124" s="157">
        <f t="shared" si="1"/>
        <v>0</v>
      </c>
    </row>
    <row r="125" spans="2:32" ht="15.75" x14ac:dyDescent="0.25">
      <c r="B125" s="209" t="s">
        <v>70</v>
      </c>
      <c r="C125" s="210"/>
      <c r="D125" s="125" t="s">
        <v>68</v>
      </c>
      <c r="E125" s="139"/>
      <c r="F125" s="1"/>
      <c r="G125" s="209" t="s">
        <v>70</v>
      </c>
      <c r="H125" s="210"/>
      <c r="I125" s="125" t="s">
        <v>68</v>
      </c>
      <c r="J125" s="139"/>
      <c r="K125" s="1"/>
      <c r="L125" s="209" t="s">
        <v>70</v>
      </c>
      <c r="M125" s="210"/>
      <c r="N125" s="125" t="s">
        <v>68</v>
      </c>
      <c r="O125" s="139"/>
      <c r="R125" s="148">
        <v>145</v>
      </c>
      <c r="S125" s="440"/>
      <c r="T125" s="441"/>
      <c r="U125" s="153"/>
      <c r="V125" s="440"/>
      <c r="W125" s="441"/>
      <c r="X125" s="440"/>
      <c r="Y125" s="441"/>
      <c r="Z125" s="442"/>
      <c r="AA125" s="443"/>
      <c r="AB125" s="443"/>
      <c r="AC125" s="443"/>
      <c r="AD125" s="444"/>
      <c r="AE125" s="154"/>
      <c r="AF125" s="157">
        <f t="shared" si="1"/>
        <v>0</v>
      </c>
    </row>
    <row r="126" spans="2:32" ht="15.75" x14ac:dyDescent="0.25">
      <c r="B126" s="211"/>
      <c r="C126" s="212"/>
      <c r="D126" s="125" t="s">
        <v>69</v>
      </c>
      <c r="E126" s="139"/>
      <c r="F126" s="1"/>
      <c r="G126" s="211"/>
      <c r="H126" s="212"/>
      <c r="I126" s="125" t="s">
        <v>69</v>
      </c>
      <c r="J126" s="139"/>
      <c r="K126" s="1"/>
      <c r="L126" s="211"/>
      <c r="M126" s="212"/>
      <c r="N126" s="125" t="s">
        <v>69</v>
      </c>
      <c r="O126" s="139"/>
      <c r="R126" s="115">
        <v>146</v>
      </c>
      <c r="S126" s="440"/>
      <c r="T126" s="441"/>
      <c r="U126" s="153"/>
      <c r="V126" s="440"/>
      <c r="W126" s="441"/>
      <c r="X126" s="440"/>
      <c r="Y126" s="441"/>
      <c r="Z126" s="442"/>
      <c r="AA126" s="443"/>
      <c r="AB126" s="443"/>
      <c r="AC126" s="443"/>
      <c r="AD126" s="444"/>
      <c r="AE126" s="154"/>
      <c r="AF126" s="157">
        <f t="shared" si="1"/>
        <v>0</v>
      </c>
    </row>
    <row r="127" spans="2:32" ht="15.75" x14ac:dyDescent="0.25">
      <c r="B127" s="140" t="s">
        <v>67</v>
      </c>
      <c r="C127" s="140"/>
      <c r="D127" s="213"/>
      <c r="E127" s="214"/>
      <c r="F127" s="1"/>
      <c r="G127" s="140" t="s">
        <v>67</v>
      </c>
      <c r="H127" s="140"/>
      <c r="I127" s="213"/>
      <c r="J127" s="214"/>
      <c r="K127" s="1"/>
      <c r="L127" s="140" t="s">
        <v>67</v>
      </c>
      <c r="M127" s="140"/>
      <c r="N127" s="213"/>
      <c r="O127" s="214"/>
      <c r="R127" s="148">
        <v>147</v>
      </c>
      <c r="S127" s="440"/>
      <c r="T127" s="441"/>
      <c r="U127" s="153"/>
      <c r="V127" s="440"/>
      <c r="W127" s="441"/>
      <c r="X127" s="440"/>
      <c r="Y127" s="441"/>
      <c r="Z127" s="442"/>
      <c r="AA127" s="443"/>
      <c r="AB127" s="443"/>
      <c r="AC127" s="443"/>
      <c r="AD127" s="444"/>
      <c r="AE127" s="154"/>
      <c r="AF127" s="157">
        <f t="shared" si="1"/>
        <v>0</v>
      </c>
    </row>
    <row r="128" spans="2:32" ht="15.75" x14ac:dyDescent="0.25">
      <c r="B128" s="161" t="s">
        <v>355</v>
      </c>
      <c r="C128" s="128"/>
      <c r="D128" s="130"/>
      <c r="E128" s="139"/>
      <c r="F128" s="1"/>
      <c r="G128" s="161" t="s">
        <v>355</v>
      </c>
      <c r="H128" s="128"/>
      <c r="I128" s="130"/>
      <c r="J128" s="139"/>
      <c r="K128" s="1"/>
      <c r="L128" s="161" t="s">
        <v>355</v>
      </c>
      <c r="M128" s="128"/>
      <c r="N128" s="130"/>
      <c r="O128" s="139"/>
      <c r="R128" s="115">
        <v>148</v>
      </c>
      <c r="S128" s="440"/>
      <c r="T128" s="441"/>
      <c r="U128" s="153"/>
      <c r="V128" s="440"/>
      <c r="W128" s="441"/>
      <c r="X128" s="440"/>
      <c r="Y128" s="441"/>
      <c r="Z128" s="442"/>
      <c r="AA128" s="443"/>
      <c r="AB128" s="443"/>
      <c r="AC128" s="443"/>
      <c r="AD128" s="444"/>
      <c r="AE128" s="154"/>
      <c r="AF128" s="157">
        <f t="shared" si="1"/>
        <v>0</v>
      </c>
    </row>
    <row r="129" spans="2:32" ht="15.75" x14ac:dyDescent="0.25">
      <c r="B129" s="161"/>
      <c r="C129" s="128"/>
      <c r="D129" s="130"/>
      <c r="E129" s="139"/>
      <c r="F129" s="1"/>
      <c r="G129" s="161"/>
      <c r="H129" s="128"/>
      <c r="I129" s="130"/>
      <c r="J129" s="139"/>
      <c r="K129" s="1"/>
      <c r="L129" s="161"/>
      <c r="M129" s="128"/>
      <c r="N129" s="130"/>
      <c r="O129" s="139"/>
      <c r="R129" s="148">
        <v>149</v>
      </c>
      <c r="S129" s="440"/>
      <c r="T129" s="441"/>
      <c r="U129" s="153"/>
      <c r="V129" s="440"/>
      <c r="W129" s="441"/>
      <c r="X129" s="440"/>
      <c r="Y129" s="441"/>
      <c r="Z129" s="442"/>
      <c r="AA129" s="443"/>
      <c r="AB129" s="443"/>
      <c r="AC129" s="443"/>
      <c r="AD129" s="444"/>
      <c r="AE129" s="154"/>
      <c r="AF129" s="157">
        <f t="shared" si="1"/>
        <v>0</v>
      </c>
    </row>
    <row r="130" spans="2:32" ht="15.75" x14ac:dyDescent="0.25">
      <c r="B130" s="136"/>
      <c r="C130" s="136"/>
      <c r="D130" s="136"/>
      <c r="E130" s="118"/>
      <c r="F130" s="1"/>
      <c r="G130" s="136"/>
      <c r="H130" s="136"/>
      <c r="I130" s="136"/>
      <c r="J130" s="118"/>
      <c r="K130" s="1"/>
      <c r="L130" s="136"/>
      <c r="M130" s="136"/>
      <c r="N130" s="136"/>
      <c r="O130" s="118"/>
      <c r="R130" s="115">
        <v>150</v>
      </c>
      <c r="S130" s="440"/>
      <c r="T130" s="441"/>
      <c r="U130" s="153"/>
      <c r="V130" s="440"/>
      <c r="W130" s="441"/>
      <c r="X130" s="440"/>
      <c r="Y130" s="441"/>
      <c r="Z130" s="442"/>
      <c r="AA130" s="443"/>
      <c r="AB130" s="443"/>
      <c r="AC130" s="443"/>
      <c r="AD130" s="444"/>
      <c r="AE130" s="154"/>
      <c r="AF130" s="157">
        <f t="shared" si="1"/>
        <v>0</v>
      </c>
    </row>
    <row r="131" spans="2:32" ht="15.75" x14ac:dyDescent="0.25">
      <c r="B131" s="132" t="s">
        <v>74</v>
      </c>
      <c r="C131" s="141"/>
      <c r="D131" s="142" t="s">
        <v>73</v>
      </c>
      <c r="E131" s="130"/>
      <c r="F131" s="1"/>
      <c r="G131" s="132" t="s">
        <v>74</v>
      </c>
      <c r="H131" s="141"/>
      <c r="I131" s="142" t="s">
        <v>73</v>
      </c>
      <c r="J131" s="130"/>
      <c r="K131" s="1"/>
      <c r="L131" s="132" t="s">
        <v>74</v>
      </c>
      <c r="M131" s="141"/>
      <c r="N131" s="142" t="s">
        <v>73</v>
      </c>
      <c r="O131" s="130"/>
      <c r="R131" s="148">
        <v>151</v>
      </c>
      <c r="S131" s="440"/>
      <c r="T131" s="441"/>
      <c r="U131" s="153"/>
      <c r="V131" s="440"/>
      <c r="W131" s="441"/>
      <c r="X131" s="440"/>
      <c r="Y131" s="441"/>
      <c r="Z131" s="442"/>
      <c r="AA131" s="443"/>
      <c r="AB131" s="443"/>
      <c r="AC131" s="443"/>
      <c r="AD131" s="444"/>
      <c r="AE131" s="154"/>
      <c r="AF131" s="157">
        <f t="shared" si="1"/>
        <v>0</v>
      </c>
    </row>
    <row r="132" spans="2:32" ht="15.75" x14ac:dyDescent="0.25">
      <c r="R132" s="115">
        <v>152</v>
      </c>
      <c r="S132" s="440"/>
      <c r="T132" s="441"/>
      <c r="U132" s="153"/>
      <c r="V132" s="440"/>
      <c r="W132" s="441"/>
      <c r="X132" s="440"/>
      <c r="Y132" s="441"/>
      <c r="Z132" s="442"/>
      <c r="AA132" s="443"/>
      <c r="AB132" s="443"/>
      <c r="AC132" s="443"/>
      <c r="AD132" s="444"/>
      <c r="AE132" s="154"/>
      <c r="AF132" s="157">
        <f t="shared" si="1"/>
        <v>0</v>
      </c>
    </row>
    <row r="133" spans="2:32" ht="15.75" x14ac:dyDescent="0.25">
      <c r="B133" s="437">
        <f>L112+1</f>
        <v>49</v>
      </c>
      <c r="C133" s="438"/>
      <c r="D133" s="438"/>
      <c r="E133" s="439"/>
      <c r="F133" s="57"/>
      <c r="G133" s="437">
        <f>B133+1</f>
        <v>50</v>
      </c>
      <c r="H133" s="438"/>
      <c r="I133" s="438"/>
      <c r="J133" s="439"/>
      <c r="K133" s="57"/>
      <c r="L133" s="437">
        <f>G133+1</f>
        <v>51</v>
      </c>
      <c r="M133" s="438"/>
      <c r="N133" s="438"/>
      <c r="O133" s="439"/>
      <c r="R133" s="148">
        <v>153</v>
      </c>
      <c r="S133" s="440"/>
      <c r="T133" s="441"/>
      <c r="U133" s="153"/>
      <c r="V133" s="440"/>
      <c r="W133" s="441"/>
      <c r="X133" s="440"/>
      <c r="Y133" s="441"/>
      <c r="Z133" s="442"/>
      <c r="AA133" s="443"/>
      <c r="AB133" s="443"/>
      <c r="AC133" s="443"/>
      <c r="AD133" s="444"/>
      <c r="AE133" s="154"/>
      <c r="AF133" s="157">
        <f t="shared" si="1"/>
        <v>0</v>
      </c>
    </row>
    <row r="134" spans="2:32" ht="15.75" x14ac:dyDescent="0.25">
      <c r="B134" s="218" t="s">
        <v>71</v>
      </c>
      <c r="C134" s="219"/>
      <c r="D134" s="219"/>
      <c r="E134" s="220"/>
      <c r="F134" s="1"/>
      <c r="G134" s="218" t="s">
        <v>71</v>
      </c>
      <c r="H134" s="219"/>
      <c r="I134" s="219"/>
      <c r="J134" s="220"/>
      <c r="K134" s="1"/>
      <c r="L134" s="218" t="s">
        <v>71</v>
      </c>
      <c r="M134" s="219"/>
      <c r="N134" s="219"/>
      <c r="O134" s="220"/>
      <c r="R134" s="115">
        <v>154</v>
      </c>
      <c r="S134" s="440"/>
      <c r="T134" s="441"/>
      <c r="U134" s="153"/>
      <c r="V134" s="440"/>
      <c r="W134" s="441"/>
      <c r="X134" s="440"/>
      <c r="Y134" s="441"/>
      <c r="Z134" s="442"/>
      <c r="AA134" s="443"/>
      <c r="AB134" s="443"/>
      <c r="AC134" s="443"/>
      <c r="AD134" s="444"/>
      <c r="AE134" s="154"/>
      <c r="AF134" s="157">
        <f t="shared" si="1"/>
        <v>0</v>
      </c>
    </row>
    <row r="135" spans="2:32" ht="15.75" x14ac:dyDescent="0.25">
      <c r="B135" s="230"/>
      <c r="C135" s="231"/>
      <c r="D135" s="231"/>
      <c r="E135" s="232"/>
      <c r="F135" s="1"/>
      <c r="G135" s="230"/>
      <c r="H135" s="231"/>
      <c r="I135" s="231"/>
      <c r="J135" s="232"/>
      <c r="K135" s="58"/>
      <c r="L135" s="230"/>
      <c r="M135" s="231"/>
      <c r="N135" s="231"/>
      <c r="O135" s="232"/>
      <c r="R135" s="148">
        <v>155</v>
      </c>
      <c r="S135" s="440"/>
      <c r="T135" s="441"/>
      <c r="U135" s="153"/>
      <c r="V135" s="440"/>
      <c r="W135" s="441"/>
      <c r="X135" s="440"/>
      <c r="Y135" s="441"/>
      <c r="Z135" s="442"/>
      <c r="AA135" s="443"/>
      <c r="AB135" s="443"/>
      <c r="AC135" s="443"/>
      <c r="AD135" s="444"/>
      <c r="AE135" s="154"/>
      <c r="AF135" s="157">
        <f t="shared" si="1"/>
        <v>0</v>
      </c>
    </row>
    <row r="136" spans="2:32" ht="15.75" x14ac:dyDescent="0.25">
      <c r="B136" s="227" t="s">
        <v>375</v>
      </c>
      <c r="C136" s="228"/>
      <c r="D136" s="228"/>
      <c r="E136" s="229"/>
      <c r="F136" s="1"/>
      <c r="G136" s="227" t="s">
        <v>375</v>
      </c>
      <c r="H136" s="228"/>
      <c r="I136" s="228"/>
      <c r="J136" s="229"/>
      <c r="K136" s="4"/>
      <c r="L136" s="227" t="s">
        <v>375</v>
      </c>
      <c r="M136" s="228"/>
      <c r="N136" s="228"/>
      <c r="O136" s="229"/>
      <c r="R136" s="115">
        <v>156</v>
      </c>
      <c r="S136" s="440"/>
      <c r="T136" s="441"/>
      <c r="U136" s="153"/>
      <c r="V136" s="440"/>
      <c r="W136" s="441"/>
      <c r="X136" s="440"/>
      <c r="Y136" s="441"/>
      <c r="Z136" s="442"/>
      <c r="AA136" s="443"/>
      <c r="AB136" s="443"/>
      <c r="AC136" s="443"/>
      <c r="AD136" s="444"/>
      <c r="AE136" s="154"/>
      <c r="AF136" s="157">
        <f t="shared" si="1"/>
        <v>0</v>
      </c>
    </row>
    <row r="137" spans="2:32" ht="15.75" x14ac:dyDescent="0.25">
      <c r="B137" s="137" t="s">
        <v>190</v>
      </c>
      <c r="C137" s="194"/>
      <c r="D137" s="195"/>
      <c r="E137" s="196"/>
      <c r="F137" s="1"/>
      <c r="G137" s="137" t="s">
        <v>190</v>
      </c>
      <c r="H137" s="194"/>
      <c r="I137" s="195"/>
      <c r="J137" s="196"/>
      <c r="K137" s="1"/>
      <c r="L137" s="137" t="s">
        <v>190</v>
      </c>
      <c r="M137" s="194"/>
      <c r="N137" s="195"/>
      <c r="O137" s="196"/>
      <c r="R137" s="148">
        <v>157</v>
      </c>
      <c r="S137" s="440"/>
      <c r="T137" s="441"/>
      <c r="U137" s="153"/>
      <c r="V137" s="440"/>
      <c r="W137" s="441"/>
      <c r="X137" s="440"/>
      <c r="Y137" s="441"/>
      <c r="Z137" s="442"/>
      <c r="AA137" s="443"/>
      <c r="AB137" s="443"/>
      <c r="AC137" s="443"/>
      <c r="AD137" s="444"/>
      <c r="AE137" s="154"/>
      <c r="AF137" s="157">
        <f t="shared" si="1"/>
        <v>0</v>
      </c>
    </row>
    <row r="138" spans="2:32" ht="15.75" x14ac:dyDescent="0.25">
      <c r="B138" s="132" t="s">
        <v>61</v>
      </c>
      <c r="C138" s="194"/>
      <c r="D138" s="195"/>
      <c r="E138" s="196"/>
      <c r="F138" s="1"/>
      <c r="G138" s="132" t="s">
        <v>61</v>
      </c>
      <c r="H138" s="194"/>
      <c r="I138" s="195"/>
      <c r="J138" s="196"/>
      <c r="K138" s="1"/>
      <c r="L138" s="132" t="s">
        <v>61</v>
      </c>
      <c r="M138" s="194"/>
      <c r="N138" s="195"/>
      <c r="O138" s="196"/>
      <c r="R138" s="115">
        <v>158</v>
      </c>
      <c r="S138" s="440"/>
      <c r="T138" s="441"/>
      <c r="U138" s="153"/>
      <c r="V138" s="440"/>
      <c r="W138" s="441"/>
      <c r="X138" s="440"/>
      <c r="Y138" s="441"/>
      <c r="Z138" s="442"/>
      <c r="AA138" s="443"/>
      <c r="AB138" s="443"/>
      <c r="AC138" s="443"/>
      <c r="AD138" s="444"/>
      <c r="AE138" s="154"/>
      <c r="AF138" s="157">
        <f t="shared" si="1"/>
        <v>0</v>
      </c>
    </row>
    <row r="139" spans="2:32" ht="15.75" x14ac:dyDescent="0.25">
      <c r="B139" s="132" t="s">
        <v>62</v>
      </c>
      <c r="C139" s="194"/>
      <c r="D139" s="195"/>
      <c r="E139" s="196"/>
      <c r="F139" s="1"/>
      <c r="G139" s="132" t="s">
        <v>62</v>
      </c>
      <c r="H139" s="194"/>
      <c r="I139" s="195"/>
      <c r="J139" s="196"/>
      <c r="K139" s="1"/>
      <c r="L139" s="132" t="s">
        <v>62</v>
      </c>
      <c r="M139" s="194"/>
      <c r="N139" s="195"/>
      <c r="O139" s="196"/>
      <c r="R139" s="148">
        <v>159</v>
      </c>
      <c r="S139" s="440"/>
      <c r="T139" s="441"/>
      <c r="U139" s="153"/>
      <c r="V139" s="440"/>
      <c r="W139" s="441"/>
      <c r="X139" s="440"/>
      <c r="Y139" s="441"/>
      <c r="Z139" s="442"/>
      <c r="AA139" s="443"/>
      <c r="AB139" s="443"/>
      <c r="AC139" s="443"/>
      <c r="AD139" s="444"/>
      <c r="AE139" s="154"/>
      <c r="AF139" s="157">
        <f t="shared" si="1"/>
        <v>0</v>
      </c>
    </row>
    <row r="140" spans="2:32" ht="15.75" x14ac:dyDescent="0.25">
      <c r="B140" s="127" t="s">
        <v>191</v>
      </c>
      <c r="C140" s="130"/>
      <c r="D140" s="194"/>
      <c r="E140" s="196"/>
      <c r="F140" s="1"/>
      <c r="G140" s="127" t="s">
        <v>191</v>
      </c>
      <c r="H140" s="130"/>
      <c r="I140" s="194"/>
      <c r="J140" s="196"/>
      <c r="K140" s="1"/>
      <c r="L140" s="127" t="s">
        <v>191</v>
      </c>
      <c r="M140" s="130"/>
      <c r="N140" s="194"/>
      <c r="O140" s="196"/>
      <c r="R140" s="115">
        <v>160</v>
      </c>
      <c r="S140" s="440"/>
      <c r="T140" s="441"/>
      <c r="U140" s="153"/>
      <c r="V140" s="440"/>
      <c r="W140" s="441"/>
      <c r="X140" s="440"/>
      <c r="Y140" s="441"/>
      <c r="Z140" s="442"/>
      <c r="AA140" s="443"/>
      <c r="AB140" s="443"/>
      <c r="AC140" s="443"/>
      <c r="AD140" s="444"/>
      <c r="AE140" s="154"/>
      <c r="AF140" s="157">
        <f t="shared" ref="AF140:AF203" si="2">SUM(AE140,S140:Y140)</f>
        <v>0</v>
      </c>
    </row>
    <row r="141" spans="2:32" ht="15.75" x14ac:dyDescent="0.25">
      <c r="B141" s="127" t="s">
        <v>192</v>
      </c>
      <c r="C141" s="130"/>
      <c r="D141" s="194"/>
      <c r="E141" s="196"/>
      <c r="F141" s="1"/>
      <c r="G141" s="127" t="s">
        <v>192</v>
      </c>
      <c r="H141" s="130"/>
      <c r="I141" s="194"/>
      <c r="J141" s="196"/>
      <c r="K141" s="1"/>
      <c r="L141" s="127" t="s">
        <v>192</v>
      </c>
      <c r="M141" s="130"/>
      <c r="N141" s="194"/>
      <c r="O141" s="196"/>
      <c r="R141" s="148">
        <v>161</v>
      </c>
      <c r="S141" s="440"/>
      <c r="T141" s="441"/>
      <c r="U141" s="153"/>
      <c r="V141" s="440"/>
      <c r="W141" s="441"/>
      <c r="X141" s="440"/>
      <c r="Y141" s="441"/>
      <c r="Z141" s="442"/>
      <c r="AA141" s="443"/>
      <c r="AB141" s="443"/>
      <c r="AC141" s="443"/>
      <c r="AD141" s="444"/>
      <c r="AE141" s="154"/>
      <c r="AF141" s="157">
        <f t="shared" si="2"/>
        <v>0</v>
      </c>
    </row>
    <row r="142" spans="2:32" ht="31.35" customHeight="1" x14ac:dyDescent="0.25">
      <c r="B142" s="206" t="s">
        <v>197</v>
      </c>
      <c r="C142" s="207"/>
      <c r="D142" s="207"/>
      <c r="E142" s="208"/>
      <c r="F142" s="1"/>
      <c r="G142" s="206" t="s">
        <v>197</v>
      </c>
      <c r="H142" s="207"/>
      <c r="I142" s="207"/>
      <c r="J142" s="208"/>
      <c r="K142" s="59"/>
      <c r="L142" s="206" t="s">
        <v>197</v>
      </c>
      <c r="M142" s="207"/>
      <c r="N142" s="207"/>
      <c r="O142" s="208"/>
      <c r="R142" s="115">
        <v>162</v>
      </c>
      <c r="S142" s="440"/>
      <c r="T142" s="441"/>
      <c r="U142" s="153"/>
      <c r="V142" s="440"/>
      <c r="W142" s="441"/>
      <c r="X142" s="440"/>
      <c r="Y142" s="441"/>
      <c r="Z142" s="442"/>
      <c r="AA142" s="443"/>
      <c r="AB142" s="443"/>
      <c r="AC142" s="443"/>
      <c r="AD142" s="444"/>
      <c r="AE142" s="154"/>
      <c r="AF142" s="157">
        <f t="shared" si="2"/>
        <v>0</v>
      </c>
    </row>
    <row r="143" spans="2:32" ht="15.75" x14ac:dyDescent="0.25">
      <c r="B143" s="132" t="s">
        <v>195</v>
      </c>
      <c r="C143" s="138"/>
      <c r="D143" s="125" t="s">
        <v>51</v>
      </c>
      <c r="E143" s="139"/>
      <c r="F143" s="1"/>
      <c r="G143" s="132" t="s">
        <v>195</v>
      </c>
      <c r="H143" s="138"/>
      <c r="I143" s="125" t="s">
        <v>51</v>
      </c>
      <c r="J143" s="139"/>
      <c r="K143" s="1"/>
      <c r="L143" s="132" t="s">
        <v>195</v>
      </c>
      <c r="M143" s="138"/>
      <c r="N143" s="125" t="s">
        <v>51</v>
      </c>
      <c r="O143" s="139"/>
      <c r="R143" s="148">
        <v>163</v>
      </c>
      <c r="S143" s="440"/>
      <c r="T143" s="441"/>
      <c r="U143" s="153"/>
      <c r="V143" s="440"/>
      <c r="W143" s="441"/>
      <c r="X143" s="440"/>
      <c r="Y143" s="441"/>
      <c r="Z143" s="442"/>
      <c r="AA143" s="443"/>
      <c r="AB143" s="443"/>
      <c r="AC143" s="443"/>
      <c r="AD143" s="444"/>
      <c r="AE143" s="154"/>
      <c r="AF143" s="157">
        <f t="shared" si="2"/>
        <v>0</v>
      </c>
    </row>
    <row r="144" spans="2:32" ht="15.75" x14ac:dyDescent="0.25">
      <c r="B144" s="209" t="s">
        <v>190</v>
      </c>
      <c r="C144" s="210"/>
      <c r="D144" s="125" t="s">
        <v>68</v>
      </c>
      <c r="E144" s="139"/>
      <c r="F144" s="1"/>
      <c r="G144" s="209" t="s">
        <v>190</v>
      </c>
      <c r="H144" s="210"/>
      <c r="I144" s="125" t="s">
        <v>68</v>
      </c>
      <c r="J144" s="139"/>
      <c r="K144" s="1"/>
      <c r="L144" s="209" t="s">
        <v>190</v>
      </c>
      <c r="M144" s="210"/>
      <c r="N144" s="125" t="s">
        <v>68</v>
      </c>
      <c r="O144" s="139"/>
      <c r="R144" s="115">
        <v>164</v>
      </c>
      <c r="S144" s="440"/>
      <c r="T144" s="441"/>
      <c r="U144" s="153"/>
      <c r="V144" s="440"/>
      <c r="W144" s="441"/>
      <c r="X144" s="440"/>
      <c r="Y144" s="441"/>
      <c r="Z144" s="442"/>
      <c r="AA144" s="443"/>
      <c r="AB144" s="443"/>
      <c r="AC144" s="443"/>
      <c r="AD144" s="444"/>
      <c r="AE144" s="154"/>
      <c r="AF144" s="157">
        <f t="shared" si="2"/>
        <v>0</v>
      </c>
    </row>
    <row r="145" spans="2:32" ht="15.75" x14ac:dyDescent="0.25">
      <c r="B145" s="211"/>
      <c r="C145" s="212"/>
      <c r="D145" s="125" t="s">
        <v>69</v>
      </c>
      <c r="E145" s="139"/>
      <c r="F145" s="1"/>
      <c r="G145" s="211"/>
      <c r="H145" s="212"/>
      <c r="I145" s="125" t="s">
        <v>69</v>
      </c>
      <c r="J145" s="139"/>
      <c r="K145" s="1"/>
      <c r="L145" s="211"/>
      <c r="M145" s="212"/>
      <c r="N145" s="125" t="s">
        <v>69</v>
      </c>
      <c r="O145" s="139"/>
      <c r="R145" s="148">
        <v>165</v>
      </c>
      <c r="S145" s="440"/>
      <c r="T145" s="441"/>
      <c r="U145" s="153"/>
      <c r="V145" s="440"/>
      <c r="W145" s="441"/>
      <c r="X145" s="440"/>
      <c r="Y145" s="441"/>
      <c r="Z145" s="442"/>
      <c r="AA145" s="443"/>
      <c r="AB145" s="443"/>
      <c r="AC145" s="443"/>
      <c r="AD145" s="444"/>
      <c r="AE145" s="154"/>
      <c r="AF145" s="157">
        <f t="shared" si="2"/>
        <v>0</v>
      </c>
    </row>
    <row r="146" spans="2:32" ht="15.75" x14ac:dyDescent="0.25">
      <c r="B146" s="209" t="s">
        <v>70</v>
      </c>
      <c r="C146" s="210"/>
      <c r="D146" s="125" t="s">
        <v>68</v>
      </c>
      <c r="E146" s="139"/>
      <c r="F146" s="1"/>
      <c r="G146" s="209" t="s">
        <v>70</v>
      </c>
      <c r="H146" s="210"/>
      <c r="I146" s="125" t="s">
        <v>68</v>
      </c>
      <c r="J146" s="139"/>
      <c r="K146" s="1"/>
      <c r="L146" s="209" t="s">
        <v>70</v>
      </c>
      <c r="M146" s="210"/>
      <c r="N146" s="125" t="s">
        <v>68</v>
      </c>
      <c r="O146" s="139"/>
      <c r="R146" s="115">
        <v>166</v>
      </c>
      <c r="S146" s="440"/>
      <c r="T146" s="441"/>
      <c r="U146" s="153"/>
      <c r="V146" s="440"/>
      <c r="W146" s="441"/>
      <c r="X146" s="440"/>
      <c r="Y146" s="441"/>
      <c r="Z146" s="442"/>
      <c r="AA146" s="443"/>
      <c r="AB146" s="443"/>
      <c r="AC146" s="443"/>
      <c r="AD146" s="444"/>
      <c r="AE146" s="154"/>
      <c r="AF146" s="157">
        <f t="shared" si="2"/>
        <v>0</v>
      </c>
    </row>
    <row r="147" spans="2:32" ht="15.75" x14ac:dyDescent="0.25">
      <c r="B147" s="211"/>
      <c r="C147" s="212"/>
      <c r="D147" s="125" t="s">
        <v>69</v>
      </c>
      <c r="E147" s="139"/>
      <c r="F147" s="1"/>
      <c r="G147" s="211"/>
      <c r="H147" s="212"/>
      <c r="I147" s="125" t="s">
        <v>69</v>
      </c>
      <c r="J147" s="139"/>
      <c r="K147" s="1"/>
      <c r="L147" s="211"/>
      <c r="M147" s="212"/>
      <c r="N147" s="125" t="s">
        <v>69</v>
      </c>
      <c r="O147" s="139"/>
      <c r="R147" s="148">
        <v>167</v>
      </c>
      <c r="S147" s="440"/>
      <c r="T147" s="441"/>
      <c r="U147" s="153"/>
      <c r="V147" s="440"/>
      <c r="W147" s="441"/>
      <c r="X147" s="440"/>
      <c r="Y147" s="441"/>
      <c r="Z147" s="442"/>
      <c r="AA147" s="443"/>
      <c r="AB147" s="443"/>
      <c r="AC147" s="443"/>
      <c r="AD147" s="444"/>
      <c r="AE147" s="154"/>
      <c r="AF147" s="157">
        <f t="shared" si="2"/>
        <v>0</v>
      </c>
    </row>
    <row r="148" spans="2:32" ht="15.75" x14ac:dyDescent="0.25">
      <c r="B148" s="140" t="s">
        <v>67</v>
      </c>
      <c r="C148" s="140"/>
      <c r="D148" s="213"/>
      <c r="E148" s="214"/>
      <c r="F148" s="1"/>
      <c r="G148" s="140" t="s">
        <v>67</v>
      </c>
      <c r="H148" s="140"/>
      <c r="I148" s="213"/>
      <c r="J148" s="214"/>
      <c r="K148" s="1"/>
      <c r="L148" s="140" t="s">
        <v>67</v>
      </c>
      <c r="M148" s="140"/>
      <c r="N148" s="213"/>
      <c r="O148" s="214"/>
      <c r="R148" s="115">
        <v>168</v>
      </c>
      <c r="S148" s="440"/>
      <c r="T148" s="441"/>
      <c r="U148" s="153"/>
      <c r="V148" s="440"/>
      <c r="W148" s="441"/>
      <c r="X148" s="440"/>
      <c r="Y148" s="441"/>
      <c r="Z148" s="442"/>
      <c r="AA148" s="443"/>
      <c r="AB148" s="443"/>
      <c r="AC148" s="443"/>
      <c r="AD148" s="444"/>
      <c r="AE148" s="154"/>
      <c r="AF148" s="157">
        <f t="shared" si="2"/>
        <v>0</v>
      </c>
    </row>
    <row r="149" spans="2:32" ht="15.75" x14ac:dyDescent="0.25">
      <c r="B149" s="161" t="s">
        <v>355</v>
      </c>
      <c r="C149" s="128"/>
      <c r="D149" s="130"/>
      <c r="E149" s="139"/>
      <c r="F149" s="1"/>
      <c r="G149" s="161" t="s">
        <v>355</v>
      </c>
      <c r="H149" s="128"/>
      <c r="I149" s="130"/>
      <c r="J149" s="139"/>
      <c r="K149" s="1"/>
      <c r="L149" s="161" t="s">
        <v>355</v>
      </c>
      <c r="M149" s="128"/>
      <c r="N149" s="130"/>
      <c r="O149" s="139"/>
      <c r="R149" s="148">
        <v>169</v>
      </c>
      <c r="S149" s="440"/>
      <c r="T149" s="441"/>
      <c r="U149" s="153"/>
      <c r="V149" s="440"/>
      <c r="W149" s="441"/>
      <c r="X149" s="440"/>
      <c r="Y149" s="441"/>
      <c r="Z149" s="442"/>
      <c r="AA149" s="443"/>
      <c r="AB149" s="443"/>
      <c r="AC149" s="443"/>
      <c r="AD149" s="444"/>
      <c r="AE149" s="154"/>
      <c r="AF149" s="157">
        <f t="shared" si="2"/>
        <v>0</v>
      </c>
    </row>
    <row r="150" spans="2:32" ht="15.75" x14ac:dyDescent="0.25">
      <c r="B150" s="161"/>
      <c r="C150" s="128"/>
      <c r="D150" s="130"/>
      <c r="E150" s="139"/>
      <c r="F150" s="1"/>
      <c r="G150" s="161"/>
      <c r="H150" s="128"/>
      <c r="I150" s="130"/>
      <c r="J150" s="139"/>
      <c r="K150" s="1"/>
      <c r="L150" s="161"/>
      <c r="M150" s="128"/>
      <c r="N150" s="130"/>
      <c r="O150" s="139"/>
      <c r="R150" s="115">
        <v>170</v>
      </c>
      <c r="S150" s="440"/>
      <c r="T150" s="441"/>
      <c r="U150" s="153"/>
      <c r="V150" s="440"/>
      <c r="W150" s="441"/>
      <c r="X150" s="440"/>
      <c r="Y150" s="441"/>
      <c r="Z150" s="442"/>
      <c r="AA150" s="443"/>
      <c r="AB150" s="443"/>
      <c r="AC150" s="443"/>
      <c r="AD150" s="444"/>
      <c r="AE150" s="154"/>
      <c r="AF150" s="157">
        <f t="shared" si="2"/>
        <v>0</v>
      </c>
    </row>
    <row r="151" spans="2:32" ht="15.75" x14ac:dyDescent="0.25">
      <c r="B151" s="136"/>
      <c r="C151" s="136"/>
      <c r="D151" s="136"/>
      <c r="E151" s="118"/>
      <c r="F151" s="1"/>
      <c r="G151" s="136"/>
      <c r="H151" s="136"/>
      <c r="I151" s="136"/>
      <c r="J151" s="118"/>
      <c r="K151" s="1"/>
      <c r="L151" s="136"/>
      <c r="M151" s="136"/>
      <c r="N151" s="136"/>
      <c r="O151" s="118"/>
      <c r="R151" s="148">
        <v>171</v>
      </c>
      <c r="S151" s="440"/>
      <c r="T151" s="441"/>
      <c r="U151" s="153"/>
      <c r="V151" s="440"/>
      <c r="W151" s="441"/>
      <c r="X151" s="440"/>
      <c r="Y151" s="441"/>
      <c r="Z151" s="442"/>
      <c r="AA151" s="443"/>
      <c r="AB151" s="443"/>
      <c r="AC151" s="443"/>
      <c r="AD151" s="444"/>
      <c r="AE151" s="154"/>
      <c r="AF151" s="157">
        <f t="shared" si="2"/>
        <v>0</v>
      </c>
    </row>
    <row r="152" spans="2:32" ht="15.75" x14ac:dyDescent="0.25">
      <c r="B152" s="132" t="s">
        <v>74</v>
      </c>
      <c r="C152" s="141"/>
      <c r="D152" s="142" t="s">
        <v>73</v>
      </c>
      <c r="E152" s="130"/>
      <c r="F152" s="1"/>
      <c r="G152" s="132" t="s">
        <v>74</v>
      </c>
      <c r="H152" s="141"/>
      <c r="I152" s="142" t="s">
        <v>73</v>
      </c>
      <c r="J152" s="130"/>
      <c r="K152" s="1"/>
      <c r="L152" s="132" t="s">
        <v>74</v>
      </c>
      <c r="M152" s="141"/>
      <c r="N152" s="142" t="s">
        <v>73</v>
      </c>
      <c r="O152" s="130"/>
      <c r="R152" s="115">
        <v>172</v>
      </c>
      <c r="S152" s="440"/>
      <c r="T152" s="441"/>
      <c r="U152" s="153"/>
      <c r="V152" s="440"/>
      <c r="W152" s="441"/>
      <c r="X152" s="440"/>
      <c r="Y152" s="441"/>
      <c r="Z152" s="442"/>
      <c r="AA152" s="443"/>
      <c r="AB152" s="443"/>
      <c r="AC152" s="443"/>
      <c r="AD152" s="444"/>
      <c r="AE152" s="154"/>
      <c r="AF152" s="157">
        <f t="shared" si="2"/>
        <v>0</v>
      </c>
    </row>
    <row r="153" spans="2:32" ht="15.75" x14ac:dyDescent="0.25">
      <c r="R153" s="148">
        <v>173</v>
      </c>
      <c r="S153" s="440"/>
      <c r="T153" s="441"/>
      <c r="U153" s="153"/>
      <c r="V153" s="440"/>
      <c r="W153" s="441"/>
      <c r="X153" s="440"/>
      <c r="Y153" s="441"/>
      <c r="Z153" s="442"/>
      <c r="AA153" s="443"/>
      <c r="AB153" s="443"/>
      <c r="AC153" s="443"/>
      <c r="AD153" s="444"/>
      <c r="AE153" s="154"/>
      <c r="AF153" s="157">
        <f t="shared" si="2"/>
        <v>0</v>
      </c>
    </row>
    <row r="154" spans="2:32" ht="15.75" x14ac:dyDescent="0.25">
      <c r="B154" s="437">
        <f>L133+1</f>
        <v>52</v>
      </c>
      <c r="C154" s="438"/>
      <c r="D154" s="438"/>
      <c r="E154" s="439"/>
      <c r="F154" s="57"/>
      <c r="G154" s="437">
        <f>B154+1</f>
        <v>53</v>
      </c>
      <c r="H154" s="438"/>
      <c r="I154" s="438"/>
      <c r="J154" s="439"/>
      <c r="K154" s="57"/>
      <c r="L154" s="437">
        <f>G154+1</f>
        <v>54</v>
      </c>
      <c r="M154" s="438"/>
      <c r="N154" s="438"/>
      <c r="O154" s="439"/>
      <c r="R154" s="115">
        <v>174</v>
      </c>
      <c r="S154" s="440"/>
      <c r="T154" s="441"/>
      <c r="U154" s="153"/>
      <c r="V154" s="440"/>
      <c r="W154" s="441"/>
      <c r="X154" s="440"/>
      <c r="Y154" s="441"/>
      <c r="Z154" s="442"/>
      <c r="AA154" s="443"/>
      <c r="AB154" s="443"/>
      <c r="AC154" s="443"/>
      <c r="AD154" s="444"/>
      <c r="AE154" s="154"/>
      <c r="AF154" s="157">
        <f t="shared" si="2"/>
        <v>0</v>
      </c>
    </row>
    <row r="155" spans="2:32" ht="15.75" x14ac:dyDescent="0.25">
      <c r="B155" s="218" t="s">
        <v>71</v>
      </c>
      <c r="C155" s="219"/>
      <c r="D155" s="219"/>
      <c r="E155" s="220"/>
      <c r="F155" s="1"/>
      <c r="G155" s="218" t="s">
        <v>71</v>
      </c>
      <c r="H155" s="219"/>
      <c r="I155" s="219"/>
      <c r="J155" s="220"/>
      <c r="K155" s="1"/>
      <c r="L155" s="218" t="s">
        <v>71</v>
      </c>
      <c r="M155" s="219"/>
      <c r="N155" s="219"/>
      <c r="O155" s="220"/>
      <c r="R155" s="148">
        <v>175</v>
      </c>
      <c r="S155" s="440"/>
      <c r="T155" s="441"/>
      <c r="U155" s="153"/>
      <c r="V155" s="440"/>
      <c r="W155" s="441"/>
      <c r="X155" s="440"/>
      <c r="Y155" s="441"/>
      <c r="Z155" s="442"/>
      <c r="AA155" s="443"/>
      <c r="AB155" s="443"/>
      <c r="AC155" s="443"/>
      <c r="AD155" s="444"/>
      <c r="AE155" s="154"/>
      <c r="AF155" s="157">
        <f t="shared" si="2"/>
        <v>0</v>
      </c>
    </row>
    <row r="156" spans="2:32" ht="15.75" x14ac:dyDescent="0.25">
      <c r="B156" s="230"/>
      <c r="C156" s="231"/>
      <c r="D156" s="231"/>
      <c r="E156" s="232"/>
      <c r="F156" s="1"/>
      <c r="G156" s="230"/>
      <c r="H156" s="231"/>
      <c r="I156" s="231"/>
      <c r="J156" s="232"/>
      <c r="K156" s="58"/>
      <c r="L156" s="230"/>
      <c r="M156" s="231"/>
      <c r="N156" s="231"/>
      <c r="O156" s="232"/>
      <c r="R156" s="115">
        <v>176</v>
      </c>
      <c r="S156" s="440"/>
      <c r="T156" s="441"/>
      <c r="U156" s="153"/>
      <c r="V156" s="440"/>
      <c r="W156" s="441"/>
      <c r="X156" s="440"/>
      <c r="Y156" s="441"/>
      <c r="Z156" s="442"/>
      <c r="AA156" s="443"/>
      <c r="AB156" s="443"/>
      <c r="AC156" s="443"/>
      <c r="AD156" s="444"/>
      <c r="AE156" s="154"/>
      <c r="AF156" s="157">
        <f t="shared" si="2"/>
        <v>0</v>
      </c>
    </row>
    <row r="157" spans="2:32" ht="15.75" x14ac:dyDescent="0.25">
      <c r="B157" s="227" t="s">
        <v>375</v>
      </c>
      <c r="C157" s="228"/>
      <c r="D157" s="228"/>
      <c r="E157" s="229"/>
      <c r="F157" s="1"/>
      <c r="G157" s="227" t="s">
        <v>375</v>
      </c>
      <c r="H157" s="228"/>
      <c r="I157" s="228"/>
      <c r="J157" s="229"/>
      <c r="K157" s="4"/>
      <c r="L157" s="227" t="s">
        <v>375</v>
      </c>
      <c r="M157" s="228"/>
      <c r="N157" s="228"/>
      <c r="O157" s="229"/>
      <c r="R157" s="148">
        <v>177</v>
      </c>
      <c r="S157" s="440"/>
      <c r="T157" s="441"/>
      <c r="U157" s="153"/>
      <c r="V157" s="440"/>
      <c r="W157" s="441"/>
      <c r="X157" s="440"/>
      <c r="Y157" s="441"/>
      <c r="Z157" s="442"/>
      <c r="AA157" s="443"/>
      <c r="AB157" s="443"/>
      <c r="AC157" s="443"/>
      <c r="AD157" s="444"/>
      <c r="AE157" s="154"/>
      <c r="AF157" s="157">
        <f t="shared" si="2"/>
        <v>0</v>
      </c>
    </row>
    <row r="158" spans="2:32" ht="15.75" x14ac:dyDescent="0.25">
      <c r="B158" s="137" t="s">
        <v>190</v>
      </c>
      <c r="C158" s="194"/>
      <c r="D158" s="195"/>
      <c r="E158" s="196"/>
      <c r="F158" s="1"/>
      <c r="G158" s="137" t="s">
        <v>190</v>
      </c>
      <c r="H158" s="194"/>
      <c r="I158" s="195"/>
      <c r="J158" s="196"/>
      <c r="K158" s="1"/>
      <c r="L158" s="137" t="s">
        <v>190</v>
      </c>
      <c r="M158" s="194"/>
      <c r="N158" s="195"/>
      <c r="O158" s="196"/>
      <c r="R158" s="115">
        <v>178</v>
      </c>
      <c r="S158" s="440"/>
      <c r="T158" s="441"/>
      <c r="U158" s="153"/>
      <c r="V158" s="440"/>
      <c r="W158" s="441"/>
      <c r="X158" s="440"/>
      <c r="Y158" s="441"/>
      <c r="Z158" s="442"/>
      <c r="AA158" s="443"/>
      <c r="AB158" s="443"/>
      <c r="AC158" s="443"/>
      <c r="AD158" s="444"/>
      <c r="AE158" s="154"/>
      <c r="AF158" s="157">
        <f t="shared" si="2"/>
        <v>0</v>
      </c>
    </row>
    <row r="159" spans="2:32" ht="15.75" x14ac:dyDescent="0.25">
      <c r="B159" s="132" t="s">
        <v>61</v>
      </c>
      <c r="C159" s="194"/>
      <c r="D159" s="195"/>
      <c r="E159" s="196"/>
      <c r="F159" s="1"/>
      <c r="G159" s="132" t="s">
        <v>61</v>
      </c>
      <c r="H159" s="194"/>
      <c r="I159" s="195"/>
      <c r="J159" s="196"/>
      <c r="K159" s="1"/>
      <c r="L159" s="132" t="s">
        <v>61</v>
      </c>
      <c r="M159" s="194"/>
      <c r="N159" s="195"/>
      <c r="O159" s="196"/>
      <c r="R159" s="148">
        <v>179</v>
      </c>
      <c r="S159" s="440"/>
      <c r="T159" s="441"/>
      <c r="U159" s="153"/>
      <c r="V159" s="440"/>
      <c r="W159" s="441"/>
      <c r="X159" s="440"/>
      <c r="Y159" s="441"/>
      <c r="Z159" s="442"/>
      <c r="AA159" s="443"/>
      <c r="AB159" s="443"/>
      <c r="AC159" s="443"/>
      <c r="AD159" s="444"/>
      <c r="AE159" s="154"/>
      <c r="AF159" s="157">
        <f t="shared" si="2"/>
        <v>0</v>
      </c>
    </row>
    <row r="160" spans="2:32" ht="15.75" x14ac:dyDescent="0.25">
      <c r="B160" s="132" t="s">
        <v>62</v>
      </c>
      <c r="C160" s="194"/>
      <c r="D160" s="195"/>
      <c r="E160" s="196"/>
      <c r="F160" s="1"/>
      <c r="G160" s="132" t="s">
        <v>62</v>
      </c>
      <c r="H160" s="194"/>
      <c r="I160" s="195"/>
      <c r="J160" s="196"/>
      <c r="K160" s="1"/>
      <c r="L160" s="132" t="s">
        <v>62</v>
      </c>
      <c r="M160" s="194"/>
      <c r="N160" s="195"/>
      <c r="O160" s="196"/>
      <c r="R160" s="115">
        <v>180</v>
      </c>
      <c r="S160" s="440"/>
      <c r="T160" s="441"/>
      <c r="U160" s="153"/>
      <c r="V160" s="440"/>
      <c r="W160" s="441"/>
      <c r="X160" s="440"/>
      <c r="Y160" s="441"/>
      <c r="Z160" s="442"/>
      <c r="AA160" s="443"/>
      <c r="AB160" s="443"/>
      <c r="AC160" s="443"/>
      <c r="AD160" s="444"/>
      <c r="AE160" s="154"/>
      <c r="AF160" s="157">
        <f t="shared" si="2"/>
        <v>0</v>
      </c>
    </row>
    <row r="161" spans="2:32" ht="15.75" x14ac:dyDescent="0.25">
      <c r="B161" s="127" t="s">
        <v>191</v>
      </c>
      <c r="C161" s="130"/>
      <c r="D161" s="194"/>
      <c r="E161" s="196"/>
      <c r="F161" s="1"/>
      <c r="G161" s="127" t="s">
        <v>191</v>
      </c>
      <c r="H161" s="130"/>
      <c r="I161" s="194"/>
      <c r="J161" s="196"/>
      <c r="K161" s="1"/>
      <c r="L161" s="127" t="s">
        <v>191</v>
      </c>
      <c r="M161" s="130"/>
      <c r="N161" s="194"/>
      <c r="O161" s="196"/>
      <c r="R161" s="148">
        <v>181</v>
      </c>
      <c r="S161" s="440"/>
      <c r="T161" s="441"/>
      <c r="U161" s="153"/>
      <c r="V161" s="440"/>
      <c r="W161" s="441"/>
      <c r="X161" s="440"/>
      <c r="Y161" s="441"/>
      <c r="Z161" s="442"/>
      <c r="AA161" s="443"/>
      <c r="AB161" s="443"/>
      <c r="AC161" s="443"/>
      <c r="AD161" s="444"/>
      <c r="AE161" s="154"/>
      <c r="AF161" s="157">
        <f t="shared" si="2"/>
        <v>0</v>
      </c>
    </row>
    <row r="162" spans="2:32" ht="15.75" x14ac:dyDescent="0.25">
      <c r="B162" s="127" t="s">
        <v>192</v>
      </c>
      <c r="C162" s="130"/>
      <c r="D162" s="194"/>
      <c r="E162" s="196"/>
      <c r="F162" s="1"/>
      <c r="G162" s="127" t="s">
        <v>192</v>
      </c>
      <c r="H162" s="130"/>
      <c r="I162" s="194"/>
      <c r="J162" s="196"/>
      <c r="K162" s="1"/>
      <c r="L162" s="127" t="s">
        <v>192</v>
      </c>
      <c r="M162" s="130"/>
      <c r="N162" s="194"/>
      <c r="O162" s="196"/>
      <c r="R162" s="115">
        <v>182</v>
      </c>
      <c r="S162" s="440"/>
      <c r="T162" s="441"/>
      <c r="U162" s="153"/>
      <c r="V162" s="440"/>
      <c r="W162" s="441"/>
      <c r="X162" s="440"/>
      <c r="Y162" s="441"/>
      <c r="Z162" s="442"/>
      <c r="AA162" s="443"/>
      <c r="AB162" s="443"/>
      <c r="AC162" s="443"/>
      <c r="AD162" s="444"/>
      <c r="AE162" s="154"/>
      <c r="AF162" s="157">
        <f t="shared" si="2"/>
        <v>0</v>
      </c>
    </row>
    <row r="163" spans="2:32" ht="31.35" customHeight="1" x14ac:dyDescent="0.25">
      <c r="B163" s="206" t="s">
        <v>197</v>
      </c>
      <c r="C163" s="207"/>
      <c r="D163" s="207"/>
      <c r="E163" s="208"/>
      <c r="F163" s="1"/>
      <c r="G163" s="206" t="s">
        <v>197</v>
      </c>
      <c r="H163" s="207"/>
      <c r="I163" s="207"/>
      <c r="J163" s="208"/>
      <c r="K163" s="59"/>
      <c r="L163" s="206" t="s">
        <v>197</v>
      </c>
      <c r="M163" s="207"/>
      <c r="N163" s="207"/>
      <c r="O163" s="208"/>
      <c r="R163" s="148">
        <v>183</v>
      </c>
      <c r="S163" s="440"/>
      <c r="T163" s="441"/>
      <c r="U163" s="153"/>
      <c r="V163" s="440"/>
      <c r="W163" s="441"/>
      <c r="X163" s="440"/>
      <c r="Y163" s="441"/>
      <c r="Z163" s="442"/>
      <c r="AA163" s="443"/>
      <c r="AB163" s="443"/>
      <c r="AC163" s="443"/>
      <c r="AD163" s="444"/>
      <c r="AE163" s="154"/>
      <c r="AF163" s="157">
        <f t="shared" si="2"/>
        <v>0</v>
      </c>
    </row>
    <row r="164" spans="2:32" ht="15.75" x14ac:dyDescent="0.25">
      <c r="B164" s="132" t="s">
        <v>195</v>
      </c>
      <c r="C164" s="138"/>
      <c r="D164" s="125" t="s">
        <v>51</v>
      </c>
      <c r="E164" s="139"/>
      <c r="F164" s="1"/>
      <c r="G164" s="132" t="s">
        <v>195</v>
      </c>
      <c r="H164" s="138"/>
      <c r="I164" s="125" t="s">
        <v>51</v>
      </c>
      <c r="J164" s="139"/>
      <c r="K164" s="1"/>
      <c r="L164" s="132" t="s">
        <v>195</v>
      </c>
      <c r="M164" s="138"/>
      <c r="N164" s="125" t="s">
        <v>51</v>
      </c>
      <c r="O164" s="139"/>
      <c r="R164" s="115">
        <v>184</v>
      </c>
      <c r="S164" s="440"/>
      <c r="T164" s="441"/>
      <c r="U164" s="153"/>
      <c r="V164" s="440"/>
      <c r="W164" s="441"/>
      <c r="X164" s="440"/>
      <c r="Y164" s="441"/>
      <c r="Z164" s="442"/>
      <c r="AA164" s="443"/>
      <c r="AB164" s="443"/>
      <c r="AC164" s="443"/>
      <c r="AD164" s="444"/>
      <c r="AE164" s="154"/>
      <c r="AF164" s="157">
        <f t="shared" si="2"/>
        <v>0</v>
      </c>
    </row>
    <row r="165" spans="2:32" ht="15.75" x14ac:dyDescent="0.25">
      <c r="B165" s="209" t="s">
        <v>190</v>
      </c>
      <c r="C165" s="210"/>
      <c r="D165" s="125" t="s">
        <v>68</v>
      </c>
      <c r="E165" s="139"/>
      <c r="F165" s="1"/>
      <c r="G165" s="209" t="s">
        <v>190</v>
      </c>
      <c r="H165" s="210"/>
      <c r="I165" s="125" t="s">
        <v>68</v>
      </c>
      <c r="J165" s="139"/>
      <c r="K165" s="1"/>
      <c r="L165" s="209" t="s">
        <v>190</v>
      </c>
      <c r="M165" s="210"/>
      <c r="N165" s="125" t="s">
        <v>68</v>
      </c>
      <c r="O165" s="139"/>
      <c r="R165" s="148">
        <v>185</v>
      </c>
      <c r="S165" s="440"/>
      <c r="T165" s="441"/>
      <c r="U165" s="153"/>
      <c r="V165" s="440"/>
      <c r="W165" s="441"/>
      <c r="X165" s="440"/>
      <c r="Y165" s="441"/>
      <c r="Z165" s="442"/>
      <c r="AA165" s="443"/>
      <c r="AB165" s="443"/>
      <c r="AC165" s="443"/>
      <c r="AD165" s="444"/>
      <c r="AE165" s="154"/>
      <c r="AF165" s="157">
        <f t="shared" si="2"/>
        <v>0</v>
      </c>
    </row>
    <row r="166" spans="2:32" ht="15.75" x14ac:dyDescent="0.25">
      <c r="B166" s="211"/>
      <c r="C166" s="212"/>
      <c r="D166" s="125" t="s">
        <v>69</v>
      </c>
      <c r="E166" s="139"/>
      <c r="F166" s="1"/>
      <c r="G166" s="211"/>
      <c r="H166" s="212"/>
      <c r="I166" s="125" t="s">
        <v>69</v>
      </c>
      <c r="J166" s="139"/>
      <c r="K166" s="1"/>
      <c r="L166" s="211"/>
      <c r="M166" s="212"/>
      <c r="N166" s="125" t="s">
        <v>69</v>
      </c>
      <c r="O166" s="139"/>
      <c r="R166" s="115">
        <v>186</v>
      </c>
      <c r="S166" s="440"/>
      <c r="T166" s="441"/>
      <c r="U166" s="153"/>
      <c r="V166" s="440"/>
      <c r="W166" s="441"/>
      <c r="X166" s="440"/>
      <c r="Y166" s="441"/>
      <c r="Z166" s="442"/>
      <c r="AA166" s="443"/>
      <c r="AB166" s="443"/>
      <c r="AC166" s="443"/>
      <c r="AD166" s="444"/>
      <c r="AE166" s="154"/>
      <c r="AF166" s="157">
        <f t="shared" si="2"/>
        <v>0</v>
      </c>
    </row>
    <row r="167" spans="2:32" ht="15.75" x14ac:dyDescent="0.25">
      <c r="B167" s="209" t="s">
        <v>70</v>
      </c>
      <c r="C167" s="210"/>
      <c r="D167" s="125" t="s">
        <v>68</v>
      </c>
      <c r="E167" s="139"/>
      <c r="F167" s="1"/>
      <c r="G167" s="209" t="s">
        <v>70</v>
      </c>
      <c r="H167" s="210"/>
      <c r="I167" s="125" t="s">
        <v>68</v>
      </c>
      <c r="J167" s="139"/>
      <c r="K167" s="1"/>
      <c r="L167" s="209" t="s">
        <v>70</v>
      </c>
      <c r="M167" s="210"/>
      <c r="N167" s="125" t="s">
        <v>68</v>
      </c>
      <c r="O167" s="139"/>
      <c r="R167" s="148">
        <v>187</v>
      </c>
      <c r="S167" s="440"/>
      <c r="T167" s="441"/>
      <c r="U167" s="153"/>
      <c r="V167" s="440"/>
      <c r="W167" s="441"/>
      <c r="X167" s="440"/>
      <c r="Y167" s="441"/>
      <c r="Z167" s="442"/>
      <c r="AA167" s="443"/>
      <c r="AB167" s="443"/>
      <c r="AC167" s="443"/>
      <c r="AD167" s="444"/>
      <c r="AE167" s="154"/>
      <c r="AF167" s="157">
        <f t="shared" si="2"/>
        <v>0</v>
      </c>
    </row>
    <row r="168" spans="2:32" ht="15.75" x14ac:dyDescent="0.25">
      <c r="B168" s="211"/>
      <c r="C168" s="212"/>
      <c r="D168" s="125" t="s">
        <v>69</v>
      </c>
      <c r="E168" s="139"/>
      <c r="F168" s="1"/>
      <c r="G168" s="211"/>
      <c r="H168" s="212"/>
      <c r="I168" s="125" t="s">
        <v>69</v>
      </c>
      <c r="J168" s="139"/>
      <c r="K168" s="1"/>
      <c r="L168" s="211"/>
      <c r="M168" s="212"/>
      <c r="N168" s="125" t="s">
        <v>69</v>
      </c>
      <c r="O168" s="139"/>
      <c r="R168" s="115">
        <v>188</v>
      </c>
      <c r="S168" s="440"/>
      <c r="T168" s="441"/>
      <c r="U168" s="153"/>
      <c r="V168" s="440"/>
      <c r="W168" s="441"/>
      <c r="X168" s="440"/>
      <c r="Y168" s="441"/>
      <c r="Z168" s="442"/>
      <c r="AA168" s="443"/>
      <c r="AB168" s="443"/>
      <c r="AC168" s="443"/>
      <c r="AD168" s="444"/>
      <c r="AE168" s="154"/>
      <c r="AF168" s="157">
        <f t="shared" si="2"/>
        <v>0</v>
      </c>
    </row>
    <row r="169" spans="2:32" ht="15.75" x14ac:dyDescent="0.25">
      <c r="B169" s="140" t="s">
        <v>67</v>
      </c>
      <c r="C169" s="140"/>
      <c r="D169" s="213"/>
      <c r="E169" s="214"/>
      <c r="F169" s="1"/>
      <c r="G169" s="140" t="s">
        <v>67</v>
      </c>
      <c r="H169" s="140"/>
      <c r="I169" s="213"/>
      <c r="J169" s="214"/>
      <c r="K169" s="1"/>
      <c r="L169" s="140" t="s">
        <v>67</v>
      </c>
      <c r="M169" s="140"/>
      <c r="N169" s="213"/>
      <c r="O169" s="214"/>
      <c r="R169" s="148">
        <v>189</v>
      </c>
      <c r="S169" s="440"/>
      <c r="T169" s="441"/>
      <c r="U169" s="153"/>
      <c r="V169" s="440"/>
      <c r="W169" s="441"/>
      <c r="X169" s="440"/>
      <c r="Y169" s="441"/>
      <c r="Z169" s="442"/>
      <c r="AA169" s="443"/>
      <c r="AB169" s="443"/>
      <c r="AC169" s="443"/>
      <c r="AD169" s="444"/>
      <c r="AE169" s="154"/>
      <c r="AF169" s="157">
        <f t="shared" si="2"/>
        <v>0</v>
      </c>
    </row>
    <row r="170" spans="2:32" ht="15.75" x14ac:dyDescent="0.25">
      <c r="B170" s="161" t="s">
        <v>355</v>
      </c>
      <c r="C170" s="128"/>
      <c r="D170" s="130"/>
      <c r="E170" s="139"/>
      <c r="F170" s="1"/>
      <c r="G170" s="161" t="s">
        <v>355</v>
      </c>
      <c r="H170" s="128"/>
      <c r="I170" s="130"/>
      <c r="J170" s="139"/>
      <c r="K170" s="1"/>
      <c r="L170" s="161" t="s">
        <v>355</v>
      </c>
      <c r="M170" s="128"/>
      <c r="N170" s="130"/>
      <c r="O170" s="139"/>
      <c r="R170" s="115">
        <v>190</v>
      </c>
      <c r="S170" s="440"/>
      <c r="T170" s="441"/>
      <c r="U170" s="153"/>
      <c r="V170" s="440"/>
      <c r="W170" s="441"/>
      <c r="X170" s="440"/>
      <c r="Y170" s="441"/>
      <c r="Z170" s="442"/>
      <c r="AA170" s="443"/>
      <c r="AB170" s="443"/>
      <c r="AC170" s="443"/>
      <c r="AD170" s="444"/>
      <c r="AE170" s="154"/>
      <c r="AF170" s="157">
        <f t="shared" si="2"/>
        <v>0</v>
      </c>
    </row>
    <row r="171" spans="2:32" ht="15.75" x14ac:dyDescent="0.25">
      <c r="B171" s="161"/>
      <c r="C171" s="128"/>
      <c r="D171" s="130"/>
      <c r="E171" s="139"/>
      <c r="F171" s="1"/>
      <c r="G171" s="161"/>
      <c r="H171" s="128"/>
      <c r="I171" s="130"/>
      <c r="J171" s="139"/>
      <c r="K171" s="1"/>
      <c r="L171" s="161"/>
      <c r="M171" s="128"/>
      <c r="N171" s="130"/>
      <c r="O171" s="139"/>
      <c r="R171" s="148">
        <v>191</v>
      </c>
      <c r="S171" s="440"/>
      <c r="T171" s="441"/>
      <c r="U171" s="153"/>
      <c r="V171" s="440"/>
      <c r="W171" s="441"/>
      <c r="X171" s="440"/>
      <c r="Y171" s="441"/>
      <c r="Z171" s="442"/>
      <c r="AA171" s="443"/>
      <c r="AB171" s="443"/>
      <c r="AC171" s="443"/>
      <c r="AD171" s="444"/>
      <c r="AE171" s="154"/>
      <c r="AF171" s="157">
        <f t="shared" si="2"/>
        <v>0</v>
      </c>
    </row>
    <row r="172" spans="2:32" ht="15.75" x14ac:dyDescent="0.25">
      <c r="B172" s="136"/>
      <c r="C172" s="136"/>
      <c r="D172" s="136"/>
      <c r="E172" s="118"/>
      <c r="F172" s="1"/>
      <c r="G172" s="136"/>
      <c r="H172" s="136"/>
      <c r="I172" s="136"/>
      <c r="J172" s="118"/>
      <c r="K172" s="1"/>
      <c r="L172" s="136"/>
      <c r="M172" s="136"/>
      <c r="N172" s="136"/>
      <c r="O172" s="118"/>
      <c r="R172" s="115">
        <v>192</v>
      </c>
      <c r="S172" s="440"/>
      <c r="T172" s="441"/>
      <c r="U172" s="153"/>
      <c r="V172" s="440"/>
      <c r="W172" s="441"/>
      <c r="X172" s="440"/>
      <c r="Y172" s="441"/>
      <c r="Z172" s="442"/>
      <c r="AA172" s="443"/>
      <c r="AB172" s="443"/>
      <c r="AC172" s="443"/>
      <c r="AD172" s="444"/>
      <c r="AE172" s="154"/>
      <c r="AF172" s="157">
        <f t="shared" si="2"/>
        <v>0</v>
      </c>
    </row>
    <row r="173" spans="2:32" ht="15.75" x14ac:dyDescent="0.25">
      <c r="B173" s="132" t="s">
        <v>74</v>
      </c>
      <c r="C173" s="141"/>
      <c r="D173" s="142" t="s">
        <v>73</v>
      </c>
      <c r="E173" s="130"/>
      <c r="F173" s="1"/>
      <c r="G173" s="132" t="s">
        <v>74</v>
      </c>
      <c r="H173" s="141"/>
      <c r="I173" s="142" t="s">
        <v>73</v>
      </c>
      <c r="J173" s="130"/>
      <c r="K173" s="1"/>
      <c r="L173" s="132" t="s">
        <v>74</v>
      </c>
      <c r="M173" s="141"/>
      <c r="N173" s="142" t="s">
        <v>73</v>
      </c>
      <c r="O173" s="130"/>
      <c r="R173" s="148">
        <v>193</v>
      </c>
      <c r="S173" s="440"/>
      <c r="T173" s="441"/>
      <c r="U173" s="153"/>
      <c r="V173" s="440"/>
      <c r="W173" s="441"/>
      <c r="X173" s="440"/>
      <c r="Y173" s="441"/>
      <c r="Z173" s="442"/>
      <c r="AA173" s="443"/>
      <c r="AB173" s="443"/>
      <c r="AC173" s="443"/>
      <c r="AD173" s="444"/>
      <c r="AE173" s="154"/>
      <c r="AF173" s="157">
        <f t="shared" si="2"/>
        <v>0</v>
      </c>
    </row>
    <row r="174" spans="2:32" ht="15.75" x14ac:dyDescent="0.25">
      <c r="R174" s="115">
        <v>194</v>
      </c>
      <c r="S174" s="440"/>
      <c r="T174" s="441"/>
      <c r="U174" s="153"/>
      <c r="V174" s="440"/>
      <c r="W174" s="441"/>
      <c r="X174" s="440"/>
      <c r="Y174" s="441"/>
      <c r="Z174" s="442"/>
      <c r="AA174" s="443"/>
      <c r="AB174" s="443"/>
      <c r="AC174" s="443"/>
      <c r="AD174" s="444"/>
      <c r="AE174" s="154"/>
      <c r="AF174" s="157">
        <f t="shared" si="2"/>
        <v>0</v>
      </c>
    </row>
    <row r="175" spans="2:32" ht="15.75" x14ac:dyDescent="0.25">
      <c r="B175" s="437">
        <f>L154+1</f>
        <v>55</v>
      </c>
      <c r="C175" s="438"/>
      <c r="D175" s="438"/>
      <c r="E175" s="439"/>
      <c r="F175" s="57"/>
      <c r="G175" s="437">
        <f>B175+1</f>
        <v>56</v>
      </c>
      <c r="H175" s="438"/>
      <c r="I175" s="438"/>
      <c r="J175" s="439"/>
      <c r="K175" s="57"/>
      <c r="L175" s="437">
        <f>G175+1</f>
        <v>57</v>
      </c>
      <c r="M175" s="438"/>
      <c r="N175" s="438"/>
      <c r="O175" s="439"/>
      <c r="R175" s="148">
        <v>195</v>
      </c>
      <c r="S175" s="440"/>
      <c r="T175" s="441"/>
      <c r="U175" s="153"/>
      <c r="V175" s="440"/>
      <c r="W175" s="441"/>
      <c r="X175" s="440"/>
      <c r="Y175" s="441"/>
      <c r="Z175" s="442"/>
      <c r="AA175" s="443"/>
      <c r="AB175" s="443"/>
      <c r="AC175" s="443"/>
      <c r="AD175" s="444"/>
      <c r="AE175" s="154"/>
      <c r="AF175" s="157">
        <f t="shared" si="2"/>
        <v>0</v>
      </c>
    </row>
    <row r="176" spans="2:32" ht="15.75" x14ac:dyDescent="0.25">
      <c r="B176" s="218" t="s">
        <v>71</v>
      </c>
      <c r="C176" s="219"/>
      <c r="D176" s="219"/>
      <c r="E176" s="220"/>
      <c r="F176" s="1"/>
      <c r="G176" s="218" t="s">
        <v>71</v>
      </c>
      <c r="H176" s="219"/>
      <c r="I176" s="219"/>
      <c r="J176" s="220"/>
      <c r="K176" s="1"/>
      <c r="L176" s="218" t="s">
        <v>71</v>
      </c>
      <c r="M176" s="219"/>
      <c r="N176" s="219"/>
      <c r="O176" s="220"/>
      <c r="R176" s="115">
        <v>196</v>
      </c>
      <c r="S176" s="440"/>
      <c r="T176" s="441"/>
      <c r="U176" s="153"/>
      <c r="V176" s="440"/>
      <c r="W176" s="441"/>
      <c r="X176" s="440"/>
      <c r="Y176" s="441"/>
      <c r="Z176" s="442"/>
      <c r="AA176" s="443"/>
      <c r="AB176" s="443"/>
      <c r="AC176" s="443"/>
      <c r="AD176" s="444"/>
      <c r="AE176" s="154"/>
      <c r="AF176" s="157">
        <f t="shared" si="2"/>
        <v>0</v>
      </c>
    </row>
    <row r="177" spans="2:32" ht="15.75" x14ac:dyDescent="0.25">
      <c r="B177" s="230"/>
      <c r="C177" s="231"/>
      <c r="D177" s="231"/>
      <c r="E177" s="232"/>
      <c r="F177" s="1"/>
      <c r="G177" s="230"/>
      <c r="H177" s="231"/>
      <c r="I177" s="231"/>
      <c r="J177" s="232"/>
      <c r="K177" s="58"/>
      <c r="L177" s="230"/>
      <c r="M177" s="231"/>
      <c r="N177" s="231"/>
      <c r="O177" s="232"/>
      <c r="R177" s="148">
        <v>197</v>
      </c>
      <c r="S177" s="440"/>
      <c r="T177" s="441"/>
      <c r="U177" s="153"/>
      <c r="V177" s="440"/>
      <c r="W177" s="441"/>
      <c r="X177" s="440"/>
      <c r="Y177" s="441"/>
      <c r="Z177" s="442"/>
      <c r="AA177" s="443"/>
      <c r="AB177" s="443"/>
      <c r="AC177" s="443"/>
      <c r="AD177" s="444"/>
      <c r="AE177" s="154"/>
      <c r="AF177" s="157">
        <f t="shared" si="2"/>
        <v>0</v>
      </c>
    </row>
    <row r="178" spans="2:32" ht="15.75" x14ac:dyDescent="0.25">
      <c r="B178" s="227" t="s">
        <v>375</v>
      </c>
      <c r="C178" s="228"/>
      <c r="D178" s="228"/>
      <c r="E178" s="229"/>
      <c r="F178" s="1"/>
      <c r="G178" s="227" t="s">
        <v>375</v>
      </c>
      <c r="H178" s="228"/>
      <c r="I178" s="228"/>
      <c r="J178" s="229"/>
      <c r="K178" s="4"/>
      <c r="L178" s="227" t="s">
        <v>375</v>
      </c>
      <c r="M178" s="228"/>
      <c r="N178" s="228"/>
      <c r="O178" s="229"/>
      <c r="R178" s="115">
        <v>198</v>
      </c>
      <c r="S178" s="440"/>
      <c r="T178" s="441"/>
      <c r="U178" s="153"/>
      <c r="V178" s="440"/>
      <c r="W178" s="441"/>
      <c r="X178" s="440"/>
      <c r="Y178" s="441"/>
      <c r="Z178" s="442"/>
      <c r="AA178" s="443"/>
      <c r="AB178" s="443"/>
      <c r="AC178" s="443"/>
      <c r="AD178" s="444"/>
      <c r="AE178" s="154"/>
      <c r="AF178" s="157">
        <f t="shared" si="2"/>
        <v>0</v>
      </c>
    </row>
    <row r="179" spans="2:32" ht="15.75" x14ac:dyDescent="0.25">
      <c r="B179" s="137" t="s">
        <v>190</v>
      </c>
      <c r="C179" s="194"/>
      <c r="D179" s="195"/>
      <c r="E179" s="196"/>
      <c r="F179" s="1"/>
      <c r="G179" s="137" t="s">
        <v>190</v>
      </c>
      <c r="H179" s="194"/>
      <c r="I179" s="195"/>
      <c r="J179" s="196"/>
      <c r="K179" s="1"/>
      <c r="L179" s="137" t="s">
        <v>190</v>
      </c>
      <c r="M179" s="194"/>
      <c r="N179" s="195"/>
      <c r="O179" s="196"/>
      <c r="R179" s="148">
        <v>199</v>
      </c>
      <c r="S179" s="440"/>
      <c r="T179" s="441"/>
      <c r="U179" s="153"/>
      <c r="V179" s="440"/>
      <c r="W179" s="441"/>
      <c r="X179" s="440"/>
      <c r="Y179" s="441"/>
      <c r="Z179" s="442"/>
      <c r="AA179" s="443"/>
      <c r="AB179" s="443"/>
      <c r="AC179" s="443"/>
      <c r="AD179" s="444"/>
      <c r="AE179" s="154"/>
      <c r="AF179" s="157">
        <f t="shared" si="2"/>
        <v>0</v>
      </c>
    </row>
    <row r="180" spans="2:32" ht="15.75" x14ac:dyDescent="0.25">
      <c r="B180" s="132" t="s">
        <v>61</v>
      </c>
      <c r="C180" s="194"/>
      <c r="D180" s="195"/>
      <c r="E180" s="196"/>
      <c r="F180" s="1"/>
      <c r="G180" s="132" t="s">
        <v>61</v>
      </c>
      <c r="H180" s="194"/>
      <c r="I180" s="195"/>
      <c r="J180" s="196"/>
      <c r="K180" s="1"/>
      <c r="L180" s="132" t="s">
        <v>61</v>
      </c>
      <c r="M180" s="194"/>
      <c r="N180" s="195"/>
      <c r="O180" s="196"/>
      <c r="R180" s="115">
        <v>200</v>
      </c>
      <c r="S180" s="440"/>
      <c r="T180" s="441"/>
      <c r="U180" s="153"/>
      <c r="V180" s="440"/>
      <c r="W180" s="441"/>
      <c r="X180" s="440"/>
      <c r="Y180" s="441"/>
      <c r="Z180" s="442"/>
      <c r="AA180" s="443"/>
      <c r="AB180" s="443"/>
      <c r="AC180" s="443"/>
      <c r="AD180" s="444"/>
      <c r="AE180" s="154"/>
      <c r="AF180" s="157">
        <f t="shared" si="2"/>
        <v>0</v>
      </c>
    </row>
    <row r="181" spans="2:32" ht="15.75" x14ac:dyDescent="0.25">
      <c r="B181" s="132" t="s">
        <v>62</v>
      </c>
      <c r="C181" s="194"/>
      <c r="D181" s="195"/>
      <c r="E181" s="196"/>
      <c r="F181" s="1"/>
      <c r="G181" s="132" t="s">
        <v>62</v>
      </c>
      <c r="H181" s="194"/>
      <c r="I181" s="195"/>
      <c r="J181" s="196"/>
      <c r="K181" s="1"/>
      <c r="L181" s="132" t="s">
        <v>62</v>
      </c>
      <c r="M181" s="194"/>
      <c r="N181" s="195"/>
      <c r="O181" s="196"/>
      <c r="R181" s="148">
        <v>201</v>
      </c>
      <c r="S181" s="440"/>
      <c r="T181" s="441"/>
      <c r="U181" s="153"/>
      <c r="V181" s="440"/>
      <c r="W181" s="441"/>
      <c r="X181" s="440"/>
      <c r="Y181" s="441"/>
      <c r="Z181" s="442"/>
      <c r="AA181" s="443"/>
      <c r="AB181" s="443"/>
      <c r="AC181" s="443"/>
      <c r="AD181" s="444"/>
      <c r="AE181" s="154"/>
      <c r="AF181" s="157">
        <f t="shared" si="2"/>
        <v>0</v>
      </c>
    </row>
    <row r="182" spans="2:32" ht="15.75" x14ac:dyDescent="0.25">
      <c r="B182" s="127" t="s">
        <v>191</v>
      </c>
      <c r="C182" s="130"/>
      <c r="D182" s="194"/>
      <c r="E182" s="196"/>
      <c r="F182" s="1"/>
      <c r="G182" s="127" t="s">
        <v>191</v>
      </c>
      <c r="H182" s="130"/>
      <c r="I182" s="194"/>
      <c r="J182" s="196"/>
      <c r="K182" s="1"/>
      <c r="L182" s="127" t="s">
        <v>191</v>
      </c>
      <c r="M182" s="130"/>
      <c r="N182" s="194"/>
      <c r="O182" s="196"/>
      <c r="R182" s="115">
        <v>202</v>
      </c>
      <c r="S182" s="440"/>
      <c r="T182" s="441"/>
      <c r="U182" s="153"/>
      <c r="V182" s="440"/>
      <c r="W182" s="441"/>
      <c r="X182" s="440"/>
      <c r="Y182" s="441"/>
      <c r="Z182" s="442"/>
      <c r="AA182" s="443"/>
      <c r="AB182" s="443"/>
      <c r="AC182" s="443"/>
      <c r="AD182" s="444"/>
      <c r="AE182" s="154"/>
      <c r="AF182" s="157">
        <f t="shared" si="2"/>
        <v>0</v>
      </c>
    </row>
    <row r="183" spans="2:32" ht="15.75" x14ac:dyDescent="0.25">
      <c r="B183" s="127" t="s">
        <v>192</v>
      </c>
      <c r="C183" s="130"/>
      <c r="D183" s="194"/>
      <c r="E183" s="196"/>
      <c r="F183" s="1"/>
      <c r="G183" s="127" t="s">
        <v>192</v>
      </c>
      <c r="H183" s="130"/>
      <c r="I183" s="194"/>
      <c r="J183" s="196"/>
      <c r="K183" s="1"/>
      <c r="L183" s="127" t="s">
        <v>192</v>
      </c>
      <c r="M183" s="130"/>
      <c r="N183" s="194"/>
      <c r="O183" s="196"/>
      <c r="R183" s="148">
        <v>203</v>
      </c>
      <c r="S183" s="440"/>
      <c r="T183" s="441"/>
      <c r="U183" s="153"/>
      <c r="V183" s="440"/>
      <c r="W183" s="441"/>
      <c r="X183" s="440"/>
      <c r="Y183" s="441"/>
      <c r="Z183" s="442"/>
      <c r="AA183" s="443"/>
      <c r="AB183" s="443"/>
      <c r="AC183" s="443"/>
      <c r="AD183" s="444"/>
      <c r="AE183" s="154"/>
      <c r="AF183" s="157">
        <f t="shared" si="2"/>
        <v>0</v>
      </c>
    </row>
    <row r="184" spans="2:32" ht="31.35" customHeight="1" x14ac:dyDescent="0.25">
      <c r="B184" s="206" t="s">
        <v>197</v>
      </c>
      <c r="C184" s="207"/>
      <c r="D184" s="207"/>
      <c r="E184" s="208"/>
      <c r="F184" s="1"/>
      <c r="G184" s="206" t="s">
        <v>197</v>
      </c>
      <c r="H184" s="207"/>
      <c r="I184" s="207"/>
      <c r="J184" s="208"/>
      <c r="K184" s="59"/>
      <c r="L184" s="206" t="s">
        <v>197</v>
      </c>
      <c r="M184" s="207"/>
      <c r="N184" s="207"/>
      <c r="O184" s="208"/>
      <c r="R184" s="115">
        <v>204</v>
      </c>
      <c r="S184" s="440"/>
      <c r="T184" s="441"/>
      <c r="U184" s="153"/>
      <c r="V184" s="440"/>
      <c r="W184" s="441"/>
      <c r="X184" s="440"/>
      <c r="Y184" s="441"/>
      <c r="Z184" s="442"/>
      <c r="AA184" s="443"/>
      <c r="AB184" s="443"/>
      <c r="AC184" s="443"/>
      <c r="AD184" s="444"/>
      <c r="AE184" s="154"/>
      <c r="AF184" s="157">
        <f t="shared" si="2"/>
        <v>0</v>
      </c>
    </row>
    <row r="185" spans="2:32" ht="15.75" x14ac:dyDescent="0.25">
      <c r="B185" s="132" t="s">
        <v>195</v>
      </c>
      <c r="C185" s="138"/>
      <c r="D185" s="125" t="s">
        <v>51</v>
      </c>
      <c r="E185" s="139"/>
      <c r="F185" s="1"/>
      <c r="G185" s="132" t="s">
        <v>195</v>
      </c>
      <c r="H185" s="138"/>
      <c r="I185" s="125" t="s">
        <v>51</v>
      </c>
      <c r="J185" s="139"/>
      <c r="K185" s="1"/>
      <c r="L185" s="132" t="s">
        <v>195</v>
      </c>
      <c r="M185" s="138"/>
      <c r="N185" s="125" t="s">
        <v>51</v>
      </c>
      <c r="O185" s="139"/>
      <c r="R185" s="148">
        <v>205</v>
      </c>
      <c r="S185" s="440"/>
      <c r="T185" s="441"/>
      <c r="U185" s="153"/>
      <c r="V185" s="440"/>
      <c r="W185" s="441"/>
      <c r="X185" s="440"/>
      <c r="Y185" s="441"/>
      <c r="Z185" s="442"/>
      <c r="AA185" s="443"/>
      <c r="AB185" s="443"/>
      <c r="AC185" s="443"/>
      <c r="AD185" s="444"/>
      <c r="AE185" s="154"/>
      <c r="AF185" s="157">
        <f t="shared" si="2"/>
        <v>0</v>
      </c>
    </row>
    <row r="186" spans="2:32" ht="15.75" x14ac:dyDescent="0.25">
      <c r="B186" s="209" t="s">
        <v>190</v>
      </c>
      <c r="C186" s="210"/>
      <c r="D186" s="125" t="s">
        <v>68</v>
      </c>
      <c r="E186" s="139"/>
      <c r="F186" s="1"/>
      <c r="G186" s="209" t="s">
        <v>190</v>
      </c>
      <c r="H186" s="210"/>
      <c r="I186" s="125" t="s">
        <v>68</v>
      </c>
      <c r="J186" s="139"/>
      <c r="K186" s="1"/>
      <c r="L186" s="209" t="s">
        <v>190</v>
      </c>
      <c r="M186" s="210"/>
      <c r="N186" s="125" t="s">
        <v>68</v>
      </c>
      <c r="O186" s="139"/>
      <c r="R186" s="115">
        <v>206</v>
      </c>
      <c r="S186" s="440"/>
      <c r="T186" s="441"/>
      <c r="U186" s="153"/>
      <c r="V186" s="440"/>
      <c r="W186" s="441"/>
      <c r="X186" s="440"/>
      <c r="Y186" s="441"/>
      <c r="Z186" s="442"/>
      <c r="AA186" s="443"/>
      <c r="AB186" s="443"/>
      <c r="AC186" s="443"/>
      <c r="AD186" s="444"/>
      <c r="AE186" s="154"/>
      <c r="AF186" s="157">
        <f t="shared" si="2"/>
        <v>0</v>
      </c>
    </row>
    <row r="187" spans="2:32" ht="15.75" x14ac:dyDescent="0.25">
      <c r="B187" s="211"/>
      <c r="C187" s="212"/>
      <c r="D187" s="125" t="s">
        <v>69</v>
      </c>
      <c r="E187" s="139"/>
      <c r="F187" s="1"/>
      <c r="G187" s="211"/>
      <c r="H187" s="212"/>
      <c r="I187" s="125" t="s">
        <v>69</v>
      </c>
      <c r="J187" s="139"/>
      <c r="K187" s="1"/>
      <c r="L187" s="211"/>
      <c r="M187" s="212"/>
      <c r="N187" s="125" t="s">
        <v>69</v>
      </c>
      <c r="O187" s="139"/>
      <c r="R187" s="148">
        <v>207</v>
      </c>
      <c r="S187" s="440"/>
      <c r="T187" s="441"/>
      <c r="U187" s="153"/>
      <c r="V187" s="440"/>
      <c r="W187" s="441"/>
      <c r="X187" s="440"/>
      <c r="Y187" s="441"/>
      <c r="Z187" s="442"/>
      <c r="AA187" s="443"/>
      <c r="AB187" s="443"/>
      <c r="AC187" s="443"/>
      <c r="AD187" s="444"/>
      <c r="AE187" s="154"/>
      <c r="AF187" s="157">
        <f t="shared" si="2"/>
        <v>0</v>
      </c>
    </row>
    <row r="188" spans="2:32" ht="15.75" x14ac:dyDescent="0.25">
      <c r="B188" s="209" t="s">
        <v>70</v>
      </c>
      <c r="C188" s="210"/>
      <c r="D188" s="125" t="s">
        <v>68</v>
      </c>
      <c r="E188" s="139"/>
      <c r="F188" s="1"/>
      <c r="G188" s="209" t="s">
        <v>70</v>
      </c>
      <c r="H188" s="210"/>
      <c r="I188" s="125" t="s">
        <v>68</v>
      </c>
      <c r="J188" s="139"/>
      <c r="K188" s="1"/>
      <c r="L188" s="209" t="s">
        <v>70</v>
      </c>
      <c r="M188" s="210"/>
      <c r="N188" s="125" t="s">
        <v>68</v>
      </c>
      <c r="O188" s="139"/>
      <c r="R188" s="115">
        <v>208</v>
      </c>
      <c r="S188" s="440"/>
      <c r="T188" s="441"/>
      <c r="U188" s="153"/>
      <c r="V188" s="440"/>
      <c r="W188" s="441"/>
      <c r="X188" s="440"/>
      <c r="Y188" s="441"/>
      <c r="Z188" s="442"/>
      <c r="AA188" s="443"/>
      <c r="AB188" s="443"/>
      <c r="AC188" s="443"/>
      <c r="AD188" s="444"/>
      <c r="AE188" s="154"/>
      <c r="AF188" s="157">
        <f t="shared" si="2"/>
        <v>0</v>
      </c>
    </row>
    <row r="189" spans="2:32" ht="15.75" x14ac:dyDescent="0.25">
      <c r="B189" s="211"/>
      <c r="C189" s="212"/>
      <c r="D189" s="125" t="s">
        <v>69</v>
      </c>
      <c r="E189" s="139"/>
      <c r="F189" s="1"/>
      <c r="G189" s="211"/>
      <c r="H189" s="212"/>
      <c r="I189" s="125" t="s">
        <v>69</v>
      </c>
      <c r="J189" s="139"/>
      <c r="K189" s="1"/>
      <c r="L189" s="211"/>
      <c r="M189" s="212"/>
      <c r="N189" s="125" t="s">
        <v>69</v>
      </c>
      <c r="O189" s="139"/>
      <c r="R189" s="148">
        <v>209</v>
      </c>
      <c r="S189" s="440"/>
      <c r="T189" s="441"/>
      <c r="U189" s="153"/>
      <c r="V189" s="440"/>
      <c r="W189" s="441"/>
      <c r="X189" s="440"/>
      <c r="Y189" s="441"/>
      <c r="Z189" s="442"/>
      <c r="AA189" s="443"/>
      <c r="AB189" s="443"/>
      <c r="AC189" s="443"/>
      <c r="AD189" s="444"/>
      <c r="AE189" s="154"/>
      <c r="AF189" s="157">
        <f t="shared" si="2"/>
        <v>0</v>
      </c>
    </row>
    <row r="190" spans="2:32" ht="15.75" x14ac:dyDescent="0.25">
      <c r="B190" s="140" t="s">
        <v>67</v>
      </c>
      <c r="C190" s="140"/>
      <c r="D190" s="213"/>
      <c r="E190" s="214"/>
      <c r="F190" s="1"/>
      <c r="G190" s="140" t="s">
        <v>67</v>
      </c>
      <c r="H190" s="140"/>
      <c r="I190" s="213"/>
      <c r="J190" s="214"/>
      <c r="K190" s="1"/>
      <c r="L190" s="140" t="s">
        <v>67</v>
      </c>
      <c r="M190" s="140"/>
      <c r="N190" s="213"/>
      <c r="O190" s="214"/>
      <c r="R190" s="115">
        <v>210</v>
      </c>
      <c r="S190" s="440"/>
      <c r="T190" s="441"/>
      <c r="U190" s="153"/>
      <c r="V190" s="440"/>
      <c r="W190" s="441"/>
      <c r="X190" s="440"/>
      <c r="Y190" s="441"/>
      <c r="Z190" s="442"/>
      <c r="AA190" s="443"/>
      <c r="AB190" s="443"/>
      <c r="AC190" s="443"/>
      <c r="AD190" s="444"/>
      <c r="AE190" s="154"/>
      <c r="AF190" s="157">
        <f t="shared" si="2"/>
        <v>0</v>
      </c>
    </row>
    <row r="191" spans="2:32" ht="15.75" x14ac:dyDescent="0.25">
      <c r="B191" s="161" t="s">
        <v>355</v>
      </c>
      <c r="C191" s="128"/>
      <c r="D191" s="130"/>
      <c r="E191" s="139"/>
      <c r="F191" s="1"/>
      <c r="G191" s="161" t="s">
        <v>355</v>
      </c>
      <c r="H191" s="128"/>
      <c r="I191" s="130"/>
      <c r="J191" s="139"/>
      <c r="K191" s="1"/>
      <c r="L191" s="161" t="s">
        <v>355</v>
      </c>
      <c r="M191" s="128"/>
      <c r="N191" s="130"/>
      <c r="O191" s="139"/>
      <c r="R191" s="148">
        <v>211</v>
      </c>
      <c r="S191" s="440"/>
      <c r="T191" s="441"/>
      <c r="U191" s="153"/>
      <c r="V191" s="440"/>
      <c r="W191" s="441"/>
      <c r="X191" s="440"/>
      <c r="Y191" s="441"/>
      <c r="Z191" s="442"/>
      <c r="AA191" s="443"/>
      <c r="AB191" s="443"/>
      <c r="AC191" s="443"/>
      <c r="AD191" s="444"/>
      <c r="AE191" s="154"/>
      <c r="AF191" s="157">
        <f t="shared" si="2"/>
        <v>0</v>
      </c>
    </row>
    <row r="192" spans="2:32" ht="15.75" x14ac:dyDescent="0.25">
      <c r="B192" s="161"/>
      <c r="C192" s="128"/>
      <c r="D192" s="130"/>
      <c r="E192" s="139"/>
      <c r="F192" s="1"/>
      <c r="G192" s="161"/>
      <c r="H192" s="128"/>
      <c r="I192" s="130"/>
      <c r="J192" s="139"/>
      <c r="K192" s="1"/>
      <c r="L192" s="161"/>
      <c r="M192" s="128"/>
      <c r="N192" s="130"/>
      <c r="O192" s="139"/>
      <c r="R192" s="115">
        <v>212</v>
      </c>
      <c r="S192" s="440"/>
      <c r="T192" s="441"/>
      <c r="U192" s="153"/>
      <c r="V192" s="440"/>
      <c r="W192" s="441"/>
      <c r="X192" s="440"/>
      <c r="Y192" s="441"/>
      <c r="Z192" s="442"/>
      <c r="AA192" s="443"/>
      <c r="AB192" s="443"/>
      <c r="AC192" s="443"/>
      <c r="AD192" s="444"/>
      <c r="AE192" s="154"/>
      <c r="AF192" s="157">
        <f t="shared" si="2"/>
        <v>0</v>
      </c>
    </row>
    <row r="193" spans="2:32" ht="15.75" x14ac:dyDescent="0.25">
      <c r="B193" s="136"/>
      <c r="C193" s="136"/>
      <c r="D193" s="136"/>
      <c r="E193" s="118"/>
      <c r="F193" s="1"/>
      <c r="G193" s="136"/>
      <c r="H193" s="136"/>
      <c r="I193" s="136"/>
      <c r="J193" s="118"/>
      <c r="K193" s="1"/>
      <c r="L193" s="136"/>
      <c r="M193" s="136"/>
      <c r="N193" s="136"/>
      <c r="O193" s="118"/>
      <c r="R193" s="148">
        <v>213</v>
      </c>
      <c r="S193" s="440"/>
      <c r="T193" s="441"/>
      <c r="U193" s="153"/>
      <c r="V193" s="440"/>
      <c r="W193" s="441"/>
      <c r="X193" s="440"/>
      <c r="Y193" s="441"/>
      <c r="Z193" s="442"/>
      <c r="AA193" s="443"/>
      <c r="AB193" s="443"/>
      <c r="AC193" s="443"/>
      <c r="AD193" s="444"/>
      <c r="AE193" s="154"/>
      <c r="AF193" s="157">
        <f t="shared" si="2"/>
        <v>0</v>
      </c>
    </row>
    <row r="194" spans="2:32" ht="15.75" x14ac:dyDescent="0.25">
      <c r="B194" s="132" t="s">
        <v>74</v>
      </c>
      <c r="C194" s="141"/>
      <c r="D194" s="142" t="s">
        <v>73</v>
      </c>
      <c r="E194" s="130"/>
      <c r="F194" s="1"/>
      <c r="G194" s="132" t="s">
        <v>74</v>
      </c>
      <c r="H194" s="141"/>
      <c r="I194" s="142" t="s">
        <v>73</v>
      </c>
      <c r="J194" s="130"/>
      <c r="K194" s="1"/>
      <c r="L194" s="132" t="s">
        <v>74</v>
      </c>
      <c r="M194" s="141"/>
      <c r="N194" s="142" t="s">
        <v>73</v>
      </c>
      <c r="O194" s="130"/>
      <c r="R194" s="115">
        <v>214</v>
      </c>
      <c r="S194" s="440"/>
      <c r="T194" s="441"/>
      <c r="U194" s="153"/>
      <c r="V194" s="440"/>
      <c r="W194" s="441"/>
      <c r="X194" s="440"/>
      <c r="Y194" s="441"/>
      <c r="Z194" s="442"/>
      <c r="AA194" s="443"/>
      <c r="AB194" s="443"/>
      <c r="AC194" s="443"/>
      <c r="AD194" s="444"/>
      <c r="AE194" s="154"/>
      <c r="AF194" s="157">
        <f t="shared" si="2"/>
        <v>0</v>
      </c>
    </row>
    <row r="195" spans="2:32" ht="15.75" x14ac:dyDescent="0.25">
      <c r="R195" s="148">
        <v>215</v>
      </c>
      <c r="S195" s="440"/>
      <c r="T195" s="441"/>
      <c r="U195" s="153"/>
      <c r="V195" s="440"/>
      <c r="W195" s="441"/>
      <c r="X195" s="440"/>
      <c r="Y195" s="441"/>
      <c r="Z195" s="442"/>
      <c r="AA195" s="443"/>
      <c r="AB195" s="443"/>
      <c r="AC195" s="443"/>
      <c r="AD195" s="444"/>
      <c r="AE195" s="154"/>
      <c r="AF195" s="157">
        <f t="shared" si="2"/>
        <v>0</v>
      </c>
    </row>
    <row r="196" spans="2:32" ht="15.75" x14ac:dyDescent="0.25">
      <c r="B196" s="437">
        <f>L175+1</f>
        <v>58</v>
      </c>
      <c r="C196" s="438"/>
      <c r="D196" s="438"/>
      <c r="E196" s="439"/>
      <c r="F196" s="57"/>
      <c r="G196" s="437">
        <f>B196+1</f>
        <v>59</v>
      </c>
      <c r="H196" s="438"/>
      <c r="I196" s="438"/>
      <c r="J196" s="439"/>
      <c r="K196" s="57"/>
      <c r="L196" s="437">
        <f>G196+1</f>
        <v>60</v>
      </c>
      <c r="M196" s="438"/>
      <c r="N196" s="438"/>
      <c r="O196" s="439"/>
      <c r="R196" s="115">
        <v>216</v>
      </c>
      <c r="S196" s="440"/>
      <c r="T196" s="441"/>
      <c r="U196" s="153"/>
      <c r="V196" s="440"/>
      <c r="W196" s="441"/>
      <c r="X196" s="440"/>
      <c r="Y196" s="441"/>
      <c r="Z196" s="442"/>
      <c r="AA196" s="443"/>
      <c r="AB196" s="443"/>
      <c r="AC196" s="443"/>
      <c r="AD196" s="444"/>
      <c r="AE196" s="154"/>
      <c r="AF196" s="157">
        <f t="shared" si="2"/>
        <v>0</v>
      </c>
    </row>
    <row r="197" spans="2:32" ht="15.75" x14ac:dyDescent="0.25">
      <c r="B197" s="218" t="s">
        <v>71</v>
      </c>
      <c r="C197" s="219"/>
      <c r="D197" s="219"/>
      <c r="E197" s="220"/>
      <c r="F197" s="1"/>
      <c r="G197" s="218" t="s">
        <v>71</v>
      </c>
      <c r="H197" s="219"/>
      <c r="I197" s="219"/>
      <c r="J197" s="220"/>
      <c r="K197" s="1"/>
      <c r="L197" s="218" t="s">
        <v>71</v>
      </c>
      <c r="M197" s="219"/>
      <c r="N197" s="219"/>
      <c r="O197" s="220"/>
      <c r="R197" s="148">
        <v>217</v>
      </c>
      <c r="S197" s="440"/>
      <c r="T197" s="441"/>
      <c r="U197" s="153"/>
      <c r="V197" s="440"/>
      <c r="W197" s="441"/>
      <c r="X197" s="440"/>
      <c r="Y197" s="441"/>
      <c r="Z197" s="442"/>
      <c r="AA197" s="443"/>
      <c r="AB197" s="443"/>
      <c r="AC197" s="443"/>
      <c r="AD197" s="444"/>
      <c r="AE197" s="154"/>
      <c r="AF197" s="157">
        <f t="shared" si="2"/>
        <v>0</v>
      </c>
    </row>
    <row r="198" spans="2:32" ht="15.75" x14ac:dyDescent="0.25">
      <c r="B198" s="230"/>
      <c r="C198" s="231"/>
      <c r="D198" s="231"/>
      <c r="E198" s="232"/>
      <c r="F198" s="1"/>
      <c r="G198" s="230"/>
      <c r="H198" s="231"/>
      <c r="I198" s="231"/>
      <c r="J198" s="232"/>
      <c r="K198" s="58"/>
      <c r="L198" s="230"/>
      <c r="M198" s="231"/>
      <c r="N198" s="231"/>
      <c r="O198" s="232"/>
      <c r="R198" s="115">
        <v>218</v>
      </c>
      <c r="S198" s="440"/>
      <c r="T198" s="441"/>
      <c r="U198" s="153"/>
      <c r="V198" s="440"/>
      <c r="W198" s="441"/>
      <c r="X198" s="440"/>
      <c r="Y198" s="441"/>
      <c r="Z198" s="442"/>
      <c r="AA198" s="443"/>
      <c r="AB198" s="443"/>
      <c r="AC198" s="443"/>
      <c r="AD198" s="444"/>
      <c r="AE198" s="154"/>
      <c r="AF198" s="157">
        <f t="shared" si="2"/>
        <v>0</v>
      </c>
    </row>
    <row r="199" spans="2:32" ht="15.75" x14ac:dyDescent="0.25">
      <c r="B199" s="227" t="s">
        <v>375</v>
      </c>
      <c r="C199" s="228"/>
      <c r="D199" s="228"/>
      <c r="E199" s="229"/>
      <c r="F199" s="1"/>
      <c r="G199" s="227" t="s">
        <v>375</v>
      </c>
      <c r="H199" s="228"/>
      <c r="I199" s="228"/>
      <c r="J199" s="229"/>
      <c r="K199" s="4"/>
      <c r="L199" s="227" t="s">
        <v>375</v>
      </c>
      <c r="M199" s="228"/>
      <c r="N199" s="228"/>
      <c r="O199" s="229"/>
      <c r="R199" s="148">
        <v>219</v>
      </c>
      <c r="S199" s="440"/>
      <c r="T199" s="441"/>
      <c r="U199" s="153"/>
      <c r="V199" s="440"/>
      <c r="W199" s="441"/>
      <c r="X199" s="440"/>
      <c r="Y199" s="441"/>
      <c r="Z199" s="442"/>
      <c r="AA199" s="443"/>
      <c r="AB199" s="443"/>
      <c r="AC199" s="443"/>
      <c r="AD199" s="444"/>
      <c r="AE199" s="154"/>
      <c r="AF199" s="157">
        <f t="shared" si="2"/>
        <v>0</v>
      </c>
    </row>
    <row r="200" spans="2:32" ht="15.75" x14ac:dyDescent="0.25">
      <c r="B200" s="137" t="s">
        <v>190</v>
      </c>
      <c r="C200" s="194"/>
      <c r="D200" s="195"/>
      <c r="E200" s="196"/>
      <c r="F200" s="1"/>
      <c r="G200" s="137" t="s">
        <v>190</v>
      </c>
      <c r="H200" s="194"/>
      <c r="I200" s="195"/>
      <c r="J200" s="196"/>
      <c r="K200" s="1"/>
      <c r="L200" s="137" t="s">
        <v>190</v>
      </c>
      <c r="M200" s="194"/>
      <c r="N200" s="195"/>
      <c r="O200" s="196"/>
      <c r="R200" s="115">
        <v>220</v>
      </c>
      <c r="S200" s="440"/>
      <c r="T200" s="441"/>
      <c r="U200" s="153"/>
      <c r="V200" s="440"/>
      <c r="W200" s="441"/>
      <c r="X200" s="440"/>
      <c r="Y200" s="441"/>
      <c r="Z200" s="442"/>
      <c r="AA200" s="443"/>
      <c r="AB200" s="443"/>
      <c r="AC200" s="443"/>
      <c r="AD200" s="444"/>
      <c r="AE200" s="154"/>
      <c r="AF200" s="157">
        <f t="shared" si="2"/>
        <v>0</v>
      </c>
    </row>
    <row r="201" spans="2:32" ht="15.75" x14ac:dyDescent="0.25">
      <c r="B201" s="132" t="s">
        <v>61</v>
      </c>
      <c r="C201" s="194"/>
      <c r="D201" s="195"/>
      <c r="E201" s="196"/>
      <c r="F201" s="1"/>
      <c r="G201" s="132" t="s">
        <v>61</v>
      </c>
      <c r="H201" s="194"/>
      <c r="I201" s="195"/>
      <c r="J201" s="196"/>
      <c r="K201" s="1"/>
      <c r="L201" s="132" t="s">
        <v>61</v>
      </c>
      <c r="M201" s="194"/>
      <c r="N201" s="195"/>
      <c r="O201" s="196"/>
      <c r="R201" s="148">
        <v>221</v>
      </c>
      <c r="S201" s="440"/>
      <c r="T201" s="441"/>
      <c r="U201" s="153"/>
      <c r="V201" s="440"/>
      <c r="W201" s="441"/>
      <c r="X201" s="440"/>
      <c r="Y201" s="441"/>
      <c r="Z201" s="442"/>
      <c r="AA201" s="443"/>
      <c r="AB201" s="443"/>
      <c r="AC201" s="443"/>
      <c r="AD201" s="444"/>
      <c r="AE201" s="154"/>
      <c r="AF201" s="157">
        <f t="shared" si="2"/>
        <v>0</v>
      </c>
    </row>
    <row r="202" spans="2:32" ht="15.75" x14ac:dyDescent="0.25">
      <c r="B202" s="132" t="s">
        <v>62</v>
      </c>
      <c r="C202" s="194"/>
      <c r="D202" s="195"/>
      <c r="E202" s="196"/>
      <c r="F202" s="1"/>
      <c r="G202" s="132" t="s">
        <v>62</v>
      </c>
      <c r="H202" s="194"/>
      <c r="I202" s="195"/>
      <c r="J202" s="196"/>
      <c r="K202" s="1"/>
      <c r="L202" s="132" t="s">
        <v>62</v>
      </c>
      <c r="M202" s="194"/>
      <c r="N202" s="195"/>
      <c r="O202" s="196"/>
      <c r="R202" s="115">
        <v>222</v>
      </c>
      <c r="S202" s="440"/>
      <c r="T202" s="441"/>
      <c r="U202" s="153"/>
      <c r="V202" s="440"/>
      <c r="W202" s="441"/>
      <c r="X202" s="440"/>
      <c r="Y202" s="441"/>
      <c r="Z202" s="442"/>
      <c r="AA202" s="443"/>
      <c r="AB202" s="443"/>
      <c r="AC202" s="443"/>
      <c r="AD202" s="444"/>
      <c r="AE202" s="154"/>
      <c r="AF202" s="157">
        <f t="shared" si="2"/>
        <v>0</v>
      </c>
    </row>
    <row r="203" spans="2:32" ht="15.75" x14ac:dyDescent="0.25">
      <c r="B203" s="127" t="s">
        <v>191</v>
      </c>
      <c r="C203" s="130"/>
      <c r="D203" s="194"/>
      <c r="E203" s="196"/>
      <c r="F203" s="1"/>
      <c r="G203" s="127" t="s">
        <v>191</v>
      </c>
      <c r="H203" s="130"/>
      <c r="I203" s="194"/>
      <c r="J203" s="196"/>
      <c r="K203" s="1"/>
      <c r="L203" s="127" t="s">
        <v>191</v>
      </c>
      <c r="M203" s="130"/>
      <c r="N203" s="194"/>
      <c r="O203" s="196"/>
      <c r="R203" s="148">
        <v>223</v>
      </c>
      <c r="S203" s="440"/>
      <c r="T203" s="441"/>
      <c r="U203" s="153"/>
      <c r="V203" s="440"/>
      <c r="W203" s="441"/>
      <c r="X203" s="440"/>
      <c r="Y203" s="441"/>
      <c r="Z203" s="442"/>
      <c r="AA203" s="443"/>
      <c r="AB203" s="443"/>
      <c r="AC203" s="443"/>
      <c r="AD203" s="444"/>
      <c r="AE203" s="154"/>
      <c r="AF203" s="157">
        <f t="shared" si="2"/>
        <v>0</v>
      </c>
    </row>
    <row r="204" spans="2:32" ht="15.75" x14ac:dyDescent="0.25">
      <c r="B204" s="127" t="s">
        <v>192</v>
      </c>
      <c r="C204" s="130"/>
      <c r="D204" s="194"/>
      <c r="E204" s="196"/>
      <c r="F204" s="1"/>
      <c r="G204" s="127" t="s">
        <v>192</v>
      </c>
      <c r="H204" s="130"/>
      <c r="I204" s="194"/>
      <c r="J204" s="196"/>
      <c r="K204" s="1"/>
      <c r="L204" s="127" t="s">
        <v>192</v>
      </c>
      <c r="M204" s="130"/>
      <c r="N204" s="194"/>
      <c r="O204" s="196"/>
      <c r="R204" s="115">
        <v>224</v>
      </c>
      <c r="S204" s="440"/>
      <c r="T204" s="441"/>
      <c r="U204" s="153"/>
      <c r="V204" s="440"/>
      <c r="W204" s="441"/>
      <c r="X204" s="440"/>
      <c r="Y204" s="441"/>
      <c r="Z204" s="442"/>
      <c r="AA204" s="443"/>
      <c r="AB204" s="443"/>
      <c r="AC204" s="443"/>
      <c r="AD204" s="444"/>
      <c r="AE204" s="154"/>
      <c r="AF204" s="157">
        <f t="shared" ref="AF204:AF267" si="3">SUM(AE204,S204:Y204)</f>
        <v>0</v>
      </c>
    </row>
    <row r="205" spans="2:32" ht="31.35" customHeight="1" x14ac:dyDescent="0.25">
      <c r="B205" s="206" t="s">
        <v>197</v>
      </c>
      <c r="C205" s="207"/>
      <c r="D205" s="207"/>
      <c r="E205" s="208"/>
      <c r="F205" s="1"/>
      <c r="G205" s="206" t="s">
        <v>197</v>
      </c>
      <c r="H205" s="207"/>
      <c r="I205" s="207"/>
      <c r="J205" s="208"/>
      <c r="K205" s="59"/>
      <c r="L205" s="206" t="s">
        <v>197</v>
      </c>
      <c r="M205" s="207"/>
      <c r="N205" s="207"/>
      <c r="O205" s="208"/>
      <c r="R205" s="148">
        <v>225</v>
      </c>
      <c r="S205" s="440"/>
      <c r="T205" s="441"/>
      <c r="U205" s="153"/>
      <c r="V205" s="440"/>
      <c r="W205" s="441"/>
      <c r="X205" s="440"/>
      <c r="Y205" s="441"/>
      <c r="Z205" s="442"/>
      <c r="AA205" s="443"/>
      <c r="AB205" s="443"/>
      <c r="AC205" s="443"/>
      <c r="AD205" s="444"/>
      <c r="AE205" s="154"/>
      <c r="AF205" s="157">
        <f t="shared" si="3"/>
        <v>0</v>
      </c>
    </row>
    <row r="206" spans="2:32" ht="15.75" x14ac:dyDescent="0.25">
      <c r="B206" s="132" t="s">
        <v>195</v>
      </c>
      <c r="C206" s="138"/>
      <c r="D206" s="125" t="s">
        <v>51</v>
      </c>
      <c r="E206" s="139"/>
      <c r="F206" s="1"/>
      <c r="G206" s="132" t="s">
        <v>195</v>
      </c>
      <c r="H206" s="138"/>
      <c r="I206" s="125" t="s">
        <v>51</v>
      </c>
      <c r="J206" s="139"/>
      <c r="K206" s="1"/>
      <c r="L206" s="132" t="s">
        <v>195</v>
      </c>
      <c r="M206" s="138"/>
      <c r="N206" s="125" t="s">
        <v>51</v>
      </c>
      <c r="O206" s="139"/>
      <c r="R206" s="115">
        <v>226</v>
      </c>
      <c r="S206" s="440"/>
      <c r="T206" s="441"/>
      <c r="U206" s="153"/>
      <c r="V206" s="440"/>
      <c r="W206" s="441"/>
      <c r="X206" s="440"/>
      <c r="Y206" s="441"/>
      <c r="Z206" s="442"/>
      <c r="AA206" s="443"/>
      <c r="AB206" s="443"/>
      <c r="AC206" s="443"/>
      <c r="AD206" s="444"/>
      <c r="AE206" s="154"/>
      <c r="AF206" s="157">
        <f t="shared" si="3"/>
        <v>0</v>
      </c>
    </row>
    <row r="207" spans="2:32" ht="15.75" x14ac:dyDescent="0.25">
      <c r="B207" s="209" t="s">
        <v>190</v>
      </c>
      <c r="C207" s="210"/>
      <c r="D207" s="125" t="s">
        <v>68</v>
      </c>
      <c r="E207" s="139"/>
      <c r="F207" s="1"/>
      <c r="G207" s="209" t="s">
        <v>190</v>
      </c>
      <c r="H207" s="210"/>
      <c r="I207" s="125" t="s">
        <v>68</v>
      </c>
      <c r="J207" s="139"/>
      <c r="K207" s="1"/>
      <c r="L207" s="209" t="s">
        <v>190</v>
      </c>
      <c r="M207" s="210"/>
      <c r="N207" s="125" t="s">
        <v>68</v>
      </c>
      <c r="O207" s="139"/>
      <c r="R207" s="148">
        <v>227</v>
      </c>
      <c r="S207" s="440"/>
      <c r="T207" s="441"/>
      <c r="U207" s="153"/>
      <c r="V207" s="440"/>
      <c r="W207" s="441"/>
      <c r="X207" s="440"/>
      <c r="Y207" s="441"/>
      <c r="Z207" s="442"/>
      <c r="AA207" s="443"/>
      <c r="AB207" s="443"/>
      <c r="AC207" s="443"/>
      <c r="AD207" s="444"/>
      <c r="AE207" s="154"/>
      <c r="AF207" s="157">
        <f t="shared" si="3"/>
        <v>0</v>
      </c>
    </row>
    <row r="208" spans="2:32" ht="15.75" x14ac:dyDescent="0.25">
      <c r="B208" s="211"/>
      <c r="C208" s="212"/>
      <c r="D208" s="125" t="s">
        <v>69</v>
      </c>
      <c r="E208" s="139"/>
      <c r="F208" s="1"/>
      <c r="G208" s="211"/>
      <c r="H208" s="212"/>
      <c r="I208" s="125" t="s">
        <v>69</v>
      </c>
      <c r="J208" s="139"/>
      <c r="K208" s="1"/>
      <c r="L208" s="211"/>
      <c r="M208" s="212"/>
      <c r="N208" s="125" t="s">
        <v>69</v>
      </c>
      <c r="O208" s="139"/>
      <c r="R208" s="115">
        <v>228</v>
      </c>
      <c r="S208" s="440"/>
      <c r="T208" s="441"/>
      <c r="U208" s="153"/>
      <c r="V208" s="440"/>
      <c r="W208" s="441"/>
      <c r="X208" s="440"/>
      <c r="Y208" s="441"/>
      <c r="Z208" s="442"/>
      <c r="AA208" s="443"/>
      <c r="AB208" s="443"/>
      <c r="AC208" s="443"/>
      <c r="AD208" s="444"/>
      <c r="AE208" s="154"/>
      <c r="AF208" s="157">
        <f t="shared" si="3"/>
        <v>0</v>
      </c>
    </row>
    <row r="209" spans="2:32" ht="15.75" x14ac:dyDescent="0.25">
      <c r="B209" s="209" t="s">
        <v>70</v>
      </c>
      <c r="C209" s="210"/>
      <c r="D209" s="125" t="s">
        <v>68</v>
      </c>
      <c r="E209" s="139"/>
      <c r="F209" s="1"/>
      <c r="G209" s="209" t="s">
        <v>70</v>
      </c>
      <c r="H209" s="210"/>
      <c r="I209" s="125" t="s">
        <v>68</v>
      </c>
      <c r="J209" s="139"/>
      <c r="K209" s="1"/>
      <c r="L209" s="209" t="s">
        <v>70</v>
      </c>
      <c r="M209" s="210"/>
      <c r="N209" s="125" t="s">
        <v>68</v>
      </c>
      <c r="O209" s="139"/>
      <c r="R209" s="148">
        <v>229</v>
      </c>
      <c r="S209" s="440"/>
      <c r="T209" s="441"/>
      <c r="U209" s="153"/>
      <c r="V209" s="440"/>
      <c r="W209" s="441"/>
      <c r="X209" s="440"/>
      <c r="Y209" s="441"/>
      <c r="Z209" s="442"/>
      <c r="AA209" s="443"/>
      <c r="AB209" s="443"/>
      <c r="AC209" s="443"/>
      <c r="AD209" s="444"/>
      <c r="AE209" s="154"/>
      <c r="AF209" s="157">
        <f t="shared" si="3"/>
        <v>0</v>
      </c>
    </row>
    <row r="210" spans="2:32" ht="15.75" x14ac:dyDescent="0.25">
      <c r="B210" s="211"/>
      <c r="C210" s="212"/>
      <c r="D210" s="125" t="s">
        <v>69</v>
      </c>
      <c r="E210" s="139"/>
      <c r="F210" s="1"/>
      <c r="G210" s="211"/>
      <c r="H210" s="212"/>
      <c r="I210" s="125" t="s">
        <v>69</v>
      </c>
      <c r="J210" s="139"/>
      <c r="K210" s="1"/>
      <c r="L210" s="211"/>
      <c r="M210" s="212"/>
      <c r="N210" s="125" t="s">
        <v>69</v>
      </c>
      <c r="O210" s="139"/>
      <c r="R210" s="115">
        <v>230</v>
      </c>
      <c r="S210" s="440"/>
      <c r="T210" s="441"/>
      <c r="U210" s="153"/>
      <c r="V210" s="440"/>
      <c r="W210" s="441"/>
      <c r="X210" s="440"/>
      <c r="Y210" s="441"/>
      <c r="Z210" s="442"/>
      <c r="AA210" s="443"/>
      <c r="AB210" s="443"/>
      <c r="AC210" s="443"/>
      <c r="AD210" s="444"/>
      <c r="AE210" s="154"/>
      <c r="AF210" s="157">
        <f t="shared" si="3"/>
        <v>0</v>
      </c>
    </row>
    <row r="211" spans="2:32" ht="15.75" x14ac:dyDescent="0.25">
      <c r="B211" s="140" t="s">
        <v>67</v>
      </c>
      <c r="C211" s="140"/>
      <c r="D211" s="213"/>
      <c r="E211" s="214"/>
      <c r="F211" s="1"/>
      <c r="G211" s="140" t="s">
        <v>67</v>
      </c>
      <c r="H211" s="140"/>
      <c r="I211" s="213"/>
      <c r="J211" s="214"/>
      <c r="K211" s="1"/>
      <c r="L211" s="140" t="s">
        <v>67</v>
      </c>
      <c r="M211" s="140"/>
      <c r="N211" s="213"/>
      <c r="O211" s="214"/>
      <c r="R211" s="148">
        <v>231</v>
      </c>
      <c r="S211" s="440"/>
      <c r="T211" s="441"/>
      <c r="U211" s="153"/>
      <c r="V211" s="440"/>
      <c r="W211" s="441"/>
      <c r="X211" s="440"/>
      <c r="Y211" s="441"/>
      <c r="Z211" s="442"/>
      <c r="AA211" s="443"/>
      <c r="AB211" s="443"/>
      <c r="AC211" s="443"/>
      <c r="AD211" s="444"/>
      <c r="AE211" s="154"/>
      <c r="AF211" s="157">
        <f t="shared" si="3"/>
        <v>0</v>
      </c>
    </row>
    <row r="212" spans="2:32" ht="15.75" x14ac:dyDescent="0.25">
      <c r="B212" s="161" t="s">
        <v>355</v>
      </c>
      <c r="C212" s="128"/>
      <c r="D212" s="130"/>
      <c r="E212" s="139"/>
      <c r="F212" s="1"/>
      <c r="G212" s="161" t="s">
        <v>355</v>
      </c>
      <c r="H212" s="128"/>
      <c r="I212" s="130"/>
      <c r="J212" s="139"/>
      <c r="K212" s="1"/>
      <c r="L212" s="161" t="s">
        <v>355</v>
      </c>
      <c r="M212" s="128"/>
      <c r="N212" s="130"/>
      <c r="O212" s="139"/>
      <c r="R212" s="115">
        <v>232</v>
      </c>
      <c r="S212" s="440"/>
      <c r="T212" s="441"/>
      <c r="U212" s="153"/>
      <c r="V212" s="440"/>
      <c r="W212" s="441"/>
      <c r="X212" s="440"/>
      <c r="Y212" s="441"/>
      <c r="Z212" s="442"/>
      <c r="AA212" s="443"/>
      <c r="AB212" s="443"/>
      <c r="AC212" s="443"/>
      <c r="AD212" s="444"/>
      <c r="AE212" s="154"/>
      <c r="AF212" s="157">
        <f t="shared" si="3"/>
        <v>0</v>
      </c>
    </row>
    <row r="213" spans="2:32" ht="15.75" x14ac:dyDescent="0.25">
      <c r="B213" s="161"/>
      <c r="C213" s="128"/>
      <c r="D213" s="130"/>
      <c r="E213" s="139"/>
      <c r="F213" s="1"/>
      <c r="G213" s="161"/>
      <c r="H213" s="128"/>
      <c r="I213" s="130"/>
      <c r="J213" s="139"/>
      <c r="K213" s="1"/>
      <c r="L213" s="161"/>
      <c r="M213" s="128"/>
      <c r="N213" s="130"/>
      <c r="O213" s="139"/>
      <c r="R213" s="148">
        <v>233</v>
      </c>
      <c r="S213" s="440"/>
      <c r="T213" s="441"/>
      <c r="U213" s="153"/>
      <c r="V213" s="440"/>
      <c r="W213" s="441"/>
      <c r="X213" s="440"/>
      <c r="Y213" s="441"/>
      <c r="Z213" s="442"/>
      <c r="AA213" s="443"/>
      <c r="AB213" s="443"/>
      <c r="AC213" s="443"/>
      <c r="AD213" s="444"/>
      <c r="AE213" s="154"/>
      <c r="AF213" s="157">
        <f t="shared" si="3"/>
        <v>0</v>
      </c>
    </row>
    <row r="214" spans="2:32" ht="15.75" x14ac:dyDescent="0.25">
      <c r="B214" s="136"/>
      <c r="C214" s="136"/>
      <c r="D214" s="136"/>
      <c r="E214" s="118"/>
      <c r="F214" s="1"/>
      <c r="G214" s="136"/>
      <c r="H214" s="136"/>
      <c r="I214" s="136"/>
      <c r="J214" s="118"/>
      <c r="K214" s="1"/>
      <c r="L214" s="136"/>
      <c r="M214" s="136"/>
      <c r="N214" s="136"/>
      <c r="O214" s="118"/>
      <c r="R214" s="115">
        <v>234</v>
      </c>
      <c r="S214" s="440"/>
      <c r="T214" s="441"/>
      <c r="U214" s="153"/>
      <c r="V214" s="440"/>
      <c r="W214" s="441"/>
      <c r="X214" s="440"/>
      <c r="Y214" s="441"/>
      <c r="Z214" s="442"/>
      <c r="AA214" s="443"/>
      <c r="AB214" s="443"/>
      <c r="AC214" s="443"/>
      <c r="AD214" s="444"/>
      <c r="AE214" s="154"/>
      <c r="AF214" s="157">
        <f t="shared" si="3"/>
        <v>0</v>
      </c>
    </row>
    <row r="215" spans="2:32" ht="15.75" x14ac:dyDescent="0.25">
      <c r="B215" s="132" t="s">
        <v>74</v>
      </c>
      <c r="C215" s="141"/>
      <c r="D215" s="142" t="s">
        <v>73</v>
      </c>
      <c r="E215" s="130"/>
      <c r="F215" s="1"/>
      <c r="G215" s="132" t="s">
        <v>74</v>
      </c>
      <c r="H215" s="141"/>
      <c r="I215" s="142" t="s">
        <v>73</v>
      </c>
      <c r="J215" s="130"/>
      <c r="K215" s="1"/>
      <c r="L215" s="132" t="s">
        <v>74</v>
      </c>
      <c r="M215" s="141"/>
      <c r="N215" s="142" t="s">
        <v>73</v>
      </c>
      <c r="O215" s="130"/>
      <c r="R215" s="148">
        <v>235</v>
      </c>
      <c r="S215" s="440"/>
      <c r="T215" s="441"/>
      <c r="U215" s="153"/>
      <c r="V215" s="440"/>
      <c r="W215" s="441"/>
      <c r="X215" s="440"/>
      <c r="Y215" s="441"/>
      <c r="Z215" s="442"/>
      <c r="AA215" s="443"/>
      <c r="AB215" s="443"/>
      <c r="AC215" s="443"/>
      <c r="AD215" s="444"/>
      <c r="AE215" s="154"/>
      <c r="AF215" s="157">
        <f t="shared" si="3"/>
        <v>0</v>
      </c>
    </row>
    <row r="216" spans="2:32" ht="15.75" x14ac:dyDescent="0.25">
      <c r="R216" s="115">
        <v>236</v>
      </c>
      <c r="S216" s="440"/>
      <c r="T216" s="441"/>
      <c r="U216" s="153"/>
      <c r="V216" s="440"/>
      <c r="W216" s="441"/>
      <c r="X216" s="440"/>
      <c r="Y216" s="441"/>
      <c r="Z216" s="442"/>
      <c r="AA216" s="443"/>
      <c r="AB216" s="443"/>
      <c r="AC216" s="443"/>
      <c r="AD216" s="444"/>
      <c r="AE216" s="154"/>
      <c r="AF216" s="157">
        <f t="shared" si="3"/>
        <v>0</v>
      </c>
    </row>
    <row r="217" spans="2:32" ht="15.75" x14ac:dyDescent="0.25">
      <c r="B217" s="437">
        <f>L196+1</f>
        <v>61</v>
      </c>
      <c r="C217" s="438"/>
      <c r="D217" s="438"/>
      <c r="E217" s="439"/>
      <c r="F217" s="57"/>
      <c r="G217" s="437">
        <f>B217+1</f>
        <v>62</v>
      </c>
      <c r="H217" s="438"/>
      <c r="I217" s="438"/>
      <c r="J217" s="439"/>
      <c r="K217" s="57"/>
      <c r="L217" s="437">
        <f>G217+1</f>
        <v>63</v>
      </c>
      <c r="M217" s="438"/>
      <c r="N217" s="438"/>
      <c r="O217" s="439"/>
      <c r="R217" s="148">
        <v>237</v>
      </c>
      <c r="S217" s="440"/>
      <c r="T217" s="441"/>
      <c r="U217" s="153"/>
      <c r="V217" s="440"/>
      <c r="W217" s="441"/>
      <c r="X217" s="440"/>
      <c r="Y217" s="441"/>
      <c r="Z217" s="442"/>
      <c r="AA217" s="443"/>
      <c r="AB217" s="443"/>
      <c r="AC217" s="443"/>
      <c r="AD217" s="444"/>
      <c r="AE217" s="154"/>
      <c r="AF217" s="157">
        <f t="shared" si="3"/>
        <v>0</v>
      </c>
    </row>
    <row r="218" spans="2:32" ht="15.75" x14ac:dyDescent="0.25">
      <c r="B218" s="218" t="s">
        <v>71</v>
      </c>
      <c r="C218" s="219"/>
      <c r="D218" s="219"/>
      <c r="E218" s="220"/>
      <c r="F218" s="1"/>
      <c r="G218" s="218" t="s">
        <v>71</v>
      </c>
      <c r="H218" s="219"/>
      <c r="I218" s="219"/>
      <c r="J218" s="220"/>
      <c r="K218" s="1"/>
      <c r="L218" s="218" t="s">
        <v>71</v>
      </c>
      <c r="M218" s="219"/>
      <c r="N218" s="219"/>
      <c r="O218" s="220"/>
      <c r="R218" s="115">
        <v>238</v>
      </c>
      <c r="S218" s="440"/>
      <c r="T218" s="441"/>
      <c r="U218" s="153"/>
      <c r="V218" s="440"/>
      <c r="W218" s="441"/>
      <c r="X218" s="440"/>
      <c r="Y218" s="441"/>
      <c r="Z218" s="442"/>
      <c r="AA218" s="443"/>
      <c r="AB218" s="443"/>
      <c r="AC218" s="443"/>
      <c r="AD218" s="444"/>
      <c r="AE218" s="154"/>
      <c r="AF218" s="157">
        <f t="shared" si="3"/>
        <v>0</v>
      </c>
    </row>
    <row r="219" spans="2:32" ht="15.75" x14ac:dyDescent="0.25">
      <c r="B219" s="230"/>
      <c r="C219" s="231"/>
      <c r="D219" s="231"/>
      <c r="E219" s="232"/>
      <c r="F219" s="1"/>
      <c r="G219" s="230"/>
      <c r="H219" s="231"/>
      <c r="I219" s="231"/>
      <c r="J219" s="232"/>
      <c r="K219" s="58"/>
      <c r="L219" s="230"/>
      <c r="M219" s="231"/>
      <c r="N219" s="231"/>
      <c r="O219" s="232"/>
      <c r="R219" s="148">
        <v>239</v>
      </c>
      <c r="S219" s="440"/>
      <c r="T219" s="441"/>
      <c r="U219" s="153"/>
      <c r="V219" s="440"/>
      <c r="W219" s="441"/>
      <c r="X219" s="440"/>
      <c r="Y219" s="441"/>
      <c r="Z219" s="442"/>
      <c r="AA219" s="443"/>
      <c r="AB219" s="443"/>
      <c r="AC219" s="443"/>
      <c r="AD219" s="444"/>
      <c r="AE219" s="154"/>
      <c r="AF219" s="157">
        <f t="shared" si="3"/>
        <v>0</v>
      </c>
    </row>
    <row r="220" spans="2:32" ht="15.75" x14ac:dyDescent="0.25">
      <c r="B220" s="227" t="s">
        <v>375</v>
      </c>
      <c r="C220" s="228"/>
      <c r="D220" s="228"/>
      <c r="E220" s="229"/>
      <c r="F220" s="1"/>
      <c r="G220" s="227" t="s">
        <v>375</v>
      </c>
      <c r="H220" s="228"/>
      <c r="I220" s="228"/>
      <c r="J220" s="229"/>
      <c r="K220" s="4"/>
      <c r="L220" s="227" t="s">
        <v>375</v>
      </c>
      <c r="M220" s="228"/>
      <c r="N220" s="228"/>
      <c r="O220" s="229"/>
      <c r="R220" s="115">
        <v>240</v>
      </c>
      <c r="S220" s="440"/>
      <c r="T220" s="441"/>
      <c r="U220" s="153"/>
      <c r="V220" s="440"/>
      <c r="W220" s="441"/>
      <c r="X220" s="440"/>
      <c r="Y220" s="441"/>
      <c r="Z220" s="442"/>
      <c r="AA220" s="443"/>
      <c r="AB220" s="443"/>
      <c r="AC220" s="443"/>
      <c r="AD220" s="444"/>
      <c r="AE220" s="154"/>
      <c r="AF220" s="157">
        <f t="shared" si="3"/>
        <v>0</v>
      </c>
    </row>
    <row r="221" spans="2:32" ht="15.75" x14ac:dyDescent="0.25">
      <c r="B221" s="137" t="s">
        <v>190</v>
      </c>
      <c r="C221" s="194"/>
      <c r="D221" s="195"/>
      <c r="E221" s="196"/>
      <c r="F221" s="1"/>
      <c r="G221" s="137" t="s">
        <v>190</v>
      </c>
      <c r="H221" s="194"/>
      <c r="I221" s="195"/>
      <c r="J221" s="196"/>
      <c r="K221" s="1"/>
      <c r="L221" s="137" t="s">
        <v>190</v>
      </c>
      <c r="M221" s="194"/>
      <c r="N221" s="195"/>
      <c r="O221" s="196"/>
      <c r="R221" s="148">
        <v>241</v>
      </c>
      <c r="S221" s="440"/>
      <c r="T221" s="441"/>
      <c r="U221" s="153"/>
      <c r="V221" s="440"/>
      <c r="W221" s="441"/>
      <c r="X221" s="440"/>
      <c r="Y221" s="441"/>
      <c r="Z221" s="442"/>
      <c r="AA221" s="443"/>
      <c r="AB221" s="443"/>
      <c r="AC221" s="443"/>
      <c r="AD221" s="444"/>
      <c r="AE221" s="154"/>
      <c r="AF221" s="157">
        <f t="shared" si="3"/>
        <v>0</v>
      </c>
    </row>
    <row r="222" spans="2:32" ht="15.75" x14ac:dyDescent="0.25">
      <c r="B222" s="132" t="s">
        <v>61</v>
      </c>
      <c r="C222" s="194"/>
      <c r="D222" s="195"/>
      <c r="E222" s="196"/>
      <c r="F222" s="1"/>
      <c r="G222" s="132" t="s">
        <v>61</v>
      </c>
      <c r="H222" s="194"/>
      <c r="I222" s="195"/>
      <c r="J222" s="196"/>
      <c r="K222" s="1"/>
      <c r="L222" s="132" t="s">
        <v>61</v>
      </c>
      <c r="M222" s="194"/>
      <c r="N222" s="195"/>
      <c r="O222" s="196"/>
      <c r="R222" s="115">
        <v>242</v>
      </c>
      <c r="S222" s="440"/>
      <c r="T222" s="441"/>
      <c r="U222" s="153"/>
      <c r="V222" s="440"/>
      <c r="W222" s="441"/>
      <c r="X222" s="440"/>
      <c r="Y222" s="441"/>
      <c r="Z222" s="442"/>
      <c r="AA222" s="443"/>
      <c r="AB222" s="443"/>
      <c r="AC222" s="443"/>
      <c r="AD222" s="444"/>
      <c r="AE222" s="154"/>
      <c r="AF222" s="157">
        <f t="shared" si="3"/>
        <v>0</v>
      </c>
    </row>
    <row r="223" spans="2:32" ht="15.75" x14ac:dyDescent="0.25">
      <c r="B223" s="132" t="s">
        <v>62</v>
      </c>
      <c r="C223" s="194"/>
      <c r="D223" s="195"/>
      <c r="E223" s="196"/>
      <c r="F223" s="1"/>
      <c r="G223" s="132" t="s">
        <v>62</v>
      </c>
      <c r="H223" s="194"/>
      <c r="I223" s="195"/>
      <c r="J223" s="196"/>
      <c r="K223" s="1"/>
      <c r="L223" s="132" t="s">
        <v>62</v>
      </c>
      <c r="M223" s="194"/>
      <c r="N223" s="195"/>
      <c r="O223" s="196"/>
      <c r="R223" s="148">
        <v>243</v>
      </c>
      <c r="S223" s="440"/>
      <c r="T223" s="441"/>
      <c r="U223" s="153"/>
      <c r="V223" s="440"/>
      <c r="W223" s="441"/>
      <c r="X223" s="440"/>
      <c r="Y223" s="441"/>
      <c r="Z223" s="442"/>
      <c r="AA223" s="443"/>
      <c r="AB223" s="443"/>
      <c r="AC223" s="443"/>
      <c r="AD223" s="444"/>
      <c r="AE223" s="154"/>
      <c r="AF223" s="157">
        <f t="shared" si="3"/>
        <v>0</v>
      </c>
    </row>
    <row r="224" spans="2:32" ht="15.75" x14ac:dyDescent="0.25">
      <c r="B224" s="127" t="s">
        <v>191</v>
      </c>
      <c r="C224" s="130"/>
      <c r="D224" s="194"/>
      <c r="E224" s="196"/>
      <c r="F224" s="1"/>
      <c r="G224" s="127" t="s">
        <v>191</v>
      </c>
      <c r="H224" s="130"/>
      <c r="I224" s="194"/>
      <c r="J224" s="196"/>
      <c r="K224" s="1"/>
      <c r="L224" s="127" t="s">
        <v>191</v>
      </c>
      <c r="M224" s="130"/>
      <c r="N224" s="194"/>
      <c r="O224" s="196"/>
      <c r="R224" s="115">
        <v>244</v>
      </c>
      <c r="S224" s="440"/>
      <c r="T224" s="441"/>
      <c r="U224" s="153"/>
      <c r="V224" s="440"/>
      <c r="W224" s="441"/>
      <c r="X224" s="440"/>
      <c r="Y224" s="441"/>
      <c r="Z224" s="442"/>
      <c r="AA224" s="443"/>
      <c r="AB224" s="443"/>
      <c r="AC224" s="443"/>
      <c r="AD224" s="444"/>
      <c r="AE224" s="154"/>
      <c r="AF224" s="157">
        <f t="shared" si="3"/>
        <v>0</v>
      </c>
    </row>
    <row r="225" spans="2:32" ht="15.75" x14ac:dyDescent="0.25">
      <c r="B225" s="127" t="s">
        <v>192</v>
      </c>
      <c r="C225" s="130"/>
      <c r="D225" s="194"/>
      <c r="E225" s="196"/>
      <c r="F225" s="1"/>
      <c r="G225" s="127" t="s">
        <v>192</v>
      </c>
      <c r="H225" s="130"/>
      <c r="I225" s="194"/>
      <c r="J225" s="196"/>
      <c r="K225" s="1"/>
      <c r="L225" s="127" t="s">
        <v>192</v>
      </c>
      <c r="M225" s="130"/>
      <c r="N225" s="194"/>
      <c r="O225" s="196"/>
      <c r="R225" s="148">
        <v>245</v>
      </c>
      <c r="S225" s="440"/>
      <c r="T225" s="441"/>
      <c r="U225" s="153"/>
      <c r="V225" s="440"/>
      <c r="W225" s="441"/>
      <c r="X225" s="440"/>
      <c r="Y225" s="441"/>
      <c r="Z225" s="442"/>
      <c r="AA225" s="443"/>
      <c r="AB225" s="443"/>
      <c r="AC225" s="443"/>
      <c r="AD225" s="444"/>
      <c r="AE225" s="154"/>
      <c r="AF225" s="157">
        <f t="shared" si="3"/>
        <v>0</v>
      </c>
    </row>
    <row r="226" spans="2:32" ht="31.35" customHeight="1" x14ac:dyDescent="0.25">
      <c r="B226" s="206" t="s">
        <v>197</v>
      </c>
      <c r="C226" s="207"/>
      <c r="D226" s="207"/>
      <c r="E226" s="208"/>
      <c r="F226" s="1"/>
      <c r="G226" s="206" t="s">
        <v>197</v>
      </c>
      <c r="H226" s="207"/>
      <c r="I226" s="207"/>
      <c r="J226" s="208"/>
      <c r="K226" s="59"/>
      <c r="L226" s="206" t="s">
        <v>197</v>
      </c>
      <c r="M226" s="207"/>
      <c r="N226" s="207"/>
      <c r="O226" s="208"/>
      <c r="R226" s="115">
        <v>246</v>
      </c>
      <c r="S226" s="440"/>
      <c r="T226" s="441"/>
      <c r="U226" s="153"/>
      <c r="V226" s="440"/>
      <c r="W226" s="441"/>
      <c r="X226" s="440"/>
      <c r="Y226" s="441"/>
      <c r="Z226" s="442"/>
      <c r="AA226" s="443"/>
      <c r="AB226" s="443"/>
      <c r="AC226" s="443"/>
      <c r="AD226" s="444"/>
      <c r="AE226" s="154"/>
      <c r="AF226" s="157">
        <f t="shared" si="3"/>
        <v>0</v>
      </c>
    </row>
    <row r="227" spans="2:32" ht="15.75" x14ac:dyDescent="0.25">
      <c r="B227" s="132" t="s">
        <v>195</v>
      </c>
      <c r="C227" s="138"/>
      <c r="D227" s="125" t="s">
        <v>51</v>
      </c>
      <c r="E227" s="139"/>
      <c r="F227" s="1"/>
      <c r="G227" s="132" t="s">
        <v>195</v>
      </c>
      <c r="H227" s="138"/>
      <c r="I227" s="125" t="s">
        <v>51</v>
      </c>
      <c r="J227" s="139"/>
      <c r="K227" s="1"/>
      <c r="L227" s="132" t="s">
        <v>195</v>
      </c>
      <c r="M227" s="138"/>
      <c r="N227" s="125" t="s">
        <v>51</v>
      </c>
      <c r="O227" s="139"/>
      <c r="R227" s="148">
        <v>247</v>
      </c>
      <c r="S227" s="440"/>
      <c r="T227" s="441"/>
      <c r="U227" s="153"/>
      <c r="V227" s="440"/>
      <c r="W227" s="441"/>
      <c r="X227" s="440"/>
      <c r="Y227" s="441"/>
      <c r="Z227" s="442"/>
      <c r="AA227" s="443"/>
      <c r="AB227" s="443"/>
      <c r="AC227" s="443"/>
      <c r="AD227" s="444"/>
      <c r="AE227" s="154"/>
      <c r="AF227" s="157">
        <f t="shared" si="3"/>
        <v>0</v>
      </c>
    </row>
    <row r="228" spans="2:32" ht="15.75" x14ac:dyDescent="0.25">
      <c r="B228" s="209" t="s">
        <v>190</v>
      </c>
      <c r="C228" s="210"/>
      <c r="D228" s="125" t="s">
        <v>68</v>
      </c>
      <c r="E228" s="139"/>
      <c r="F228" s="1"/>
      <c r="G228" s="209" t="s">
        <v>190</v>
      </c>
      <c r="H228" s="210"/>
      <c r="I228" s="125" t="s">
        <v>68</v>
      </c>
      <c r="J228" s="139"/>
      <c r="K228" s="1"/>
      <c r="L228" s="209" t="s">
        <v>190</v>
      </c>
      <c r="M228" s="210"/>
      <c r="N228" s="125" t="s">
        <v>68</v>
      </c>
      <c r="O228" s="139"/>
      <c r="R228" s="115">
        <v>248</v>
      </c>
      <c r="S228" s="440"/>
      <c r="T228" s="441"/>
      <c r="U228" s="153"/>
      <c r="V228" s="440"/>
      <c r="W228" s="441"/>
      <c r="X228" s="440"/>
      <c r="Y228" s="441"/>
      <c r="Z228" s="442"/>
      <c r="AA228" s="443"/>
      <c r="AB228" s="443"/>
      <c r="AC228" s="443"/>
      <c r="AD228" s="444"/>
      <c r="AE228" s="154"/>
      <c r="AF228" s="157">
        <f t="shared" si="3"/>
        <v>0</v>
      </c>
    </row>
    <row r="229" spans="2:32" ht="15.75" x14ac:dyDescent="0.25">
      <c r="B229" s="211"/>
      <c r="C229" s="212"/>
      <c r="D229" s="125" t="s">
        <v>69</v>
      </c>
      <c r="E229" s="139"/>
      <c r="F229" s="1"/>
      <c r="G229" s="211"/>
      <c r="H229" s="212"/>
      <c r="I229" s="125" t="s">
        <v>69</v>
      </c>
      <c r="J229" s="139"/>
      <c r="K229" s="1"/>
      <c r="L229" s="211"/>
      <c r="M229" s="212"/>
      <c r="N229" s="125" t="s">
        <v>69</v>
      </c>
      <c r="O229" s="139"/>
      <c r="R229" s="148">
        <v>249</v>
      </c>
      <c r="S229" s="440"/>
      <c r="T229" s="441"/>
      <c r="U229" s="153"/>
      <c r="V229" s="440"/>
      <c r="W229" s="441"/>
      <c r="X229" s="440"/>
      <c r="Y229" s="441"/>
      <c r="Z229" s="442"/>
      <c r="AA229" s="443"/>
      <c r="AB229" s="443"/>
      <c r="AC229" s="443"/>
      <c r="AD229" s="444"/>
      <c r="AE229" s="154"/>
      <c r="AF229" s="157">
        <f t="shared" si="3"/>
        <v>0</v>
      </c>
    </row>
    <row r="230" spans="2:32" ht="15.75" x14ac:dyDescent="0.25">
      <c r="B230" s="209" t="s">
        <v>70</v>
      </c>
      <c r="C230" s="210"/>
      <c r="D230" s="125" t="s">
        <v>68</v>
      </c>
      <c r="E230" s="139"/>
      <c r="F230" s="1"/>
      <c r="G230" s="209" t="s">
        <v>70</v>
      </c>
      <c r="H230" s="210"/>
      <c r="I230" s="125" t="s">
        <v>68</v>
      </c>
      <c r="J230" s="139"/>
      <c r="K230" s="1"/>
      <c r="L230" s="209" t="s">
        <v>70</v>
      </c>
      <c r="M230" s="210"/>
      <c r="N230" s="125" t="s">
        <v>68</v>
      </c>
      <c r="O230" s="139"/>
      <c r="R230" s="115">
        <v>250</v>
      </c>
      <c r="S230" s="440"/>
      <c r="T230" s="441"/>
      <c r="U230" s="153"/>
      <c r="V230" s="440"/>
      <c r="W230" s="441"/>
      <c r="X230" s="440"/>
      <c r="Y230" s="441"/>
      <c r="Z230" s="442"/>
      <c r="AA230" s="443"/>
      <c r="AB230" s="443"/>
      <c r="AC230" s="443"/>
      <c r="AD230" s="444"/>
      <c r="AE230" s="154"/>
      <c r="AF230" s="157">
        <f t="shared" si="3"/>
        <v>0</v>
      </c>
    </row>
    <row r="231" spans="2:32" ht="15.75" x14ac:dyDescent="0.25">
      <c r="B231" s="211"/>
      <c r="C231" s="212"/>
      <c r="D231" s="125" t="s">
        <v>69</v>
      </c>
      <c r="E231" s="139"/>
      <c r="F231" s="1"/>
      <c r="G231" s="211"/>
      <c r="H231" s="212"/>
      <c r="I231" s="125" t="s">
        <v>69</v>
      </c>
      <c r="J231" s="139"/>
      <c r="K231" s="1"/>
      <c r="L231" s="211"/>
      <c r="M231" s="212"/>
      <c r="N231" s="125" t="s">
        <v>69</v>
      </c>
      <c r="O231" s="139"/>
      <c r="R231" s="148">
        <v>251</v>
      </c>
      <c r="S231" s="440"/>
      <c r="T231" s="441"/>
      <c r="U231" s="153"/>
      <c r="V231" s="440"/>
      <c r="W231" s="441"/>
      <c r="X231" s="440"/>
      <c r="Y231" s="441"/>
      <c r="Z231" s="442"/>
      <c r="AA231" s="443"/>
      <c r="AB231" s="443"/>
      <c r="AC231" s="443"/>
      <c r="AD231" s="444"/>
      <c r="AE231" s="154"/>
      <c r="AF231" s="157">
        <f t="shared" si="3"/>
        <v>0</v>
      </c>
    </row>
    <row r="232" spans="2:32" ht="15.75" x14ac:dyDescent="0.25">
      <c r="B232" s="140" t="s">
        <v>67</v>
      </c>
      <c r="C232" s="140"/>
      <c r="D232" s="213"/>
      <c r="E232" s="214"/>
      <c r="F232" s="1"/>
      <c r="G232" s="140" t="s">
        <v>67</v>
      </c>
      <c r="H232" s="140"/>
      <c r="I232" s="213"/>
      <c r="J232" s="214"/>
      <c r="K232" s="1"/>
      <c r="L232" s="140" t="s">
        <v>67</v>
      </c>
      <c r="M232" s="140"/>
      <c r="N232" s="213"/>
      <c r="O232" s="214"/>
      <c r="R232" s="115">
        <v>252</v>
      </c>
      <c r="S232" s="440"/>
      <c r="T232" s="441"/>
      <c r="U232" s="153"/>
      <c r="V232" s="440"/>
      <c r="W232" s="441"/>
      <c r="X232" s="440"/>
      <c r="Y232" s="441"/>
      <c r="Z232" s="442"/>
      <c r="AA232" s="443"/>
      <c r="AB232" s="443"/>
      <c r="AC232" s="443"/>
      <c r="AD232" s="444"/>
      <c r="AE232" s="154"/>
      <c r="AF232" s="157">
        <f t="shared" si="3"/>
        <v>0</v>
      </c>
    </row>
    <row r="233" spans="2:32" ht="15.75" x14ac:dyDescent="0.25">
      <c r="B233" s="161" t="s">
        <v>355</v>
      </c>
      <c r="C233" s="128"/>
      <c r="D233" s="130"/>
      <c r="E233" s="139"/>
      <c r="F233" s="1"/>
      <c r="G233" s="161" t="s">
        <v>355</v>
      </c>
      <c r="H233" s="128"/>
      <c r="I233" s="130"/>
      <c r="J233" s="139"/>
      <c r="K233" s="1"/>
      <c r="L233" s="161" t="s">
        <v>355</v>
      </c>
      <c r="M233" s="128"/>
      <c r="N233" s="130"/>
      <c r="O233" s="139"/>
      <c r="R233" s="148">
        <v>253</v>
      </c>
      <c r="S233" s="440"/>
      <c r="T233" s="441"/>
      <c r="U233" s="153"/>
      <c r="V233" s="440"/>
      <c r="W233" s="441"/>
      <c r="X233" s="440"/>
      <c r="Y233" s="441"/>
      <c r="Z233" s="442"/>
      <c r="AA233" s="443"/>
      <c r="AB233" s="443"/>
      <c r="AC233" s="443"/>
      <c r="AD233" s="444"/>
      <c r="AE233" s="154"/>
      <c r="AF233" s="157">
        <f t="shared" si="3"/>
        <v>0</v>
      </c>
    </row>
    <row r="234" spans="2:32" ht="15.75" x14ac:dyDescent="0.25">
      <c r="B234" s="161"/>
      <c r="C234" s="128"/>
      <c r="D234" s="130"/>
      <c r="E234" s="139"/>
      <c r="F234" s="1"/>
      <c r="G234" s="161"/>
      <c r="H234" s="128"/>
      <c r="I234" s="130"/>
      <c r="J234" s="139"/>
      <c r="K234" s="1"/>
      <c r="L234" s="161"/>
      <c r="M234" s="128"/>
      <c r="N234" s="130"/>
      <c r="O234" s="139"/>
      <c r="R234" s="115">
        <v>254</v>
      </c>
      <c r="S234" s="440"/>
      <c r="T234" s="441"/>
      <c r="U234" s="153"/>
      <c r="V234" s="440"/>
      <c r="W234" s="441"/>
      <c r="X234" s="440"/>
      <c r="Y234" s="441"/>
      <c r="Z234" s="442"/>
      <c r="AA234" s="443"/>
      <c r="AB234" s="443"/>
      <c r="AC234" s="443"/>
      <c r="AD234" s="444"/>
      <c r="AE234" s="154"/>
      <c r="AF234" s="157">
        <f t="shared" si="3"/>
        <v>0</v>
      </c>
    </row>
    <row r="235" spans="2:32" ht="15.75" x14ac:dyDescent="0.25">
      <c r="B235" s="136"/>
      <c r="C235" s="136"/>
      <c r="D235" s="136"/>
      <c r="E235" s="118"/>
      <c r="F235" s="1"/>
      <c r="G235" s="136"/>
      <c r="H235" s="136"/>
      <c r="I235" s="136"/>
      <c r="J235" s="118"/>
      <c r="K235" s="1"/>
      <c r="L235" s="136"/>
      <c r="M235" s="136"/>
      <c r="N235" s="136"/>
      <c r="O235" s="118"/>
      <c r="R235" s="148">
        <v>255</v>
      </c>
      <c r="S235" s="440"/>
      <c r="T235" s="441"/>
      <c r="U235" s="153"/>
      <c r="V235" s="440"/>
      <c r="W235" s="441"/>
      <c r="X235" s="440"/>
      <c r="Y235" s="441"/>
      <c r="Z235" s="442"/>
      <c r="AA235" s="443"/>
      <c r="AB235" s="443"/>
      <c r="AC235" s="443"/>
      <c r="AD235" s="444"/>
      <c r="AE235" s="154"/>
      <c r="AF235" s="157">
        <f t="shared" si="3"/>
        <v>0</v>
      </c>
    </row>
    <row r="236" spans="2:32" ht="15.75" x14ac:dyDescent="0.25">
      <c r="B236" s="132" t="s">
        <v>74</v>
      </c>
      <c r="C236" s="141"/>
      <c r="D236" s="142" t="s">
        <v>73</v>
      </c>
      <c r="E236" s="130"/>
      <c r="F236" s="1"/>
      <c r="G236" s="132" t="s">
        <v>74</v>
      </c>
      <c r="H236" s="141"/>
      <c r="I236" s="142" t="s">
        <v>73</v>
      </c>
      <c r="J236" s="130"/>
      <c r="K236" s="1"/>
      <c r="L236" s="132" t="s">
        <v>74</v>
      </c>
      <c r="M236" s="141"/>
      <c r="N236" s="142" t="s">
        <v>73</v>
      </c>
      <c r="O236" s="130"/>
      <c r="R236" s="115">
        <v>256</v>
      </c>
      <c r="S236" s="440"/>
      <c r="T236" s="441"/>
      <c r="U236" s="153"/>
      <c r="V236" s="440"/>
      <c r="W236" s="441"/>
      <c r="X236" s="440"/>
      <c r="Y236" s="441"/>
      <c r="Z236" s="442"/>
      <c r="AA236" s="443"/>
      <c r="AB236" s="443"/>
      <c r="AC236" s="443"/>
      <c r="AD236" s="444"/>
      <c r="AE236" s="154"/>
      <c r="AF236" s="157">
        <f t="shared" si="3"/>
        <v>0</v>
      </c>
    </row>
    <row r="237" spans="2:32" ht="15.75" x14ac:dyDescent="0.25">
      <c r="R237" s="148">
        <v>257</v>
      </c>
      <c r="S237" s="440"/>
      <c r="T237" s="441"/>
      <c r="U237" s="153"/>
      <c r="V237" s="440"/>
      <c r="W237" s="441"/>
      <c r="X237" s="440"/>
      <c r="Y237" s="441"/>
      <c r="Z237" s="442"/>
      <c r="AA237" s="443"/>
      <c r="AB237" s="443"/>
      <c r="AC237" s="443"/>
      <c r="AD237" s="444"/>
      <c r="AE237" s="154"/>
      <c r="AF237" s="157">
        <f t="shared" si="3"/>
        <v>0</v>
      </c>
    </row>
    <row r="238" spans="2:32" ht="15.75" x14ac:dyDescent="0.25">
      <c r="B238" s="437">
        <f>L217+1</f>
        <v>64</v>
      </c>
      <c r="C238" s="438"/>
      <c r="D238" s="438"/>
      <c r="E238" s="439"/>
      <c r="F238" s="57"/>
      <c r="G238" s="437">
        <f>B238+1</f>
        <v>65</v>
      </c>
      <c r="H238" s="438"/>
      <c r="I238" s="438"/>
      <c r="J238" s="439"/>
      <c r="K238" s="57"/>
      <c r="L238" s="437">
        <f>G238+1</f>
        <v>66</v>
      </c>
      <c r="M238" s="438"/>
      <c r="N238" s="438"/>
      <c r="O238" s="439"/>
      <c r="R238" s="115">
        <v>258</v>
      </c>
      <c r="S238" s="440"/>
      <c r="T238" s="441"/>
      <c r="U238" s="153"/>
      <c r="V238" s="440"/>
      <c r="W238" s="441"/>
      <c r="X238" s="440"/>
      <c r="Y238" s="441"/>
      <c r="Z238" s="442"/>
      <c r="AA238" s="443"/>
      <c r="AB238" s="443"/>
      <c r="AC238" s="443"/>
      <c r="AD238" s="444"/>
      <c r="AE238" s="154"/>
      <c r="AF238" s="157">
        <f t="shared" si="3"/>
        <v>0</v>
      </c>
    </row>
    <row r="239" spans="2:32" ht="15.75" x14ac:dyDescent="0.25">
      <c r="B239" s="218" t="s">
        <v>71</v>
      </c>
      <c r="C239" s="219"/>
      <c r="D239" s="219"/>
      <c r="E239" s="220"/>
      <c r="F239" s="1"/>
      <c r="G239" s="218" t="s">
        <v>71</v>
      </c>
      <c r="H239" s="219"/>
      <c r="I239" s="219"/>
      <c r="J239" s="220"/>
      <c r="K239" s="1"/>
      <c r="L239" s="218" t="s">
        <v>71</v>
      </c>
      <c r="M239" s="219"/>
      <c r="N239" s="219"/>
      <c r="O239" s="220"/>
      <c r="R239" s="148">
        <v>259</v>
      </c>
      <c r="S239" s="440"/>
      <c r="T239" s="441"/>
      <c r="U239" s="153"/>
      <c r="V239" s="440"/>
      <c r="W239" s="441"/>
      <c r="X239" s="440"/>
      <c r="Y239" s="441"/>
      <c r="Z239" s="442"/>
      <c r="AA239" s="443"/>
      <c r="AB239" s="443"/>
      <c r="AC239" s="443"/>
      <c r="AD239" s="444"/>
      <c r="AE239" s="154"/>
      <c r="AF239" s="157">
        <f t="shared" si="3"/>
        <v>0</v>
      </c>
    </row>
    <row r="240" spans="2:32" ht="15.75" x14ac:dyDescent="0.25">
      <c r="B240" s="230"/>
      <c r="C240" s="231"/>
      <c r="D240" s="231"/>
      <c r="E240" s="232"/>
      <c r="F240" s="1"/>
      <c r="G240" s="230"/>
      <c r="H240" s="231"/>
      <c r="I240" s="231"/>
      <c r="J240" s="232"/>
      <c r="K240" s="58"/>
      <c r="L240" s="230"/>
      <c r="M240" s="231"/>
      <c r="N240" s="231"/>
      <c r="O240" s="232"/>
      <c r="R240" s="115">
        <v>260</v>
      </c>
      <c r="S240" s="440"/>
      <c r="T240" s="441"/>
      <c r="U240" s="153"/>
      <c r="V240" s="440"/>
      <c r="W240" s="441"/>
      <c r="X240" s="440"/>
      <c r="Y240" s="441"/>
      <c r="Z240" s="442"/>
      <c r="AA240" s="443"/>
      <c r="AB240" s="443"/>
      <c r="AC240" s="443"/>
      <c r="AD240" s="444"/>
      <c r="AE240" s="154"/>
      <c r="AF240" s="157">
        <f t="shared" si="3"/>
        <v>0</v>
      </c>
    </row>
    <row r="241" spans="2:32" ht="15.75" x14ac:dyDescent="0.25">
      <c r="B241" s="227" t="s">
        <v>375</v>
      </c>
      <c r="C241" s="228"/>
      <c r="D241" s="228"/>
      <c r="E241" s="229"/>
      <c r="F241" s="1"/>
      <c r="G241" s="227" t="s">
        <v>375</v>
      </c>
      <c r="H241" s="228"/>
      <c r="I241" s="228"/>
      <c r="J241" s="229"/>
      <c r="K241" s="4"/>
      <c r="L241" s="227" t="s">
        <v>375</v>
      </c>
      <c r="M241" s="228"/>
      <c r="N241" s="228"/>
      <c r="O241" s="229"/>
      <c r="R241" s="148">
        <v>261</v>
      </c>
      <c r="S241" s="440"/>
      <c r="T241" s="441"/>
      <c r="U241" s="153"/>
      <c r="V241" s="440"/>
      <c r="W241" s="441"/>
      <c r="X241" s="440"/>
      <c r="Y241" s="441"/>
      <c r="Z241" s="442"/>
      <c r="AA241" s="443"/>
      <c r="AB241" s="443"/>
      <c r="AC241" s="443"/>
      <c r="AD241" s="444"/>
      <c r="AE241" s="154"/>
      <c r="AF241" s="157">
        <f t="shared" si="3"/>
        <v>0</v>
      </c>
    </row>
    <row r="242" spans="2:32" ht="15.75" x14ac:dyDescent="0.25">
      <c r="B242" s="137" t="s">
        <v>190</v>
      </c>
      <c r="C242" s="194"/>
      <c r="D242" s="195"/>
      <c r="E242" s="196"/>
      <c r="F242" s="1"/>
      <c r="G242" s="137" t="s">
        <v>190</v>
      </c>
      <c r="H242" s="194"/>
      <c r="I242" s="195"/>
      <c r="J242" s="196"/>
      <c r="K242" s="1"/>
      <c r="L242" s="137" t="s">
        <v>190</v>
      </c>
      <c r="M242" s="194"/>
      <c r="N242" s="195"/>
      <c r="O242" s="196"/>
      <c r="R242" s="115">
        <v>262</v>
      </c>
      <c r="S242" s="440"/>
      <c r="T242" s="441"/>
      <c r="U242" s="153"/>
      <c r="V242" s="440"/>
      <c r="W242" s="441"/>
      <c r="X242" s="440"/>
      <c r="Y242" s="441"/>
      <c r="Z242" s="442"/>
      <c r="AA242" s="443"/>
      <c r="AB242" s="443"/>
      <c r="AC242" s="443"/>
      <c r="AD242" s="444"/>
      <c r="AE242" s="154"/>
      <c r="AF242" s="157">
        <f t="shared" si="3"/>
        <v>0</v>
      </c>
    </row>
    <row r="243" spans="2:32" ht="15.75" x14ac:dyDescent="0.25">
      <c r="B243" s="132" t="s">
        <v>61</v>
      </c>
      <c r="C243" s="194"/>
      <c r="D243" s="195"/>
      <c r="E243" s="196"/>
      <c r="F243" s="1"/>
      <c r="G243" s="132" t="s">
        <v>61</v>
      </c>
      <c r="H243" s="194"/>
      <c r="I243" s="195"/>
      <c r="J243" s="196"/>
      <c r="K243" s="1"/>
      <c r="L243" s="132" t="s">
        <v>61</v>
      </c>
      <c r="M243" s="194"/>
      <c r="N243" s="195"/>
      <c r="O243" s="196"/>
      <c r="R243" s="148">
        <v>263</v>
      </c>
      <c r="S243" s="440"/>
      <c r="T243" s="441"/>
      <c r="U243" s="153"/>
      <c r="V243" s="440"/>
      <c r="W243" s="441"/>
      <c r="X243" s="440"/>
      <c r="Y243" s="441"/>
      <c r="Z243" s="442"/>
      <c r="AA243" s="443"/>
      <c r="AB243" s="443"/>
      <c r="AC243" s="443"/>
      <c r="AD243" s="444"/>
      <c r="AE243" s="154"/>
      <c r="AF243" s="157">
        <f t="shared" si="3"/>
        <v>0</v>
      </c>
    </row>
    <row r="244" spans="2:32" ht="15.75" x14ac:dyDescent="0.25">
      <c r="B244" s="132" t="s">
        <v>62</v>
      </c>
      <c r="C244" s="194"/>
      <c r="D244" s="195"/>
      <c r="E244" s="196"/>
      <c r="F244" s="1"/>
      <c r="G244" s="132" t="s">
        <v>62</v>
      </c>
      <c r="H244" s="194"/>
      <c r="I244" s="195"/>
      <c r="J244" s="196"/>
      <c r="K244" s="1"/>
      <c r="L244" s="132" t="s">
        <v>62</v>
      </c>
      <c r="M244" s="194"/>
      <c r="N244" s="195"/>
      <c r="O244" s="196"/>
      <c r="R244" s="115">
        <v>264</v>
      </c>
      <c r="S244" s="440"/>
      <c r="T244" s="441"/>
      <c r="U244" s="153"/>
      <c r="V244" s="440"/>
      <c r="W244" s="441"/>
      <c r="X244" s="440"/>
      <c r="Y244" s="441"/>
      <c r="Z244" s="442"/>
      <c r="AA244" s="443"/>
      <c r="AB244" s="443"/>
      <c r="AC244" s="443"/>
      <c r="AD244" s="444"/>
      <c r="AE244" s="154"/>
      <c r="AF244" s="157">
        <f t="shared" si="3"/>
        <v>0</v>
      </c>
    </row>
    <row r="245" spans="2:32" ht="15.75" x14ac:dyDescent="0.25">
      <c r="B245" s="127" t="s">
        <v>191</v>
      </c>
      <c r="C245" s="130"/>
      <c r="D245" s="194"/>
      <c r="E245" s="196"/>
      <c r="F245" s="1"/>
      <c r="G245" s="127" t="s">
        <v>191</v>
      </c>
      <c r="H245" s="130"/>
      <c r="I245" s="194"/>
      <c r="J245" s="196"/>
      <c r="K245" s="1"/>
      <c r="L245" s="127" t="s">
        <v>191</v>
      </c>
      <c r="M245" s="130"/>
      <c r="N245" s="194"/>
      <c r="O245" s="196"/>
      <c r="R245" s="148">
        <v>265</v>
      </c>
      <c r="S245" s="440"/>
      <c r="T245" s="441"/>
      <c r="U245" s="153"/>
      <c r="V245" s="440"/>
      <c r="W245" s="441"/>
      <c r="X245" s="440"/>
      <c r="Y245" s="441"/>
      <c r="Z245" s="442"/>
      <c r="AA245" s="443"/>
      <c r="AB245" s="443"/>
      <c r="AC245" s="443"/>
      <c r="AD245" s="444"/>
      <c r="AE245" s="154"/>
      <c r="AF245" s="157">
        <f t="shared" si="3"/>
        <v>0</v>
      </c>
    </row>
    <row r="246" spans="2:32" ht="15.75" x14ac:dyDescent="0.25">
      <c r="B246" s="127" t="s">
        <v>192</v>
      </c>
      <c r="C246" s="130"/>
      <c r="D246" s="194"/>
      <c r="E246" s="196"/>
      <c r="F246" s="1"/>
      <c r="G246" s="127" t="s">
        <v>192</v>
      </c>
      <c r="H246" s="130"/>
      <c r="I246" s="194"/>
      <c r="J246" s="196"/>
      <c r="K246" s="1"/>
      <c r="L246" s="127" t="s">
        <v>192</v>
      </c>
      <c r="M246" s="130"/>
      <c r="N246" s="194"/>
      <c r="O246" s="196"/>
      <c r="R246" s="115">
        <v>266</v>
      </c>
      <c r="S246" s="440"/>
      <c r="T246" s="441"/>
      <c r="U246" s="153"/>
      <c r="V246" s="440"/>
      <c r="W246" s="441"/>
      <c r="X246" s="440"/>
      <c r="Y246" s="441"/>
      <c r="Z246" s="442"/>
      <c r="AA246" s="443"/>
      <c r="AB246" s="443"/>
      <c r="AC246" s="443"/>
      <c r="AD246" s="444"/>
      <c r="AE246" s="154"/>
      <c r="AF246" s="157">
        <f t="shared" si="3"/>
        <v>0</v>
      </c>
    </row>
    <row r="247" spans="2:32" ht="31.35" customHeight="1" x14ac:dyDescent="0.25">
      <c r="B247" s="206" t="s">
        <v>197</v>
      </c>
      <c r="C247" s="207"/>
      <c r="D247" s="207"/>
      <c r="E247" s="208"/>
      <c r="F247" s="1"/>
      <c r="G247" s="206" t="s">
        <v>197</v>
      </c>
      <c r="H247" s="207"/>
      <c r="I247" s="207"/>
      <c r="J247" s="208"/>
      <c r="K247" s="59"/>
      <c r="L247" s="206" t="s">
        <v>197</v>
      </c>
      <c r="M247" s="207"/>
      <c r="N247" s="207"/>
      <c r="O247" s="208"/>
      <c r="R247" s="148">
        <v>267</v>
      </c>
      <c r="S247" s="440"/>
      <c r="T247" s="441"/>
      <c r="U247" s="153"/>
      <c r="V247" s="440"/>
      <c r="W247" s="441"/>
      <c r="X247" s="440"/>
      <c r="Y247" s="441"/>
      <c r="Z247" s="442"/>
      <c r="AA247" s="443"/>
      <c r="AB247" s="443"/>
      <c r="AC247" s="443"/>
      <c r="AD247" s="444"/>
      <c r="AE247" s="154"/>
      <c r="AF247" s="157">
        <f t="shared" si="3"/>
        <v>0</v>
      </c>
    </row>
    <row r="248" spans="2:32" ht="15.75" x14ac:dyDescent="0.25">
      <c r="B248" s="132" t="s">
        <v>195</v>
      </c>
      <c r="C248" s="138"/>
      <c r="D248" s="125" t="s">
        <v>51</v>
      </c>
      <c r="E248" s="139"/>
      <c r="F248" s="1"/>
      <c r="G248" s="132" t="s">
        <v>195</v>
      </c>
      <c r="H248" s="138"/>
      <c r="I248" s="125" t="s">
        <v>51</v>
      </c>
      <c r="J248" s="139"/>
      <c r="K248" s="1"/>
      <c r="L248" s="132" t="s">
        <v>195</v>
      </c>
      <c r="M248" s="138"/>
      <c r="N248" s="125" t="s">
        <v>51</v>
      </c>
      <c r="O248" s="139"/>
      <c r="R248" s="115">
        <v>268</v>
      </c>
      <c r="S248" s="440"/>
      <c r="T248" s="441"/>
      <c r="U248" s="153"/>
      <c r="V248" s="440"/>
      <c r="W248" s="441"/>
      <c r="X248" s="440"/>
      <c r="Y248" s="441"/>
      <c r="Z248" s="442"/>
      <c r="AA248" s="443"/>
      <c r="AB248" s="443"/>
      <c r="AC248" s="443"/>
      <c r="AD248" s="444"/>
      <c r="AE248" s="154"/>
      <c r="AF248" s="157">
        <f t="shared" si="3"/>
        <v>0</v>
      </c>
    </row>
    <row r="249" spans="2:32" ht="15.75" x14ac:dyDescent="0.25">
      <c r="B249" s="209" t="s">
        <v>190</v>
      </c>
      <c r="C249" s="210"/>
      <c r="D249" s="125" t="s">
        <v>68</v>
      </c>
      <c r="E249" s="139"/>
      <c r="F249" s="1"/>
      <c r="G249" s="209" t="s">
        <v>190</v>
      </c>
      <c r="H249" s="210"/>
      <c r="I249" s="125" t="s">
        <v>68</v>
      </c>
      <c r="J249" s="139"/>
      <c r="K249" s="1"/>
      <c r="L249" s="209" t="s">
        <v>190</v>
      </c>
      <c r="M249" s="210"/>
      <c r="N249" s="125" t="s">
        <v>68</v>
      </c>
      <c r="O249" s="139"/>
      <c r="R249" s="148">
        <v>269</v>
      </c>
      <c r="S249" s="440"/>
      <c r="T249" s="441"/>
      <c r="U249" s="153"/>
      <c r="V249" s="440"/>
      <c r="W249" s="441"/>
      <c r="X249" s="440"/>
      <c r="Y249" s="441"/>
      <c r="Z249" s="442"/>
      <c r="AA249" s="443"/>
      <c r="AB249" s="443"/>
      <c r="AC249" s="443"/>
      <c r="AD249" s="444"/>
      <c r="AE249" s="154"/>
      <c r="AF249" s="157">
        <f t="shared" si="3"/>
        <v>0</v>
      </c>
    </row>
    <row r="250" spans="2:32" ht="15.75" x14ac:dyDescent="0.25">
      <c r="B250" s="211"/>
      <c r="C250" s="212"/>
      <c r="D250" s="125" t="s">
        <v>69</v>
      </c>
      <c r="E250" s="139"/>
      <c r="F250" s="1"/>
      <c r="G250" s="211"/>
      <c r="H250" s="212"/>
      <c r="I250" s="125" t="s">
        <v>69</v>
      </c>
      <c r="J250" s="139"/>
      <c r="K250" s="1"/>
      <c r="L250" s="211"/>
      <c r="M250" s="212"/>
      <c r="N250" s="125" t="s">
        <v>69</v>
      </c>
      <c r="O250" s="139"/>
      <c r="R250" s="115">
        <v>270</v>
      </c>
      <c r="S250" s="440"/>
      <c r="T250" s="441"/>
      <c r="U250" s="153"/>
      <c r="V250" s="440"/>
      <c r="W250" s="441"/>
      <c r="X250" s="440"/>
      <c r="Y250" s="441"/>
      <c r="Z250" s="442"/>
      <c r="AA250" s="443"/>
      <c r="AB250" s="443"/>
      <c r="AC250" s="443"/>
      <c r="AD250" s="444"/>
      <c r="AE250" s="154"/>
      <c r="AF250" s="157">
        <f t="shared" si="3"/>
        <v>0</v>
      </c>
    </row>
    <row r="251" spans="2:32" ht="15.75" x14ac:dyDescent="0.25">
      <c r="B251" s="209" t="s">
        <v>70</v>
      </c>
      <c r="C251" s="210"/>
      <c r="D251" s="125" t="s">
        <v>68</v>
      </c>
      <c r="E251" s="139"/>
      <c r="F251" s="1"/>
      <c r="G251" s="209" t="s">
        <v>70</v>
      </c>
      <c r="H251" s="210"/>
      <c r="I251" s="125" t="s">
        <v>68</v>
      </c>
      <c r="J251" s="139"/>
      <c r="K251" s="1"/>
      <c r="L251" s="209" t="s">
        <v>70</v>
      </c>
      <c r="M251" s="210"/>
      <c r="N251" s="125" t="s">
        <v>68</v>
      </c>
      <c r="O251" s="139"/>
      <c r="R251" s="148">
        <v>271</v>
      </c>
      <c r="S251" s="440"/>
      <c r="T251" s="441"/>
      <c r="U251" s="153"/>
      <c r="V251" s="440"/>
      <c r="W251" s="441"/>
      <c r="X251" s="440"/>
      <c r="Y251" s="441"/>
      <c r="Z251" s="442"/>
      <c r="AA251" s="443"/>
      <c r="AB251" s="443"/>
      <c r="AC251" s="443"/>
      <c r="AD251" s="444"/>
      <c r="AE251" s="154"/>
      <c r="AF251" s="157">
        <f t="shared" si="3"/>
        <v>0</v>
      </c>
    </row>
    <row r="252" spans="2:32" ht="15.75" x14ac:dyDescent="0.25">
      <c r="B252" s="211"/>
      <c r="C252" s="212"/>
      <c r="D252" s="125" t="s">
        <v>69</v>
      </c>
      <c r="E252" s="139"/>
      <c r="F252" s="1"/>
      <c r="G252" s="211"/>
      <c r="H252" s="212"/>
      <c r="I252" s="125" t="s">
        <v>69</v>
      </c>
      <c r="J252" s="139"/>
      <c r="K252" s="1"/>
      <c r="L252" s="211"/>
      <c r="M252" s="212"/>
      <c r="N252" s="125" t="s">
        <v>69</v>
      </c>
      <c r="O252" s="139"/>
      <c r="R252" s="115">
        <v>272</v>
      </c>
      <c r="S252" s="440"/>
      <c r="T252" s="441"/>
      <c r="U252" s="153"/>
      <c r="V252" s="440"/>
      <c r="W252" s="441"/>
      <c r="X252" s="440"/>
      <c r="Y252" s="441"/>
      <c r="Z252" s="442"/>
      <c r="AA252" s="443"/>
      <c r="AB252" s="443"/>
      <c r="AC252" s="443"/>
      <c r="AD252" s="444"/>
      <c r="AE252" s="154"/>
      <c r="AF252" s="157">
        <f t="shared" si="3"/>
        <v>0</v>
      </c>
    </row>
    <row r="253" spans="2:32" ht="15.75" x14ac:dyDescent="0.25">
      <c r="B253" s="140" t="s">
        <v>67</v>
      </c>
      <c r="C253" s="140"/>
      <c r="D253" s="213"/>
      <c r="E253" s="214"/>
      <c r="F253" s="1"/>
      <c r="G253" s="140" t="s">
        <v>67</v>
      </c>
      <c r="H253" s="140"/>
      <c r="I253" s="213"/>
      <c r="J253" s="214"/>
      <c r="K253" s="1"/>
      <c r="L253" s="140" t="s">
        <v>67</v>
      </c>
      <c r="M253" s="140"/>
      <c r="N253" s="213"/>
      <c r="O253" s="214"/>
      <c r="R253" s="148">
        <v>273</v>
      </c>
      <c r="S253" s="440"/>
      <c r="T253" s="441"/>
      <c r="U253" s="153"/>
      <c r="V253" s="440"/>
      <c r="W253" s="441"/>
      <c r="X253" s="440"/>
      <c r="Y253" s="441"/>
      <c r="Z253" s="442"/>
      <c r="AA253" s="443"/>
      <c r="AB253" s="443"/>
      <c r="AC253" s="443"/>
      <c r="AD253" s="444"/>
      <c r="AE253" s="154"/>
      <c r="AF253" s="157">
        <f t="shared" si="3"/>
        <v>0</v>
      </c>
    </row>
    <row r="254" spans="2:32" ht="15.75" x14ac:dyDescent="0.25">
      <c r="B254" s="161" t="s">
        <v>355</v>
      </c>
      <c r="C254" s="128"/>
      <c r="D254" s="130"/>
      <c r="E254" s="139"/>
      <c r="F254" s="1"/>
      <c r="G254" s="161" t="s">
        <v>355</v>
      </c>
      <c r="H254" s="128"/>
      <c r="I254" s="130"/>
      <c r="J254" s="139"/>
      <c r="K254" s="1"/>
      <c r="L254" s="161" t="s">
        <v>355</v>
      </c>
      <c r="M254" s="128"/>
      <c r="N254" s="130"/>
      <c r="O254" s="139"/>
      <c r="R254" s="115">
        <v>274</v>
      </c>
      <c r="S254" s="440"/>
      <c r="T254" s="441"/>
      <c r="U254" s="153"/>
      <c r="V254" s="440"/>
      <c r="W254" s="441"/>
      <c r="X254" s="440"/>
      <c r="Y254" s="441"/>
      <c r="Z254" s="442"/>
      <c r="AA254" s="443"/>
      <c r="AB254" s="443"/>
      <c r="AC254" s="443"/>
      <c r="AD254" s="444"/>
      <c r="AE254" s="154"/>
      <c r="AF254" s="157">
        <f t="shared" si="3"/>
        <v>0</v>
      </c>
    </row>
    <row r="255" spans="2:32" ht="15.75" x14ac:dyDescent="0.25">
      <c r="B255" s="161"/>
      <c r="C255" s="128"/>
      <c r="D255" s="130"/>
      <c r="E255" s="139"/>
      <c r="F255" s="1"/>
      <c r="G255" s="161"/>
      <c r="H255" s="128"/>
      <c r="I255" s="130"/>
      <c r="J255" s="139"/>
      <c r="K255" s="1"/>
      <c r="L255" s="161"/>
      <c r="M255" s="128"/>
      <c r="N255" s="130"/>
      <c r="O255" s="139"/>
      <c r="R255" s="148">
        <v>275</v>
      </c>
      <c r="S255" s="440"/>
      <c r="T255" s="441"/>
      <c r="U255" s="153"/>
      <c r="V255" s="440"/>
      <c r="W255" s="441"/>
      <c r="X255" s="440"/>
      <c r="Y255" s="441"/>
      <c r="Z255" s="442"/>
      <c r="AA255" s="443"/>
      <c r="AB255" s="443"/>
      <c r="AC255" s="443"/>
      <c r="AD255" s="444"/>
      <c r="AE255" s="154"/>
      <c r="AF255" s="157">
        <f t="shared" si="3"/>
        <v>0</v>
      </c>
    </row>
    <row r="256" spans="2:32" ht="15.75" x14ac:dyDescent="0.25">
      <c r="B256" s="136"/>
      <c r="C256" s="136"/>
      <c r="D256" s="136"/>
      <c r="E256" s="118"/>
      <c r="F256" s="1"/>
      <c r="G256" s="136"/>
      <c r="H256" s="136"/>
      <c r="I256" s="136"/>
      <c r="J256" s="118"/>
      <c r="K256" s="1"/>
      <c r="L256" s="136"/>
      <c r="M256" s="136"/>
      <c r="N256" s="136"/>
      <c r="O256" s="118"/>
      <c r="R256" s="115">
        <v>276</v>
      </c>
      <c r="S256" s="440"/>
      <c r="T256" s="441"/>
      <c r="U256" s="153"/>
      <c r="V256" s="440"/>
      <c r="W256" s="441"/>
      <c r="X256" s="440"/>
      <c r="Y256" s="441"/>
      <c r="Z256" s="442"/>
      <c r="AA256" s="443"/>
      <c r="AB256" s="443"/>
      <c r="AC256" s="443"/>
      <c r="AD256" s="444"/>
      <c r="AE256" s="154"/>
      <c r="AF256" s="157">
        <f t="shared" si="3"/>
        <v>0</v>
      </c>
    </row>
    <row r="257" spans="2:32" ht="15.75" x14ac:dyDescent="0.25">
      <c r="B257" s="132" t="s">
        <v>74</v>
      </c>
      <c r="C257" s="141"/>
      <c r="D257" s="142" t="s">
        <v>73</v>
      </c>
      <c r="E257" s="130"/>
      <c r="F257" s="1"/>
      <c r="G257" s="132" t="s">
        <v>74</v>
      </c>
      <c r="H257" s="141"/>
      <c r="I257" s="142" t="s">
        <v>73</v>
      </c>
      <c r="J257" s="130"/>
      <c r="K257" s="1"/>
      <c r="L257" s="132" t="s">
        <v>74</v>
      </c>
      <c r="M257" s="141"/>
      <c r="N257" s="142" t="s">
        <v>73</v>
      </c>
      <c r="O257" s="130"/>
      <c r="R257" s="148">
        <v>277</v>
      </c>
      <c r="S257" s="440"/>
      <c r="T257" s="441"/>
      <c r="U257" s="153"/>
      <c r="V257" s="440"/>
      <c r="W257" s="441"/>
      <c r="X257" s="440"/>
      <c r="Y257" s="441"/>
      <c r="Z257" s="442"/>
      <c r="AA257" s="443"/>
      <c r="AB257" s="443"/>
      <c r="AC257" s="443"/>
      <c r="AD257" s="444"/>
      <c r="AE257" s="154"/>
      <c r="AF257" s="157">
        <f t="shared" si="3"/>
        <v>0</v>
      </c>
    </row>
    <row r="258" spans="2:32" ht="15.75" x14ac:dyDescent="0.25">
      <c r="R258" s="115">
        <v>278</v>
      </c>
      <c r="S258" s="440"/>
      <c r="T258" s="441"/>
      <c r="U258" s="153"/>
      <c r="V258" s="440"/>
      <c r="W258" s="441"/>
      <c r="X258" s="440"/>
      <c r="Y258" s="441"/>
      <c r="Z258" s="442"/>
      <c r="AA258" s="443"/>
      <c r="AB258" s="443"/>
      <c r="AC258" s="443"/>
      <c r="AD258" s="444"/>
      <c r="AE258" s="154"/>
      <c r="AF258" s="157">
        <f t="shared" si="3"/>
        <v>0</v>
      </c>
    </row>
    <row r="259" spans="2:32" ht="15.75" x14ac:dyDescent="0.25">
      <c r="B259" s="437">
        <f>L238+1</f>
        <v>67</v>
      </c>
      <c r="C259" s="438"/>
      <c r="D259" s="438"/>
      <c r="E259" s="439"/>
      <c r="F259" s="57"/>
      <c r="G259" s="437">
        <f>B259+1</f>
        <v>68</v>
      </c>
      <c r="H259" s="438"/>
      <c r="I259" s="438"/>
      <c r="J259" s="439"/>
      <c r="K259" s="57"/>
      <c r="L259" s="437">
        <f>G259+1</f>
        <v>69</v>
      </c>
      <c r="M259" s="438"/>
      <c r="N259" s="438"/>
      <c r="O259" s="439"/>
      <c r="R259" s="148">
        <v>279</v>
      </c>
      <c r="S259" s="440"/>
      <c r="T259" s="441"/>
      <c r="U259" s="153"/>
      <c r="V259" s="440"/>
      <c r="W259" s="441"/>
      <c r="X259" s="440"/>
      <c r="Y259" s="441"/>
      <c r="Z259" s="442"/>
      <c r="AA259" s="443"/>
      <c r="AB259" s="443"/>
      <c r="AC259" s="443"/>
      <c r="AD259" s="444"/>
      <c r="AE259" s="154"/>
      <c r="AF259" s="157">
        <f t="shared" si="3"/>
        <v>0</v>
      </c>
    </row>
    <row r="260" spans="2:32" ht="15.75" x14ac:dyDescent="0.25">
      <c r="B260" s="218" t="s">
        <v>71</v>
      </c>
      <c r="C260" s="219"/>
      <c r="D260" s="219"/>
      <c r="E260" s="220"/>
      <c r="F260" s="1"/>
      <c r="G260" s="218" t="s">
        <v>71</v>
      </c>
      <c r="H260" s="219"/>
      <c r="I260" s="219"/>
      <c r="J260" s="220"/>
      <c r="K260" s="1"/>
      <c r="L260" s="218" t="s">
        <v>71</v>
      </c>
      <c r="M260" s="219"/>
      <c r="N260" s="219"/>
      <c r="O260" s="220"/>
      <c r="R260" s="115">
        <v>280</v>
      </c>
      <c r="S260" s="440"/>
      <c r="T260" s="441"/>
      <c r="U260" s="153"/>
      <c r="V260" s="440"/>
      <c r="W260" s="441"/>
      <c r="X260" s="440"/>
      <c r="Y260" s="441"/>
      <c r="Z260" s="442"/>
      <c r="AA260" s="443"/>
      <c r="AB260" s="443"/>
      <c r="AC260" s="443"/>
      <c r="AD260" s="444"/>
      <c r="AE260" s="154"/>
      <c r="AF260" s="157">
        <f t="shared" si="3"/>
        <v>0</v>
      </c>
    </row>
    <row r="261" spans="2:32" ht="15.75" x14ac:dyDescent="0.25">
      <c r="B261" s="230"/>
      <c r="C261" s="231"/>
      <c r="D261" s="231"/>
      <c r="E261" s="232"/>
      <c r="F261" s="1"/>
      <c r="G261" s="230"/>
      <c r="H261" s="231"/>
      <c r="I261" s="231"/>
      <c r="J261" s="232"/>
      <c r="K261" s="58"/>
      <c r="L261" s="230"/>
      <c r="M261" s="231"/>
      <c r="N261" s="231"/>
      <c r="O261" s="232"/>
      <c r="R261" s="148">
        <v>281</v>
      </c>
      <c r="S261" s="440"/>
      <c r="T261" s="441"/>
      <c r="U261" s="153"/>
      <c r="V261" s="440"/>
      <c r="W261" s="441"/>
      <c r="X261" s="440"/>
      <c r="Y261" s="441"/>
      <c r="Z261" s="442"/>
      <c r="AA261" s="443"/>
      <c r="AB261" s="443"/>
      <c r="AC261" s="443"/>
      <c r="AD261" s="444"/>
      <c r="AE261" s="154"/>
      <c r="AF261" s="157">
        <f t="shared" si="3"/>
        <v>0</v>
      </c>
    </row>
    <row r="262" spans="2:32" ht="15.75" x14ac:dyDescent="0.25">
      <c r="B262" s="227" t="s">
        <v>375</v>
      </c>
      <c r="C262" s="228"/>
      <c r="D262" s="228"/>
      <c r="E262" s="229"/>
      <c r="F262" s="1"/>
      <c r="G262" s="227" t="s">
        <v>375</v>
      </c>
      <c r="H262" s="228"/>
      <c r="I262" s="228"/>
      <c r="J262" s="229"/>
      <c r="K262" s="4"/>
      <c r="L262" s="227" t="s">
        <v>375</v>
      </c>
      <c r="M262" s="228"/>
      <c r="N262" s="228"/>
      <c r="O262" s="229"/>
      <c r="R262" s="115">
        <v>282</v>
      </c>
      <c r="S262" s="440"/>
      <c r="T262" s="441"/>
      <c r="U262" s="153"/>
      <c r="V262" s="440"/>
      <c r="W262" s="441"/>
      <c r="X262" s="440"/>
      <c r="Y262" s="441"/>
      <c r="Z262" s="442"/>
      <c r="AA262" s="443"/>
      <c r="AB262" s="443"/>
      <c r="AC262" s="443"/>
      <c r="AD262" s="444"/>
      <c r="AE262" s="154"/>
      <c r="AF262" s="157">
        <f t="shared" si="3"/>
        <v>0</v>
      </c>
    </row>
    <row r="263" spans="2:32" ht="15.75" x14ac:dyDescent="0.25">
      <c r="B263" s="137" t="s">
        <v>190</v>
      </c>
      <c r="C263" s="194"/>
      <c r="D263" s="195"/>
      <c r="E263" s="196"/>
      <c r="F263" s="1"/>
      <c r="G263" s="137" t="s">
        <v>190</v>
      </c>
      <c r="H263" s="194"/>
      <c r="I263" s="195"/>
      <c r="J263" s="196"/>
      <c r="K263" s="1"/>
      <c r="L263" s="137" t="s">
        <v>190</v>
      </c>
      <c r="M263" s="194"/>
      <c r="N263" s="195"/>
      <c r="O263" s="196"/>
      <c r="R263" s="148">
        <v>283</v>
      </c>
      <c r="S263" s="440"/>
      <c r="T263" s="441"/>
      <c r="U263" s="153"/>
      <c r="V263" s="440"/>
      <c r="W263" s="441"/>
      <c r="X263" s="440"/>
      <c r="Y263" s="441"/>
      <c r="Z263" s="442"/>
      <c r="AA263" s="443"/>
      <c r="AB263" s="443"/>
      <c r="AC263" s="443"/>
      <c r="AD263" s="444"/>
      <c r="AE263" s="154"/>
      <c r="AF263" s="157">
        <f t="shared" si="3"/>
        <v>0</v>
      </c>
    </row>
    <row r="264" spans="2:32" ht="15.75" x14ac:dyDescent="0.25">
      <c r="B264" s="132" t="s">
        <v>61</v>
      </c>
      <c r="C264" s="194"/>
      <c r="D264" s="195"/>
      <c r="E264" s="196"/>
      <c r="F264" s="1"/>
      <c r="G264" s="132" t="s">
        <v>61</v>
      </c>
      <c r="H264" s="194"/>
      <c r="I264" s="195"/>
      <c r="J264" s="196"/>
      <c r="K264" s="1"/>
      <c r="L264" s="132" t="s">
        <v>61</v>
      </c>
      <c r="M264" s="194"/>
      <c r="N264" s="195"/>
      <c r="O264" s="196"/>
      <c r="R264" s="115">
        <v>284</v>
      </c>
      <c r="S264" s="440"/>
      <c r="T264" s="441"/>
      <c r="U264" s="153"/>
      <c r="V264" s="440"/>
      <c r="W264" s="441"/>
      <c r="X264" s="440"/>
      <c r="Y264" s="441"/>
      <c r="Z264" s="442"/>
      <c r="AA264" s="443"/>
      <c r="AB264" s="443"/>
      <c r="AC264" s="443"/>
      <c r="AD264" s="444"/>
      <c r="AE264" s="154"/>
      <c r="AF264" s="157">
        <f t="shared" si="3"/>
        <v>0</v>
      </c>
    </row>
    <row r="265" spans="2:32" ht="15.75" x14ac:dyDescent="0.25">
      <c r="B265" s="132" t="s">
        <v>62</v>
      </c>
      <c r="C265" s="194"/>
      <c r="D265" s="195"/>
      <c r="E265" s="196"/>
      <c r="F265" s="1"/>
      <c r="G265" s="132" t="s">
        <v>62</v>
      </c>
      <c r="H265" s="194"/>
      <c r="I265" s="195"/>
      <c r="J265" s="196"/>
      <c r="K265" s="1"/>
      <c r="L265" s="132" t="s">
        <v>62</v>
      </c>
      <c r="M265" s="194"/>
      <c r="N265" s="195"/>
      <c r="O265" s="196"/>
      <c r="R265" s="148">
        <v>285</v>
      </c>
      <c r="S265" s="440"/>
      <c r="T265" s="441"/>
      <c r="U265" s="153"/>
      <c r="V265" s="440"/>
      <c r="W265" s="441"/>
      <c r="X265" s="440"/>
      <c r="Y265" s="441"/>
      <c r="Z265" s="442"/>
      <c r="AA265" s="443"/>
      <c r="AB265" s="443"/>
      <c r="AC265" s="443"/>
      <c r="AD265" s="444"/>
      <c r="AE265" s="154"/>
      <c r="AF265" s="157">
        <f t="shared" si="3"/>
        <v>0</v>
      </c>
    </row>
    <row r="266" spans="2:32" ht="15.75" x14ac:dyDescent="0.25">
      <c r="B266" s="127" t="s">
        <v>191</v>
      </c>
      <c r="C266" s="130"/>
      <c r="D266" s="194"/>
      <c r="E266" s="196"/>
      <c r="F266" s="1"/>
      <c r="G266" s="127" t="s">
        <v>191</v>
      </c>
      <c r="H266" s="130"/>
      <c r="I266" s="194"/>
      <c r="J266" s="196"/>
      <c r="K266" s="1"/>
      <c r="L266" s="127" t="s">
        <v>191</v>
      </c>
      <c r="M266" s="130"/>
      <c r="N266" s="194"/>
      <c r="O266" s="196"/>
      <c r="R266" s="115">
        <v>286</v>
      </c>
      <c r="S266" s="440"/>
      <c r="T266" s="441"/>
      <c r="U266" s="153"/>
      <c r="V266" s="440"/>
      <c r="W266" s="441"/>
      <c r="X266" s="440"/>
      <c r="Y266" s="441"/>
      <c r="Z266" s="442"/>
      <c r="AA266" s="443"/>
      <c r="AB266" s="443"/>
      <c r="AC266" s="443"/>
      <c r="AD266" s="444"/>
      <c r="AE266" s="154"/>
      <c r="AF266" s="157">
        <f t="shared" si="3"/>
        <v>0</v>
      </c>
    </row>
    <row r="267" spans="2:32" ht="15.75" x14ac:dyDescent="0.25">
      <c r="B267" s="127" t="s">
        <v>192</v>
      </c>
      <c r="C267" s="130"/>
      <c r="D267" s="194"/>
      <c r="E267" s="196"/>
      <c r="F267" s="1"/>
      <c r="G267" s="127" t="s">
        <v>192</v>
      </c>
      <c r="H267" s="130"/>
      <c r="I267" s="194"/>
      <c r="J267" s="196"/>
      <c r="K267" s="1"/>
      <c r="L267" s="127" t="s">
        <v>192</v>
      </c>
      <c r="M267" s="130"/>
      <c r="N267" s="194"/>
      <c r="O267" s="196"/>
      <c r="R267" s="148">
        <v>287</v>
      </c>
      <c r="S267" s="440"/>
      <c r="T267" s="441"/>
      <c r="U267" s="153"/>
      <c r="V267" s="440"/>
      <c r="W267" s="441"/>
      <c r="X267" s="440"/>
      <c r="Y267" s="441"/>
      <c r="Z267" s="442"/>
      <c r="AA267" s="443"/>
      <c r="AB267" s="443"/>
      <c r="AC267" s="443"/>
      <c r="AD267" s="444"/>
      <c r="AE267" s="154"/>
      <c r="AF267" s="157">
        <f t="shared" si="3"/>
        <v>0</v>
      </c>
    </row>
    <row r="268" spans="2:32" ht="31.35" customHeight="1" x14ac:dyDescent="0.25">
      <c r="B268" s="206" t="s">
        <v>197</v>
      </c>
      <c r="C268" s="207"/>
      <c r="D268" s="207"/>
      <c r="E268" s="208"/>
      <c r="F268" s="1"/>
      <c r="G268" s="206" t="s">
        <v>197</v>
      </c>
      <c r="H268" s="207"/>
      <c r="I268" s="207"/>
      <c r="J268" s="208"/>
      <c r="K268" s="59"/>
      <c r="L268" s="206" t="s">
        <v>197</v>
      </c>
      <c r="M268" s="207"/>
      <c r="N268" s="207"/>
      <c r="O268" s="208"/>
      <c r="R268" s="115">
        <v>288</v>
      </c>
      <c r="S268" s="440"/>
      <c r="T268" s="441"/>
      <c r="U268" s="153"/>
      <c r="V268" s="440"/>
      <c r="W268" s="441"/>
      <c r="X268" s="440"/>
      <c r="Y268" s="441"/>
      <c r="Z268" s="442"/>
      <c r="AA268" s="443"/>
      <c r="AB268" s="443"/>
      <c r="AC268" s="443"/>
      <c r="AD268" s="444"/>
      <c r="AE268" s="154"/>
      <c r="AF268" s="157">
        <f t="shared" ref="AF268:AF331" si="4">SUM(AE268,S268:Y268)</f>
        <v>0</v>
      </c>
    </row>
    <row r="269" spans="2:32" ht="15.75" x14ac:dyDescent="0.25">
      <c r="B269" s="132" t="s">
        <v>195</v>
      </c>
      <c r="C269" s="138"/>
      <c r="D269" s="125" t="s">
        <v>51</v>
      </c>
      <c r="E269" s="139"/>
      <c r="F269" s="1"/>
      <c r="G269" s="132" t="s">
        <v>195</v>
      </c>
      <c r="H269" s="138"/>
      <c r="I269" s="125" t="s">
        <v>51</v>
      </c>
      <c r="J269" s="139"/>
      <c r="K269" s="1"/>
      <c r="L269" s="132" t="s">
        <v>195</v>
      </c>
      <c r="M269" s="138"/>
      <c r="N269" s="125" t="s">
        <v>51</v>
      </c>
      <c r="O269" s="139"/>
      <c r="R269" s="148">
        <v>289</v>
      </c>
      <c r="S269" s="440"/>
      <c r="T269" s="441"/>
      <c r="U269" s="153"/>
      <c r="V269" s="440"/>
      <c r="W269" s="441"/>
      <c r="X269" s="440"/>
      <c r="Y269" s="441"/>
      <c r="Z269" s="442"/>
      <c r="AA269" s="443"/>
      <c r="AB269" s="443"/>
      <c r="AC269" s="443"/>
      <c r="AD269" s="444"/>
      <c r="AE269" s="154"/>
      <c r="AF269" s="157">
        <f t="shared" si="4"/>
        <v>0</v>
      </c>
    </row>
    <row r="270" spans="2:32" ht="15.75" x14ac:dyDescent="0.25">
      <c r="B270" s="209" t="s">
        <v>190</v>
      </c>
      <c r="C270" s="210"/>
      <c r="D270" s="125" t="s">
        <v>68</v>
      </c>
      <c r="E270" s="139"/>
      <c r="F270" s="1"/>
      <c r="G270" s="209" t="s">
        <v>190</v>
      </c>
      <c r="H270" s="210"/>
      <c r="I270" s="125" t="s">
        <v>68</v>
      </c>
      <c r="J270" s="139"/>
      <c r="K270" s="1"/>
      <c r="L270" s="209" t="s">
        <v>190</v>
      </c>
      <c r="M270" s="210"/>
      <c r="N270" s="125" t="s">
        <v>68</v>
      </c>
      <c r="O270" s="139"/>
      <c r="R270" s="115">
        <v>290</v>
      </c>
      <c r="S270" s="440"/>
      <c r="T270" s="441"/>
      <c r="U270" s="153"/>
      <c r="V270" s="440"/>
      <c r="W270" s="441"/>
      <c r="X270" s="440"/>
      <c r="Y270" s="441"/>
      <c r="Z270" s="442"/>
      <c r="AA270" s="443"/>
      <c r="AB270" s="443"/>
      <c r="AC270" s="443"/>
      <c r="AD270" s="444"/>
      <c r="AE270" s="154"/>
      <c r="AF270" s="157">
        <f t="shared" si="4"/>
        <v>0</v>
      </c>
    </row>
    <row r="271" spans="2:32" ht="15.75" x14ac:dyDescent="0.25">
      <c r="B271" s="211"/>
      <c r="C271" s="212"/>
      <c r="D271" s="125" t="s">
        <v>69</v>
      </c>
      <c r="E271" s="139"/>
      <c r="F271" s="1"/>
      <c r="G271" s="211"/>
      <c r="H271" s="212"/>
      <c r="I271" s="125" t="s">
        <v>69</v>
      </c>
      <c r="J271" s="139"/>
      <c r="K271" s="1"/>
      <c r="L271" s="211"/>
      <c r="M271" s="212"/>
      <c r="N271" s="125" t="s">
        <v>69</v>
      </c>
      <c r="O271" s="139"/>
      <c r="R271" s="148">
        <v>291</v>
      </c>
      <c r="S271" s="440"/>
      <c r="T271" s="441"/>
      <c r="U271" s="153"/>
      <c r="V271" s="440"/>
      <c r="W271" s="441"/>
      <c r="X271" s="440"/>
      <c r="Y271" s="441"/>
      <c r="Z271" s="442"/>
      <c r="AA271" s="443"/>
      <c r="AB271" s="443"/>
      <c r="AC271" s="443"/>
      <c r="AD271" s="444"/>
      <c r="AE271" s="154"/>
      <c r="AF271" s="157">
        <f t="shared" si="4"/>
        <v>0</v>
      </c>
    </row>
    <row r="272" spans="2:32" ht="15.75" x14ac:dyDescent="0.25">
      <c r="B272" s="209" t="s">
        <v>70</v>
      </c>
      <c r="C272" s="210"/>
      <c r="D272" s="125" t="s">
        <v>68</v>
      </c>
      <c r="E272" s="139"/>
      <c r="F272" s="1"/>
      <c r="G272" s="209" t="s">
        <v>70</v>
      </c>
      <c r="H272" s="210"/>
      <c r="I272" s="125" t="s">
        <v>68</v>
      </c>
      <c r="J272" s="139"/>
      <c r="K272" s="1"/>
      <c r="L272" s="209" t="s">
        <v>70</v>
      </c>
      <c r="M272" s="210"/>
      <c r="N272" s="125" t="s">
        <v>68</v>
      </c>
      <c r="O272" s="139"/>
      <c r="R272" s="115">
        <v>292</v>
      </c>
      <c r="S272" s="440"/>
      <c r="T272" s="441"/>
      <c r="U272" s="153"/>
      <c r="V272" s="440"/>
      <c r="W272" s="441"/>
      <c r="X272" s="440"/>
      <c r="Y272" s="441"/>
      <c r="Z272" s="442"/>
      <c r="AA272" s="443"/>
      <c r="AB272" s="443"/>
      <c r="AC272" s="443"/>
      <c r="AD272" s="444"/>
      <c r="AE272" s="154"/>
      <c r="AF272" s="157">
        <f t="shared" si="4"/>
        <v>0</v>
      </c>
    </row>
    <row r="273" spans="2:32" ht="15.75" x14ac:dyDescent="0.25">
      <c r="B273" s="211"/>
      <c r="C273" s="212"/>
      <c r="D273" s="125" t="s">
        <v>69</v>
      </c>
      <c r="E273" s="139"/>
      <c r="F273" s="1"/>
      <c r="G273" s="211"/>
      <c r="H273" s="212"/>
      <c r="I273" s="125" t="s">
        <v>69</v>
      </c>
      <c r="J273" s="139"/>
      <c r="K273" s="1"/>
      <c r="L273" s="211"/>
      <c r="M273" s="212"/>
      <c r="N273" s="125" t="s">
        <v>69</v>
      </c>
      <c r="O273" s="139"/>
      <c r="R273" s="148">
        <v>293</v>
      </c>
      <c r="S273" s="440"/>
      <c r="T273" s="441"/>
      <c r="U273" s="153"/>
      <c r="V273" s="440"/>
      <c r="W273" s="441"/>
      <c r="X273" s="440"/>
      <c r="Y273" s="441"/>
      <c r="Z273" s="442"/>
      <c r="AA273" s="443"/>
      <c r="AB273" s="443"/>
      <c r="AC273" s="443"/>
      <c r="AD273" s="444"/>
      <c r="AE273" s="154"/>
      <c r="AF273" s="157">
        <f t="shared" si="4"/>
        <v>0</v>
      </c>
    </row>
    <row r="274" spans="2:32" ht="15.75" x14ac:dyDescent="0.25">
      <c r="B274" s="140" t="s">
        <v>67</v>
      </c>
      <c r="C274" s="140"/>
      <c r="D274" s="213"/>
      <c r="E274" s="214"/>
      <c r="F274" s="1"/>
      <c r="G274" s="140" t="s">
        <v>67</v>
      </c>
      <c r="H274" s="140"/>
      <c r="I274" s="213"/>
      <c r="J274" s="214"/>
      <c r="K274" s="1"/>
      <c r="L274" s="140" t="s">
        <v>67</v>
      </c>
      <c r="M274" s="140"/>
      <c r="N274" s="213"/>
      <c r="O274" s="214"/>
      <c r="R274" s="115">
        <v>294</v>
      </c>
      <c r="S274" s="440"/>
      <c r="T274" s="441"/>
      <c r="U274" s="153"/>
      <c r="V274" s="440"/>
      <c r="W274" s="441"/>
      <c r="X274" s="440"/>
      <c r="Y274" s="441"/>
      <c r="Z274" s="442"/>
      <c r="AA274" s="443"/>
      <c r="AB274" s="443"/>
      <c r="AC274" s="443"/>
      <c r="AD274" s="444"/>
      <c r="AE274" s="154"/>
      <c r="AF274" s="157">
        <f t="shared" si="4"/>
        <v>0</v>
      </c>
    </row>
    <row r="275" spans="2:32" ht="15.75" x14ac:dyDescent="0.25">
      <c r="B275" s="161" t="s">
        <v>355</v>
      </c>
      <c r="C275" s="128"/>
      <c r="D275" s="130"/>
      <c r="E275" s="139"/>
      <c r="F275" s="1"/>
      <c r="G275" s="161" t="s">
        <v>355</v>
      </c>
      <c r="H275" s="128"/>
      <c r="I275" s="130"/>
      <c r="J275" s="139"/>
      <c r="K275" s="1"/>
      <c r="L275" s="161" t="s">
        <v>355</v>
      </c>
      <c r="M275" s="128"/>
      <c r="N275" s="130"/>
      <c r="O275" s="139"/>
      <c r="R275" s="148">
        <v>295</v>
      </c>
      <c r="S275" s="440"/>
      <c r="T275" s="441"/>
      <c r="U275" s="153"/>
      <c r="V275" s="440"/>
      <c r="W275" s="441"/>
      <c r="X275" s="440"/>
      <c r="Y275" s="441"/>
      <c r="Z275" s="442"/>
      <c r="AA275" s="443"/>
      <c r="AB275" s="443"/>
      <c r="AC275" s="443"/>
      <c r="AD275" s="444"/>
      <c r="AE275" s="154"/>
      <c r="AF275" s="157">
        <f t="shared" si="4"/>
        <v>0</v>
      </c>
    </row>
    <row r="276" spans="2:32" ht="15.75" x14ac:dyDescent="0.25">
      <c r="B276" s="161"/>
      <c r="C276" s="128"/>
      <c r="D276" s="130"/>
      <c r="E276" s="139"/>
      <c r="F276" s="1"/>
      <c r="G276" s="161"/>
      <c r="H276" s="128"/>
      <c r="I276" s="130"/>
      <c r="J276" s="139"/>
      <c r="K276" s="1"/>
      <c r="L276" s="161"/>
      <c r="M276" s="128"/>
      <c r="N276" s="130"/>
      <c r="O276" s="139"/>
      <c r="R276" s="115">
        <v>296</v>
      </c>
      <c r="S276" s="440"/>
      <c r="T276" s="441"/>
      <c r="U276" s="153"/>
      <c r="V276" s="440"/>
      <c r="W276" s="441"/>
      <c r="X276" s="440"/>
      <c r="Y276" s="441"/>
      <c r="Z276" s="442"/>
      <c r="AA276" s="443"/>
      <c r="AB276" s="443"/>
      <c r="AC276" s="443"/>
      <c r="AD276" s="444"/>
      <c r="AE276" s="154"/>
      <c r="AF276" s="157">
        <f t="shared" si="4"/>
        <v>0</v>
      </c>
    </row>
    <row r="277" spans="2:32" ht="15.75" x14ac:dyDescent="0.25">
      <c r="B277" s="136"/>
      <c r="C277" s="136"/>
      <c r="D277" s="136"/>
      <c r="E277" s="118"/>
      <c r="F277" s="1"/>
      <c r="G277" s="136"/>
      <c r="H277" s="136"/>
      <c r="I277" s="136"/>
      <c r="J277" s="118"/>
      <c r="K277" s="1"/>
      <c r="L277" s="136"/>
      <c r="M277" s="136"/>
      <c r="N277" s="136"/>
      <c r="O277" s="118"/>
      <c r="R277" s="148">
        <v>297</v>
      </c>
      <c r="S277" s="440"/>
      <c r="T277" s="441"/>
      <c r="U277" s="153"/>
      <c r="V277" s="440"/>
      <c r="W277" s="441"/>
      <c r="X277" s="440"/>
      <c r="Y277" s="441"/>
      <c r="Z277" s="442"/>
      <c r="AA277" s="443"/>
      <c r="AB277" s="443"/>
      <c r="AC277" s="443"/>
      <c r="AD277" s="444"/>
      <c r="AE277" s="154"/>
      <c r="AF277" s="157">
        <f t="shared" si="4"/>
        <v>0</v>
      </c>
    </row>
    <row r="278" spans="2:32" ht="15.75" x14ac:dyDescent="0.25">
      <c r="B278" s="132" t="s">
        <v>74</v>
      </c>
      <c r="C278" s="141"/>
      <c r="D278" s="142" t="s">
        <v>73</v>
      </c>
      <c r="E278" s="130"/>
      <c r="F278" s="1"/>
      <c r="G278" s="132" t="s">
        <v>74</v>
      </c>
      <c r="H278" s="141"/>
      <c r="I278" s="142" t="s">
        <v>73</v>
      </c>
      <c r="J278" s="130"/>
      <c r="K278" s="1"/>
      <c r="L278" s="132" t="s">
        <v>74</v>
      </c>
      <c r="M278" s="141"/>
      <c r="N278" s="142" t="s">
        <v>73</v>
      </c>
      <c r="O278" s="130"/>
      <c r="R278" s="115">
        <v>298</v>
      </c>
      <c r="S278" s="440"/>
      <c r="T278" s="441"/>
      <c r="U278" s="153"/>
      <c r="V278" s="440"/>
      <c r="W278" s="441"/>
      <c r="X278" s="440"/>
      <c r="Y278" s="441"/>
      <c r="Z278" s="442"/>
      <c r="AA278" s="443"/>
      <c r="AB278" s="443"/>
      <c r="AC278" s="443"/>
      <c r="AD278" s="444"/>
      <c r="AE278" s="154"/>
      <c r="AF278" s="157">
        <f t="shared" si="4"/>
        <v>0</v>
      </c>
    </row>
    <row r="279" spans="2:32" ht="15.75" x14ac:dyDescent="0.25">
      <c r="R279" s="148">
        <v>299</v>
      </c>
      <c r="S279" s="440"/>
      <c r="T279" s="441"/>
      <c r="U279" s="153"/>
      <c r="V279" s="440"/>
      <c r="W279" s="441"/>
      <c r="X279" s="440"/>
      <c r="Y279" s="441"/>
      <c r="Z279" s="442"/>
      <c r="AA279" s="443"/>
      <c r="AB279" s="443"/>
      <c r="AC279" s="443"/>
      <c r="AD279" s="444"/>
      <c r="AE279" s="154"/>
      <c r="AF279" s="157">
        <f t="shared" si="4"/>
        <v>0</v>
      </c>
    </row>
    <row r="280" spans="2:32" ht="15.75" x14ac:dyDescent="0.25">
      <c r="B280" s="437">
        <f>L259+1</f>
        <v>70</v>
      </c>
      <c r="C280" s="438"/>
      <c r="D280" s="438"/>
      <c r="E280" s="439"/>
      <c r="F280" s="57"/>
      <c r="G280" s="437">
        <f>B280+1</f>
        <v>71</v>
      </c>
      <c r="H280" s="438"/>
      <c r="I280" s="438"/>
      <c r="J280" s="439"/>
      <c r="K280" s="57"/>
      <c r="L280" s="437">
        <f>G280+1</f>
        <v>72</v>
      </c>
      <c r="M280" s="438"/>
      <c r="N280" s="438"/>
      <c r="O280" s="439"/>
      <c r="R280" s="115">
        <v>300</v>
      </c>
      <c r="S280" s="440"/>
      <c r="T280" s="441"/>
      <c r="U280" s="153"/>
      <c r="V280" s="440"/>
      <c r="W280" s="441"/>
      <c r="X280" s="440"/>
      <c r="Y280" s="441"/>
      <c r="Z280" s="442"/>
      <c r="AA280" s="443"/>
      <c r="AB280" s="443"/>
      <c r="AC280" s="443"/>
      <c r="AD280" s="444"/>
      <c r="AE280" s="154"/>
      <c r="AF280" s="157">
        <f t="shared" si="4"/>
        <v>0</v>
      </c>
    </row>
    <row r="281" spans="2:32" ht="15.75" x14ac:dyDescent="0.25">
      <c r="B281" s="218" t="s">
        <v>71</v>
      </c>
      <c r="C281" s="219"/>
      <c r="D281" s="219"/>
      <c r="E281" s="220"/>
      <c r="F281" s="1"/>
      <c r="G281" s="218" t="s">
        <v>71</v>
      </c>
      <c r="H281" s="219"/>
      <c r="I281" s="219"/>
      <c r="J281" s="220"/>
      <c r="K281" s="1"/>
      <c r="L281" s="218" t="s">
        <v>71</v>
      </c>
      <c r="M281" s="219"/>
      <c r="N281" s="219"/>
      <c r="O281" s="220"/>
      <c r="R281" s="148">
        <v>301</v>
      </c>
      <c r="S281" s="440"/>
      <c r="T281" s="441"/>
      <c r="U281" s="153"/>
      <c r="V281" s="440"/>
      <c r="W281" s="441"/>
      <c r="X281" s="440"/>
      <c r="Y281" s="441"/>
      <c r="Z281" s="442"/>
      <c r="AA281" s="443"/>
      <c r="AB281" s="443"/>
      <c r="AC281" s="443"/>
      <c r="AD281" s="444"/>
      <c r="AE281" s="154"/>
      <c r="AF281" s="157">
        <f t="shared" si="4"/>
        <v>0</v>
      </c>
    </row>
    <row r="282" spans="2:32" ht="15.75" x14ac:dyDescent="0.25">
      <c r="B282" s="230"/>
      <c r="C282" s="231"/>
      <c r="D282" s="231"/>
      <c r="E282" s="232"/>
      <c r="F282" s="1"/>
      <c r="G282" s="230"/>
      <c r="H282" s="231"/>
      <c r="I282" s="231"/>
      <c r="J282" s="232"/>
      <c r="K282" s="58"/>
      <c r="L282" s="230"/>
      <c r="M282" s="231"/>
      <c r="N282" s="231"/>
      <c r="O282" s="232"/>
      <c r="R282" s="115">
        <v>302</v>
      </c>
      <c r="S282" s="440"/>
      <c r="T282" s="441"/>
      <c r="U282" s="153"/>
      <c r="V282" s="440"/>
      <c r="W282" s="441"/>
      <c r="X282" s="440"/>
      <c r="Y282" s="441"/>
      <c r="Z282" s="442"/>
      <c r="AA282" s="443"/>
      <c r="AB282" s="443"/>
      <c r="AC282" s="443"/>
      <c r="AD282" s="444"/>
      <c r="AE282" s="154"/>
      <c r="AF282" s="157">
        <f t="shared" si="4"/>
        <v>0</v>
      </c>
    </row>
    <row r="283" spans="2:32" ht="15.75" x14ac:dyDescent="0.25">
      <c r="B283" s="227" t="s">
        <v>375</v>
      </c>
      <c r="C283" s="228"/>
      <c r="D283" s="228"/>
      <c r="E283" s="229"/>
      <c r="F283" s="1"/>
      <c r="G283" s="227" t="s">
        <v>375</v>
      </c>
      <c r="H283" s="228"/>
      <c r="I283" s="228"/>
      <c r="J283" s="229"/>
      <c r="K283" s="4"/>
      <c r="L283" s="227" t="s">
        <v>375</v>
      </c>
      <c r="M283" s="228"/>
      <c r="N283" s="228"/>
      <c r="O283" s="229"/>
      <c r="R283" s="148">
        <v>303</v>
      </c>
      <c r="S283" s="440"/>
      <c r="T283" s="441"/>
      <c r="U283" s="153"/>
      <c r="V283" s="440"/>
      <c r="W283" s="441"/>
      <c r="X283" s="440"/>
      <c r="Y283" s="441"/>
      <c r="Z283" s="442"/>
      <c r="AA283" s="443"/>
      <c r="AB283" s="443"/>
      <c r="AC283" s="443"/>
      <c r="AD283" s="444"/>
      <c r="AE283" s="154"/>
      <c r="AF283" s="157">
        <f t="shared" si="4"/>
        <v>0</v>
      </c>
    </row>
    <row r="284" spans="2:32" ht="15.75" x14ac:dyDescent="0.25">
      <c r="B284" s="137" t="s">
        <v>190</v>
      </c>
      <c r="C284" s="194"/>
      <c r="D284" s="195"/>
      <c r="E284" s="196"/>
      <c r="F284" s="1"/>
      <c r="G284" s="137" t="s">
        <v>190</v>
      </c>
      <c r="H284" s="194"/>
      <c r="I284" s="195"/>
      <c r="J284" s="196"/>
      <c r="K284" s="1"/>
      <c r="L284" s="137" t="s">
        <v>190</v>
      </c>
      <c r="M284" s="194"/>
      <c r="N284" s="195"/>
      <c r="O284" s="196"/>
      <c r="R284" s="115">
        <v>304</v>
      </c>
      <c r="S284" s="440"/>
      <c r="T284" s="441"/>
      <c r="U284" s="153"/>
      <c r="V284" s="440"/>
      <c r="W284" s="441"/>
      <c r="X284" s="440"/>
      <c r="Y284" s="441"/>
      <c r="Z284" s="442"/>
      <c r="AA284" s="443"/>
      <c r="AB284" s="443"/>
      <c r="AC284" s="443"/>
      <c r="AD284" s="444"/>
      <c r="AE284" s="154"/>
      <c r="AF284" s="157">
        <f t="shared" si="4"/>
        <v>0</v>
      </c>
    </row>
    <row r="285" spans="2:32" ht="15.75" x14ac:dyDescent="0.25">
      <c r="B285" s="132" t="s">
        <v>61</v>
      </c>
      <c r="C285" s="194"/>
      <c r="D285" s="195"/>
      <c r="E285" s="196"/>
      <c r="F285" s="1"/>
      <c r="G285" s="132" t="s">
        <v>61</v>
      </c>
      <c r="H285" s="194"/>
      <c r="I285" s="195"/>
      <c r="J285" s="196"/>
      <c r="K285" s="1"/>
      <c r="L285" s="132" t="s">
        <v>61</v>
      </c>
      <c r="M285" s="194"/>
      <c r="N285" s="195"/>
      <c r="O285" s="196"/>
      <c r="R285" s="148">
        <v>305</v>
      </c>
      <c r="S285" s="440"/>
      <c r="T285" s="441"/>
      <c r="U285" s="153"/>
      <c r="V285" s="440"/>
      <c r="W285" s="441"/>
      <c r="X285" s="440"/>
      <c r="Y285" s="441"/>
      <c r="Z285" s="442"/>
      <c r="AA285" s="443"/>
      <c r="AB285" s="443"/>
      <c r="AC285" s="443"/>
      <c r="AD285" s="444"/>
      <c r="AE285" s="154"/>
      <c r="AF285" s="157">
        <f t="shared" si="4"/>
        <v>0</v>
      </c>
    </row>
    <row r="286" spans="2:32" ht="15.75" x14ac:dyDescent="0.25">
      <c r="B286" s="132" t="s">
        <v>62</v>
      </c>
      <c r="C286" s="194"/>
      <c r="D286" s="195"/>
      <c r="E286" s="196"/>
      <c r="F286" s="1"/>
      <c r="G286" s="132" t="s">
        <v>62</v>
      </c>
      <c r="H286" s="194"/>
      <c r="I286" s="195"/>
      <c r="J286" s="196"/>
      <c r="K286" s="1"/>
      <c r="L286" s="132" t="s">
        <v>62</v>
      </c>
      <c r="M286" s="194"/>
      <c r="N286" s="195"/>
      <c r="O286" s="196"/>
      <c r="R286" s="115">
        <v>306</v>
      </c>
      <c r="S286" s="440"/>
      <c r="T286" s="441"/>
      <c r="U286" s="153"/>
      <c r="V286" s="440"/>
      <c r="W286" s="441"/>
      <c r="X286" s="440"/>
      <c r="Y286" s="441"/>
      <c r="Z286" s="442"/>
      <c r="AA286" s="443"/>
      <c r="AB286" s="443"/>
      <c r="AC286" s="443"/>
      <c r="AD286" s="444"/>
      <c r="AE286" s="154"/>
      <c r="AF286" s="157">
        <f t="shared" si="4"/>
        <v>0</v>
      </c>
    </row>
    <row r="287" spans="2:32" ht="15.75" x14ac:dyDescent="0.25">
      <c r="B287" s="127" t="s">
        <v>191</v>
      </c>
      <c r="C287" s="130"/>
      <c r="D287" s="194"/>
      <c r="E287" s="196"/>
      <c r="F287" s="1"/>
      <c r="G287" s="127" t="s">
        <v>191</v>
      </c>
      <c r="H287" s="130"/>
      <c r="I287" s="194"/>
      <c r="J287" s="196"/>
      <c r="K287" s="1"/>
      <c r="L287" s="127" t="s">
        <v>191</v>
      </c>
      <c r="M287" s="130"/>
      <c r="N287" s="194"/>
      <c r="O287" s="196"/>
      <c r="R287" s="148">
        <v>307</v>
      </c>
      <c r="S287" s="440"/>
      <c r="T287" s="441"/>
      <c r="U287" s="153"/>
      <c r="V287" s="440"/>
      <c r="W287" s="441"/>
      <c r="X287" s="440"/>
      <c r="Y287" s="441"/>
      <c r="Z287" s="442"/>
      <c r="AA287" s="443"/>
      <c r="AB287" s="443"/>
      <c r="AC287" s="443"/>
      <c r="AD287" s="444"/>
      <c r="AE287" s="154"/>
      <c r="AF287" s="157">
        <f t="shared" si="4"/>
        <v>0</v>
      </c>
    </row>
    <row r="288" spans="2:32" ht="15.75" x14ac:dyDescent="0.25">
      <c r="B288" s="127" t="s">
        <v>192</v>
      </c>
      <c r="C288" s="130"/>
      <c r="D288" s="194"/>
      <c r="E288" s="196"/>
      <c r="F288" s="1"/>
      <c r="G288" s="127" t="s">
        <v>192</v>
      </c>
      <c r="H288" s="130"/>
      <c r="I288" s="194"/>
      <c r="J288" s="196"/>
      <c r="K288" s="1"/>
      <c r="L288" s="127" t="s">
        <v>192</v>
      </c>
      <c r="M288" s="130"/>
      <c r="N288" s="194"/>
      <c r="O288" s="196"/>
      <c r="R288" s="115">
        <v>308</v>
      </c>
      <c r="S288" s="440"/>
      <c r="T288" s="441"/>
      <c r="U288" s="153"/>
      <c r="V288" s="440"/>
      <c r="W288" s="441"/>
      <c r="X288" s="440"/>
      <c r="Y288" s="441"/>
      <c r="Z288" s="442"/>
      <c r="AA288" s="443"/>
      <c r="AB288" s="443"/>
      <c r="AC288" s="443"/>
      <c r="AD288" s="444"/>
      <c r="AE288" s="154"/>
      <c r="AF288" s="157">
        <f t="shared" si="4"/>
        <v>0</v>
      </c>
    </row>
    <row r="289" spans="2:32" ht="31.35" customHeight="1" x14ac:dyDescent="0.25">
      <c r="B289" s="206" t="s">
        <v>197</v>
      </c>
      <c r="C289" s="207"/>
      <c r="D289" s="207"/>
      <c r="E289" s="208"/>
      <c r="F289" s="1"/>
      <c r="G289" s="206" t="s">
        <v>197</v>
      </c>
      <c r="H289" s="207"/>
      <c r="I289" s="207"/>
      <c r="J289" s="208"/>
      <c r="K289" s="59"/>
      <c r="L289" s="206" t="s">
        <v>197</v>
      </c>
      <c r="M289" s="207"/>
      <c r="N289" s="207"/>
      <c r="O289" s="208"/>
      <c r="R289" s="148">
        <v>309</v>
      </c>
      <c r="S289" s="440"/>
      <c r="T289" s="441"/>
      <c r="U289" s="153"/>
      <c r="V289" s="440"/>
      <c r="W289" s="441"/>
      <c r="X289" s="440"/>
      <c r="Y289" s="441"/>
      <c r="Z289" s="442"/>
      <c r="AA289" s="443"/>
      <c r="AB289" s="443"/>
      <c r="AC289" s="443"/>
      <c r="AD289" s="444"/>
      <c r="AE289" s="154"/>
      <c r="AF289" s="157">
        <f t="shared" si="4"/>
        <v>0</v>
      </c>
    </row>
    <row r="290" spans="2:32" ht="15.75" x14ac:dyDescent="0.25">
      <c r="B290" s="132" t="s">
        <v>195</v>
      </c>
      <c r="C290" s="138"/>
      <c r="D290" s="125" t="s">
        <v>51</v>
      </c>
      <c r="E290" s="139"/>
      <c r="F290" s="1"/>
      <c r="G290" s="132" t="s">
        <v>195</v>
      </c>
      <c r="H290" s="138"/>
      <c r="I290" s="125" t="s">
        <v>51</v>
      </c>
      <c r="J290" s="139"/>
      <c r="K290" s="1"/>
      <c r="L290" s="132" t="s">
        <v>195</v>
      </c>
      <c r="M290" s="138"/>
      <c r="N290" s="125" t="s">
        <v>51</v>
      </c>
      <c r="O290" s="139"/>
      <c r="R290" s="115">
        <v>310</v>
      </c>
      <c r="S290" s="440"/>
      <c r="T290" s="441"/>
      <c r="U290" s="153"/>
      <c r="V290" s="440"/>
      <c r="W290" s="441"/>
      <c r="X290" s="440"/>
      <c r="Y290" s="441"/>
      <c r="Z290" s="442"/>
      <c r="AA290" s="443"/>
      <c r="AB290" s="443"/>
      <c r="AC290" s="443"/>
      <c r="AD290" s="444"/>
      <c r="AE290" s="154"/>
      <c r="AF290" s="157">
        <f t="shared" si="4"/>
        <v>0</v>
      </c>
    </row>
    <row r="291" spans="2:32" ht="15.75" x14ac:dyDescent="0.25">
      <c r="B291" s="209" t="s">
        <v>190</v>
      </c>
      <c r="C291" s="210"/>
      <c r="D291" s="125" t="s">
        <v>68</v>
      </c>
      <c r="E291" s="139"/>
      <c r="F291" s="1"/>
      <c r="G291" s="209" t="s">
        <v>190</v>
      </c>
      <c r="H291" s="210"/>
      <c r="I291" s="125" t="s">
        <v>68</v>
      </c>
      <c r="J291" s="139"/>
      <c r="K291" s="1"/>
      <c r="L291" s="209" t="s">
        <v>190</v>
      </c>
      <c r="M291" s="210"/>
      <c r="N291" s="125" t="s">
        <v>68</v>
      </c>
      <c r="O291" s="139"/>
      <c r="R291" s="148">
        <v>311</v>
      </c>
      <c r="S291" s="440"/>
      <c r="T291" s="441"/>
      <c r="U291" s="153"/>
      <c r="V291" s="440"/>
      <c r="W291" s="441"/>
      <c r="X291" s="440"/>
      <c r="Y291" s="441"/>
      <c r="Z291" s="442"/>
      <c r="AA291" s="443"/>
      <c r="AB291" s="443"/>
      <c r="AC291" s="443"/>
      <c r="AD291" s="444"/>
      <c r="AE291" s="154"/>
      <c r="AF291" s="157">
        <f t="shared" si="4"/>
        <v>0</v>
      </c>
    </row>
    <row r="292" spans="2:32" ht="15.75" x14ac:dyDescent="0.25">
      <c r="B292" s="211"/>
      <c r="C292" s="212"/>
      <c r="D292" s="125" t="s">
        <v>69</v>
      </c>
      <c r="E292" s="139"/>
      <c r="F292" s="1"/>
      <c r="G292" s="211"/>
      <c r="H292" s="212"/>
      <c r="I292" s="125" t="s">
        <v>69</v>
      </c>
      <c r="J292" s="139"/>
      <c r="K292" s="1"/>
      <c r="L292" s="211"/>
      <c r="M292" s="212"/>
      <c r="N292" s="125" t="s">
        <v>69</v>
      </c>
      <c r="O292" s="139"/>
      <c r="R292" s="115">
        <v>312</v>
      </c>
      <c r="S292" s="440"/>
      <c r="T292" s="441"/>
      <c r="U292" s="153"/>
      <c r="V292" s="440"/>
      <c r="W292" s="441"/>
      <c r="X292" s="440"/>
      <c r="Y292" s="441"/>
      <c r="Z292" s="442"/>
      <c r="AA292" s="443"/>
      <c r="AB292" s="443"/>
      <c r="AC292" s="443"/>
      <c r="AD292" s="444"/>
      <c r="AE292" s="154"/>
      <c r="AF292" s="157">
        <f t="shared" si="4"/>
        <v>0</v>
      </c>
    </row>
    <row r="293" spans="2:32" ht="15.75" x14ac:dyDescent="0.25">
      <c r="B293" s="209" t="s">
        <v>70</v>
      </c>
      <c r="C293" s="210"/>
      <c r="D293" s="125" t="s">
        <v>68</v>
      </c>
      <c r="E293" s="139"/>
      <c r="F293" s="1"/>
      <c r="G293" s="209" t="s">
        <v>70</v>
      </c>
      <c r="H293" s="210"/>
      <c r="I293" s="125" t="s">
        <v>68</v>
      </c>
      <c r="J293" s="139"/>
      <c r="K293" s="1"/>
      <c r="L293" s="209" t="s">
        <v>70</v>
      </c>
      <c r="M293" s="210"/>
      <c r="N293" s="125" t="s">
        <v>68</v>
      </c>
      <c r="O293" s="139"/>
      <c r="R293" s="148">
        <v>313</v>
      </c>
      <c r="S293" s="440"/>
      <c r="T293" s="441"/>
      <c r="U293" s="153"/>
      <c r="V293" s="440"/>
      <c r="W293" s="441"/>
      <c r="X293" s="440"/>
      <c r="Y293" s="441"/>
      <c r="Z293" s="442"/>
      <c r="AA293" s="443"/>
      <c r="AB293" s="443"/>
      <c r="AC293" s="443"/>
      <c r="AD293" s="444"/>
      <c r="AE293" s="154"/>
      <c r="AF293" s="157">
        <f t="shared" si="4"/>
        <v>0</v>
      </c>
    </row>
    <row r="294" spans="2:32" ht="15.75" x14ac:dyDescent="0.25">
      <c r="B294" s="211"/>
      <c r="C294" s="212"/>
      <c r="D294" s="125" t="s">
        <v>69</v>
      </c>
      <c r="E294" s="139"/>
      <c r="F294" s="1"/>
      <c r="G294" s="211"/>
      <c r="H294" s="212"/>
      <c r="I294" s="125" t="s">
        <v>69</v>
      </c>
      <c r="J294" s="139"/>
      <c r="K294" s="1"/>
      <c r="L294" s="211"/>
      <c r="M294" s="212"/>
      <c r="N294" s="125" t="s">
        <v>69</v>
      </c>
      <c r="O294" s="139"/>
      <c r="R294" s="115">
        <v>314</v>
      </c>
      <c r="S294" s="440"/>
      <c r="T294" s="441"/>
      <c r="U294" s="153"/>
      <c r="V294" s="440"/>
      <c r="W294" s="441"/>
      <c r="X294" s="440"/>
      <c r="Y294" s="441"/>
      <c r="Z294" s="442"/>
      <c r="AA294" s="443"/>
      <c r="AB294" s="443"/>
      <c r="AC294" s="443"/>
      <c r="AD294" s="444"/>
      <c r="AE294" s="154"/>
      <c r="AF294" s="157">
        <f t="shared" si="4"/>
        <v>0</v>
      </c>
    </row>
    <row r="295" spans="2:32" ht="15.75" x14ac:dyDescent="0.25">
      <c r="B295" s="140" t="s">
        <v>67</v>
      </c>
      <c r="C295" s="140"/>
      <c r="D295" s="213"/>
      <c r="E295" s="214"/>
      <c r="F295" s="1"/>
      <c r="G295" s="140" t="s">
        <v>67</v>
      </c>
      <c r="H295" s="140"/>
      <c r="I295" s="213"/>
      <c r="J295" s="214"/>
      <c r="K295" s="1"/>
      <c r="L295" s="140" t="s">
        <v>67</v>
      </c>
      <c r="M295" s="140"/>
      <c r="N295" s="213"/>
      <c r="O295" s="214"/>
      <c r="R295" s="148">
        <v>315</v>
      </c>
      <c r="S295" s="440"/>
      <c r="T295" s="441"/>
      <c r="U295" s="153"/>
      <c r="V295" s="440"/>
      <c r="W295" s="441"/>
      <c r="X295" s="440"/>
      <c r="Y295" s="441"/>
      <c r="Z295" s="442"/>
      <c r="AA295" s="443"/>
      <c r="AB295" s="443"/>
      <c r="AC295" s="443"/>
      <c r="AD295" s="444"/>
      <c r="AE295" s="154"/>
      <c r="AF295" s="157">
        <f t="shared" si="4"/>
        <v>0</v>
      </c>
    </row>
    <row r="296" spans="2:32" ht="15.75" x14ac:dyDescent="0.25">
      <c r="B296" s="161" t="s">
        <v>355</v>
      </c>
      <c r="C296" s="128"/>
      <c r="D296" s="130"/>
      <c r="E296" s="139"/>
      <c r="F296" s="1"/>
      <c r="G296" s="161" t="s">
        <v>355</v>
      </c>
      <c r="H296" s="128"/>
      <c r="I296" s="130"/>
      <c r="J296" s="139"/>
      <c r="K296" s="1"/>
      <c r="L296" s="161" t="s">
        <v>355</v>
      </c>
      <c r="M296" s="128"/>
      <c r="N296" s="130"/>
      <c r="O296" s="139"/>
      <c r="R296" s="115">
        <v>316</v>
      </c>
      <c r="S296" s="440"/>
      <c r="T296" s="441"/>
      <c r="U296" s="153"/>
      <c r="V296" s="440"/>
      <c r="W296" s="441"/>
      <c r="X296" s="440"/>
      <c r="Y296" s="441"/>
      <c r="Z296" s="442"/>
      <c r="AA296" s="443"/>
      <c r="AB296" s="443"/>
      <c r="AC296" s="443"/>
      <c r="AD296" s="444"/>
      <c r="AE296" s="154"/>
      <c r="AF296" s="157">
        <f t="shared" si="4"/>
        <v>0</v>
      </c>
    </row>
    <row r="297" spans="2:32" ht="15.75" x14ac:dyDescent="0.25">
      <c r="B297" s="161"/>
      <c r="C297" s="128"/>
      <c r="D297" s="130"/>
      <c r="E297" s="139"/>
      <c r="F297" s="1"/>
      <c r="G297" s="161"/>
      <c r="H297" s="128"/>
      <c r="I297" s="130"/>
      <c r="J297" s="139"/>
      <c r="K297" s="1"/>
      <c r="L297" s="161"/>
      <c r="M297" s="128"/>
      <c r="N297" s="130"/>
      <c r="O297" s="139"/>
      <c r="R297" s="148">
        <v>317</v>
      </c>
      <c r="S297" s="440"/>
      <c r="T297" s="441"/>
      <c r="U297" s="153"/>
      <c r="V297" s="440"/>
      <c r="W297" s="441"/>
      <c r="X297" s="440"/>
      <c r="Y297" s="441"/>
      <c r="Z297" s="442"/>
      <c r="AA297" s="443"/>
      <c r="AB297" s="443"/>
      <c r="AC297" s="443"/>
      <c r="AD297" s="444"/>
      <c r="AE297" s="154"/>
      <c r="AF297" s="157">
        <f t="shared" si="4"/>
        <v>0</v>
      </c>
    </row>
    <row r="298" spans="2:32" ht="15.75" x14ac:dyDescent="0.25">
      <c r="B298" s="136"/>
      <c r="C298" s="136"/>
      <c r="D298" s="136"/>
      <c r="E298" s="118"/>
      <c r="F298" s="1"/>
      <c r="G298" s="136"/>
      <c r="H298" s="136"/>
      <c r="I298" s="136"/>
      <c r="J298" s="118"/>
      <c r="K298" s="1"/>
      <c r="L298" s="136"/>
      <c r="M298" s="136"/>
      <c r="N298" s="136"/>
      <c r="O298" s="118"/>
      <c r="R298" s="115">
        <v>318</v>
      </c>
      <c r="S298" s="440"/>
      <c r="T298" s="441"/>
      <c r="U298" s="153"/>
      <c r="V298" s="440"/>
      <c r="W298" s="441"/>
      <c r="X298" s="440"/>
      <c r="Y298" s="441"/>
      <c r="Z298" s="442"/>
      <c r="AA298" s="443"/>
      <c r="AB298" s="443"/>
      <c r="AC298" s="443"/>
      <c r="AD298" s="444"/>
      <c r="AE298" s="154"/>
      <c r="AF298" s="157">
        <f t="shared" si="4"/>
        <v>0</v>
      </c>
    </row>
    <row r="299" spans="2:32" ht="15.75" x14ac:dyDescent="0.25">
      <c r="B299" s="132" t="s">
        <v>74</v>
      </c>
      <c r="C299" s="141"/>
      <c r="D299" s="142" t="s">
        <v>73</v>
      </c>
      <c r="E299" s="130"/>
      <c r="F299" s="1"/>
      <c r="G299" s="132" t="s">
        <v>74</v>
      </c>
      <c r="H299" s="141"/>
      <c r="I299" s="142" t="s">
        <v>73</v>
      </c>
      <c r="J299" s="130"/>
      <c r="K299" s="1"/>
      <c r="L299" s="132" t="s">
        <v>74</v>
      </c>
      <c r="M299" s="141"/>
      <c r="N299" s="142" t="s">
        <v>73</v>
      </c>
      <c r="O299" s="130"/>
      <c r="R299" s="148">
        <v>319</v>
      </c>
      <c r="S299" s="440"/>
      <c r="T299" s="441"/>
      <c r="U299" s="153"/>
      <c r="V299" s="440"/>
      <c r="W299" s="441"/>
      <c r="X299" s="440"/>
      <c r="Y299" s="441"/>
      <c r="Z299" s="442"/>
      <c r="AA299" s="443"/>
      <c r="AB299" s="443"/>
      <c r="AC299" s="443"/>
      <c r="AD299" s="444"/>
      <c r="AE299" s="154"/>
      <c r="AF299" s="157">
        <f t="shared" si="4"/>
        <v>0</v>
      </c>
    </row>
    <row r="300" spans="2:32" ht="15.75" x14ac:dyDescent="0.25">
      <c r="R300" s="115">
        <v>320</v>
      </c>
      <c r="S300" s="440"/>
      <c r="T300" s="441"/>
      <c r="U300" s="153"/>
      <c r="V300" s="440"/>
      <c r="W300" s="441"/>
      <c r="X300" s="440"/>
      <c r="Y300" s="441"/>
      <c r="Z300" s="442"/>
      <c r="AA300" s="443"/>
      <c r="AB300" s="443"/>
      <c r="AC300" s="443"/>
      <c r="AD300" s="444"/>
      <c r="AE300" s="154"/>
      <c r="AF300" s="157">
        <f t="shared" si="4"/>
        <v>0</v>
      </c>
    </row>
    <row r="301" spans="2:32" ht="15.75" x14ac:dyDescent="0.25">
      <c r="B301" s="437">
        <f>L280+1</f>
        <v>73</v>
      </c>
      <c r="C301" s="438"/>
      <c r="D301" s="438"/>
      <c r="E301" s="439"/>
      <c r="F301" s="57"/>
      <c r="G301" s="437">
        <f>B301+1</f>
        <v>74</v>
      </c>
      <c r="H301" s="438"/>
      <c r="I301" s="438"/>
      <c r="J301" s="439"/>
      <c r="K301" s="57"/>
      <c r="L301" s="437">
        <f>G301+1</f>
        <v>75</v>
      </c>
      <c r="M301" s="438"/>
      <c r="N301" s="438"/>
      <c r="O301" s="439"/>
      <c r="R301" s="148">
        <v>321</v>
      </c>
      <c r="S301" s="440"/>
      <c r="T301" s="441"/>
      <c r="U301" s="153"/>
      <c r="V301" s="440"/>
      <c r="W301" s="441"/>
      <c r="X301" s="440"/>
      <c r="Y301" s="441"/>
      <c r="Z301" s="442"/>
      <c r="AA301" s="443"/>
      <c r="AB301" s="443"/>
      <c r="AC301" s="443"/>
      <c r="AD301" s="444"/>
      <c r="AE301" s="154"/>
      <c r="AF301" s="157">
        <f t="shared" si="4"/>
        <v>0</v>
      </c>
    </row>
    <row r="302" spans="2:32" ht="15.75" x14ac:dyDescent="0.25">
      <c r="B302" s="218" t="s">
        <v>71</v>
      </c>
      <c r="C302" s="219"/>
      <c r="D302" s="219"/>
      <c r="E302" s="220"/>
      <c r="F302" s="1"/>
      <c r="G302" s="218" t="s">
        <v>71</v>
      </c>
      <c r="H302" s="219"/>
      <c r="I302" s="219"/>
      <c r="J302" s="220"/>
      <c r="K302" s="1"/>
      <c r="L302" s="218" t="s">
        <v>71</v>
      </c>
      <c r="M302" s="219"/>
      <c r="N302" s="219"/>
      <c r="O302" s="220"/>
      <c r="R302" s="115">
        <v>322</v>
      </c>
      <c r="S302" s="440"/>
      <c r="T302" s="441"/>
      <c r="U302" s="153"/>
      <c r="V302" s="440"/>
      <c r="W302" s="441"/>
      <c r="X302" s="440"/>
      <c r="Y302" s="441"/>
      <c r="Z302" s="442"/>
      <c r="AA302" s="443"/>
      <c r="AB302" s="443"/>
      <c r="AC302" s="443"/>
      <c r="AD302" s="444"/>
      <c r="AE302" s="154"/>
      <c r="AF302" s="157">
        <f t="shared" si="4"/>
        <v>0</v>
      </c>
    </row>
    <row r="303" spans="2:32" ht="15.75" x14ac:dyDescent="0.25">
      <c r="B303" s="230"/>
      <c r="C303" s="231"/>
      <c r="D303" s="231"/>
      <c r="E303" s="232"/>
      <c r="F303" s="1"/>
      <c r="G303" s="230"/>
      <c r="H303" s="231"/>
      <c r="I303" s="231"/>
      <c r="J303" s="232"/>
      <c r="K303" s="58"/>
      <c r="L303" s="230"/>
      <c r="M303" s="231"/>
      <c r="N303" s="231"/>
      <c r="O303" s="232"/>
      <c r="R303" s="148">
        <v>323</v>
      </c>
      <c r="S303" s="440"/>
      <c r="T303" s="441"/>
      <c r="U303" s="153"/>
      <c r="V303" s="440"/>
      <c r="W303" s="441"/>
      <c r="X303" s="440"/>
      <c r="Y303" s="441"/>
      <c r="Z303" s="442"/>
      <c r="AA303" s="443"/>
      <c r="AB303" s="443"/>
      <c r="AC303" s="443"/>
      <c r="AD303" s="444"/>
      <c r="AE303" s="154"/>
      <c r="AF303" s="157">
        <f t="shared" si="4"/>
        <v>0</v>
      </c>
    </row>
    <row r="304" spans="2:32" ht="15.75" x14ac:dyDescent="0.25">
      <c r="B304" s="227" t="s">
        <v>375</v>
      </c>
      <c r="C304" s="228"/>
      <c r="D304" s="228"/>
      <c r="E304" s="229"/>
      <c r="F304" s="1"/>
      <c r="G304" s="227" t="s">
        <v>375</v>
      </c>
      <c r="H304" s="228"/>
      <c r="I304" s="228"/>
      <c r="J304" s="229"/>
      <c r="K304" s="4"/>
      <c r="L304" s="227" t="s">
        <v>375</v>
      </c>
      <c r="M304" s="228"/>
      <c r="N304" s="228"/>
      <c r="O304" s="229"/>
      <c r="R304" s="115">
        <v>324</v>
      </c>
      <c r="S304" s="440"/>
      <c r="T304" s="441"/>
      <c r="U304" s="153"/>
      <c r="V304" s="440"/>
      <c r="W304" s="441"/>
      <c r="X304" s="440"/>
      <c r="Y304" s="441"/>
      <c r="Z304" s="442"/>
      <c r="AA304" s="443"/>
      <c r="AB304" s="443"/>
      <c r="AC304" s="443"/>
      <c r="AD304" s="444"/>
      <c r="AE304" s="154"/>
      <c r="AF304" s="157">
        <f t="shared" si="4"/>
        <v>0</v>
      </c>
    </row>
    <row r="305" spans="2:32" ht="15.75" x14ac:dyDescent="0.25">
      <c r="B305" s="137" t="s">
        <v>190</v>
      </c>
      <c r="C305" s="194"/>
      <c r="D305" s="195"/>
      <c r="E305" s="196"/>
      <c r="F305" s="1"/>
      <c r="G305" s="137" t="s">
        <v>190</v>
      </c>
      <c r="H305" s="194"/>
      <c r="I305" s="195"/>
      <c r="J305" s="196"/>
      <c r="K305" s="1"/>
      <c r="L305" s="137" t="s">
        <v>190</v>
      </c>
      <c r="M305" s="194"/>
      <c r="N305" s="195"/>
      <c r="O305" s="196"/>
      <c r="R305" s="148">
        <v>325</v>
      </c>
      <c r="S305" s="440"/>
      <c r="T305" s="441"/>
      <c r="U305" s="153"/>
      <c r="V305" s="440"/>
      <c r="W305" s="441"/>
      <c r="X305" s="440"/>
      <c r="Y305" s="441"/>
      <c r="Z305" s="442"/>
      <c r="AA305" s="443"/>
      <c r="AB305" s="443"/>
      <c r="AC305" s="443"/>
      <c r="AD305" s="444"/>
      <c r="AE305" s="154"/>
      <c r="AF305" s="157">
        <f t="shared" si="4"/>
        <v>0</v>
      </c>
    </row>
    <row r="306" spans="2:32" ht="15.75" x14ac:dyDescent="0.25">
      <c r="B306" s="132" t="s">
        <v>61</v>
      </c>
      <c r="C306" s="194"/>
      <c r="D306" s="195"/>
      <c r="E306" s="196"/>
      <c r="F306" s="1"/>
      <c r="G306" s="132" t="s">
        <v>61</v>
      </c>
      <c r="H306" s="194"/>
      <c r="I306" s="195"/>
      <c r="J306" s="196"/>
      <c r="K306" s="1"/>
      <c r="L306" s="132" t="s">
        <v>61</v>
      </c>
      <c r="M306" s="194"/>
      <c r="N306" s="195"/>
      <c r="O306" s="196"/>
      <c r="R306" s="115">
        <v>326</v>
      </c>
      <c r="S306" s="440"/>
      <c r="T306" s="441"/>
      <c r="U306" s="153"/>
      <c r="V306" s="440"/>
      <c r="W306" s="441"/>
      <c r="X306" s="440"/>
      <c r="Y306" s="441"/>
      <c r="Z306" s="442"/>
      <c r="AA306" s="443"/>
      <c r="AB306" s="443"/>
      <c r="AC306" s="443"/>
      <c r="AD306" s="444"/>
      <c r="AE306" s="154"/>
      <c r="AF306" s="157">
        <f t="shared" si="4"/>
        <v>0</v>
      </c>
    </row>
    <row r="307" spans="2:32" ht="15.75" x14ac:dyDescent="0.25">
      <c r="B307" s="132" t="s">
        <v>62</v>
      </c>
      <c r="C307" s="194"/>
      <c r="D307" s="195"/>
      <c r="E307" s="196"/>
      <c r="F307" s="1"/>
      <c r="G307" s="132" t="s">
        <v>62</v>
      </c>
      <c r="H307" s="194"/>
      <c r="I307" s="195"/>
      <c r="J307" s="196"/>
      <c r="K307" s="1"/>
      <c r="L307" s="132" t="s">
        <v>62</v>
      </c>
      <c r="M307" s="194"/>
      <c r="N307" s="195"/>
      <c r="O307" s="196"/>
      <c r="R307" s="148">
        <v>327</v>
      </c>
      <c r="S307" s="440"/>
      <c r="T307" s="441"/>
      <c r="U307" s="153"/>
      <c r="V307" s="440"/>
      <c r="W307" s="441"/>
      <c r="X307" s="440"/>
      <c r="Y307" s="441"/>
      <c r="Z307" s="442"/>
      <c r="AA307" s="443"/>
      <c r="AB307" s="443"/>
      <c r="AC307" s="443"/>
      <c r="AD307" s="444"/>
      <c r="AE307" s="154"/>
      <c r="AF307" s="157">
        <f t="shared" si="4"/>
        <v>0</v>
      </c>
    </row>
    <row r="308" spans="2:32" ht="15.75" x14ac:dyDescent="0.25">
      <c r="B308" s="127" t="s">
        <v>191</v>
      </c>
      <c r="C308" s="130"/>
      <c r="D308" s="194"/>
      <c r="E308" s="196"/>
      <c r="F308" s="1"/>
      <c r="G308" s="127" t="s">
        <v>191</v>
      </c>
      <c r="H308" s="130"/>
      <c r="I308" s="194"/>
      <c r="J308" s="196"/>
      <c r="K308" s="1"/>
      <c r="L308" s="127" t="s">
        <v>191</v>
      </c>
      <c r="M308" s="130"/>
      <c r="N308" s="194"/>
      <c r="O308" s="196"/>
      <c r="R308" s="115">
        <v>328</v>
      </c>
      <c r="S308" s="440"/>
      <c r="T308" s="441"/>
      <c r="U308" s="153"/>
      <c r="V308" s="440"/>
      <c r="W308" s="441"/>
      <c r="X308" s="440"/>
      <c r="Y308" s="441"/>
      <c r="Z308" s="442"/>
      <c r="AA308" s="443"/>
      <c r="AB308" s="443"/>
      <c r="AC308" s="443"/>
      <c r="AD308" s="444"/>
      <c r="AE308" s="154"/>
      <c r="AF308" s="157">
        <f t="shared" si="4"/>
        <v>0</v>
      </c>
    </row>
    <row r="309" spans="2:32" ht="15.75" x14ac:dyDescent="0.25">
      <c r="B309" s="127" t="s">
        <v>192</v>
      </c>
      <c r="C309" s="130"/>
      <c r="D309" s="194"/>
      <c r="E309" s="196"/>
      <c r="F309" s="1"/>
      <c r="G309" s="127" t="s">
        <v>192</v>
      </c>
      <c r="H309" s="130"/>
      <c r="I309" s="194"/>
      <c r="J309" s="196"/>
      <c r="K309" s="1"/>
      <c r="L309" s="127" t="s">
        <v>192</v>
      </c>
      <c r="M309" s="130"/>
      <c r="N309" s="194"/>
      <c r="O309" s="196"/>
      <c r="R309" s="148">
        <v>329</v>
      </c>
      <c r="S309" s="440"/>
      <c r="T309" s="441"/>
      <c r="U309" s="153"/>
      <c r="V309" s="440"/>
      <c r="W309" s="441"/>
      <c r="X309" s="440"/>
      <c r="Y309" s="441"/>
      <c r="Z309" s="442"/>
      <c r="AA309" s="443"/>
      <c r="AB309" s="443"/>
      <c r="AC309" s="443"/>
      <c r="AD309" s="444"/>
      <c r="AE309" s="154"/>
      <c r="AF309" s="157">
        <f t="shared" si="4"/>
        <v>0</v>
      </c>
    </row>
    <row r="310" spans="2:32" ht="31.35" customHeight="1" x14ac:dyDescent="0.25">
      <c r="B310" s="206" t="s">
        <v>197</v>
      </c>
      <c r="C310" s="207"/>
      <c r="D310" s="207"/>
      <c r="E310" s="208"/>
      <c r="F310" s="1"/>
      <c r="G310" s="206" t="s">
        <v>197</v>
      </c>
      <c r="H310" s="207"/>
      <c r="I310" s="207"/>
      <c r="J310" s="208"/>
      <c r="K310" s="59"/>
      <c r="L310" s="206" t="s">
        <v>197</v>
      </c>
      <c r="M310" s="207"/>
      <c r="N310" s="207"/>
      <c r="O310" s="208"/>
      <c r="R310" s="115">
        <v>330</v>
      </c>
      <c r="S310" s="440"/>
      <c r="T310" s="441"/>
      <c r="U310" s="153"/>
      <c r="V310" s="440"/>
      <c r="W310" s="441"/>
      <c r="X310" s="440"/>
      <c r="Y310" s="441"/>
      <c r="Z310" s="442"/>
      <c r="AA310" s="443"/>
      <c r="AB310" s="443"/>
      <c r="AC310" s="443"/>
      <c r="AD310" s="444"/>
      <c r="AE310" s="154"/>
      <c r="AF310" s="157">
        <f t="shared" si="4"/>
        <v>0</v>
      </c>
    </row>
    <row r="311" spans="2:32" ht="15.75" x14ac:dyDescent="0.25">
      <c r="B311" s="132" t="s">
        <v>195</v>
      </c>
      <c r="C311" s="138"/>
      <c r="D311" s="125" t="s">
        <v>51</v>
      </c>
      <c r="E311" s="139"/>
      <c r="F311" s="1"/>
      <c r="G311" s="132" t="s">
        <v>195</v>
      </c>
      <c r="H311" s="138"/>
      <c r="I311" s="125" t="s">
        <v>51</v>
      </c>
      <c r="J311" s="139"/>
      <c r="K311" s="1"/>
      <c r="L311" s="132" t="s">
        <v>195</v>
      </c>
      <c r="M311" s="138"/>
      <c r="N311" s="125" t="s">
        <v>51</v>
      </c>
      <c r="O311" s="139"/>
      <c r="R311" s="148">
        <v>331</v>
      </c>
      <c r="S311" s="440"/>
      <c r="T311" s="441"/>
      <c r="U311" s="153"/>
      <c r="V311" s="440"/>
      <c r="W311" s="441"/>
      <c r="X311" s="440"/>
      <c r="Y311" s="441"/>
      <c r="Z311" s="442"/>
      <c r="AA311" s="443"/>
      <c r="AB311" s="443"/>
      <c r="AC311" s="443"/>
      <c r="AD311" s="444"/>
      <c r="AE311" s="154"/>
      <c r="AF311" s="157">
        <f t="shared" si="4"/>
        <v>0</v>
      </c>
    </row>
    <row r="312" spans="2:32" ht="15.75" x14ac:dyDescent="0.25">
      <c r="B312" s="209" t="s">
        <v>190</v>
      </c>
      <c r="C312" s="210"/>
      <c r="D312" s="125" t="s">
        <v>68</v>
      </c>
      <c r="E312" s="139"/>
      <c r="F312" s="1"/>
      <c r="G312" s="209" t="s">
        <v>190</v>
      </c>
      <c r="H312" s="210"/>
      <c r="I312" s="125" t="s">
        <v>68</v>
      </c>
      <c r="J312" s="139"/>
      <c r="K312" s="1"/>
      <c r="L312" s="209" t="s">
        <v>190</v>
      </c>
      <c r="M312" s="210"/>
      <c r="N312" s="125" t="s">
        <v>68</v>
      </c>
      <c r="O312" s="139"/>
      <c r="R312" s="115">
        <v>332</v>
      </c>
      <c r="S312" s="440"/>
      <c r="T312" s="441"/>
      <c r="U312" s="153"/>
      <c r="V312" s="440"/>
      <c r="W312" s="441"/>
      <c r="X312" s="440"/>
      <c r="Y312" s="441"/>
      <c r="Z312" s="442"/>
      <c r="AA312" s="443"/>
      <c r="AB312" s="443"/>
      <c r="AC312" s="443"/>
      <c r="AD312" s="444"/>
      <c r="AE312" s="154"/>
      <c r="AF312" s="157">
        <f t="shared" si="4"/>
        <v>0</v>
      </c>
    </row>
    <row r="313" spans="2:32" ht="15.75" x14ac:dyDescent="0.25">
      <c r="B313" s="211"/>
      <c r="C313" s="212"/>
      <c r="D313" s="125" t="s">
        <v>69</v>
      </c>
      <c r="E313" s="139"/>
      <c r="F313" s="1"/>
      <c r="G313" s="211"/>
      <c r="H313" s="212"/>
      <c r="I313" s="125" t="s">
        <v>69</v>
      </c>
      <c r="J313" s="139"/>
      <c r="K313" s="1"/>
      <c r="L313" s="211"/>
      <c r="M313" s="212"/>
      <c r="N313" s="125" t="s">
        <v>69</v>
      </c>
      <c r="O313" s="139"/>
      <c r="R313" s="148">
        <v>333</v>
      </c>
      <c r="S313" s="440"/>
      <c r="T313" s="441"/>
      <c r="U313" s="153"/>
      <c r="V313" s="440"/>
      <c r="W313" s="441"/>
      <c r="X313" s="440"/>
      <c r="Y313" s="441"/>
      <c r="Z313" s="442"/>
      <c r="AA313" s="443"/>
      <c r="AB313" s="443"/>
      <c r="AC313" s="443"/>
      <c r="AD313" s="444"/>
      <c r="AE313" s="154"/>
      <c r="AF313" s="157">
        <f t="shared" si="4"/>
        <v>0</v>
      </c>
    </row>
    <row r="314" spans="2:32" ht="15.75" x14ac:dyDescent="0.25">
      <c r="B314" s="209" t="s">
        <v>70</v>
      </c>
      <c r="C314" s="210"/>
      <c r="D314" s="125" t="s">
        <v>68</v>
      </c>
      <c r="E314" s="139"/>
      <c r="F314" s="1"/>
      <c r="G314" s="209" t="s">
        <v>70</v>
      </c>
      <c r="H314" s="210"/>
      <c r="I314" s="125" t="s">
        <v>68</v>
      </c>
      <c r="J314" s="139"/>
      <c r="K314" s="1"/>
      <c r="L314" s="209" t="s">
        <v>70</v>
      </c>
      <c r="M314" s="210"/>
      <c r="N314" s="125" t="s">
        <v>68</v>
      </c>
      <c r="O314" s="139"/>
      <c r="R314" s="115">
        <v>334</v>
      </c>
      <c r="S314" s="440"/>
      <c r="T314" s="441"/>
      <c r="U314" s="153"/>
      <c r="V314" s="440"/>
      <c r="W314" s="441"/>
      <c r="X314" s="440"/>
      <c r="Y314" s="441"/>
      <c r="Z314" s="442"/>
      <c r="AA314" s="443"/>
      <c r="AB314" s="443"/>
      <c r="AC314" s="443"/>
      <c r="AD314" s="444"/>
      <c r="AE314" s="154"/>
      <c r="AF314" s="157">
        <f t="shared" si="4"/>
        <v>0</v>
      </c>
    </row>
    <row r="315" spans="2:32" ht="15.75" x14ac:dyDescent="0.25">
      <c r="B315" s="211"/>
      <c r="C315" s="212"/>
      <c r="D315" s="125" t="s">
        <v>69</v>
      </c>
      <c r="E315" s="139"/>
      <c r="F315" s="1"/>
      <c r="G315" s="211"/>
      <c r="H315" s="212"/>
      <c r="I315" s="125" t="s">
        <v>69</v>
      </c>
      <c r="J315" s="139"/>
      <c r="K315" s="1"/>
      <c r="L315" s="211"/>
      <c r="M315" s="212"/>
      <c r="N315" s="125" t="s">
        <v>69</v>
      </c>
      <c r="O315" s="139"/>
      <c r="R315" s="148">
        <v>335</v>
      </c>
      <c r="S315" s="440"/>
      <c r="T315" s="441"/>
      <c r="U315" s="153"/>
      <c r="V315" s="440"/>
      <c r="W315" s="441"/>
      <c r="X315" s="440"/>
      <c r="Y315" s="441"/>
      <c r="Z315" s="442"/>
      <c r="AA315" s="443"/>
      <c r="AB315" s="443"/>
      <c r="AC315" s="443"/>
      <c r="AD315" s="444"/>
      <c r="AE315" s="154"/>
      <c r="AF315" s="157">
        <f t="shared" si="4"/>
        <v>0</v>
      </c>
    </row>
    <row r="316" spans="2:32" ht="15.75" x14ac:dyDescent="0.25">
      <c r="B316" s="140" t="s">
        <v>67</v>
      </c>
      <c r="C316" s="140"/>
      <c r="D316" s="213"/>
      <c r="E316" s="214"/>
      <c r="F316" s="1"/>
      <c r="G316" s="140" t="s">
        <v>67</v>
      </c>
      <c r="H316" s="140"/>
      <c r="I316" s="213"/>
      <c r="J316" s="214"/>
      <c r="K316" s="1"/>
      <c r="L316" s="140" t="s">
        <v>67</v>
      </c>
      <c r="M316" s="140"/>
      <c r="N316" s="213"/>
      <c r="O316" s="214"/>
      <c r="R316" s="115">
        <v>336</v>
      </c>
      <c r="S316" s="440"/>
      <c r="T316" s="441"/>
      <c r="U316" s="153"/>
      <c r="V316" s="440"/>
      <c r="W316" s="441"/>
      <c r="X316" s="440"/>
      <c r="Y316" s="441"/>
      <c r="Z316" s="442"/>
      <c r="AA316" s="443"/>
      <c r="AB316" s="443"/>
      <c r="AC316" s="443"/>
      <c r="AD316" s="444"/>
      <c r="AE316" s="154"/>
      <c r="AF316" s="157">
        <f t="shared" si="4"/>
        <v>0</v>
      </c>
    </row>
    <row r="317" spans="2:32" ht="15.75" x14ac:dyDescent="0.25">
      <c r="B317" s="161" t="s">
        <v>355</v>
      </c>
      <c r="C317" s="128"/>
      <c r="D317" s="130"/>
      <c r="E317" s="139"/>
      <c r="F317" s="1"/>
      <c r="G317" s="161" t="s">
        <v>355</v>
      </c>
      <c r="H317" s="128"/>
      <c r="I317" s="130"/>
      <c r="J317" s="139"/>
      <c r="K317" s="1"/>
      <c r="L317" s="161" t="s">
        <v>355</v>
      </c>
      <c r="M317" s="128"/>
      <c r="N317" s="130"/>
      <c r="O317" s="139"/>
      <c r="R317" s="148">
        <v>337</v>
      </c>
      <c r="S317" s="440"/>
      <c r="T317" s="441"/>
      <c r="U317" s="153"/>
      <c r="V317" s="440"/>
      <c r="W317" s="441"/>
      <c r="X317" s="440"/>
      <c r="Y317" s="441"/>
      <c r="Z317" s="442"/>
      <c r="AA317" s="443"/>
      <c r="AB317" s="443"/>
      <c r="AC317" s="443"/>
      <c r="AD317" s="444"/>
      <c r="AE317" s="154"/>
      <c r="AF317" s="157">
        <f t="shared" si="4"/>
        <v>0</v>
      </c>
    </row>
    <row r="318" spans="2:32" ht="15.75" x14ac:dyDescent="0.25">
      <c r="B318" s="161"/>
      <c r="C318" s="128"/>
      <c r="D318" s="130"/>
      <c r="E318" s="139"/>
      <c r="F318" s="1"/>
      <c r="G318" s="161"/>
      <c r="H318" s="128"/>
      <c r="I318" s="130"/>
      <c r="J318" s="139"/>
      <c r="K318" s="1"/>
      <c r="L318" s="161"/>
      <c r="M318" s="128"/>
      <c r="N318" s="130"/>
      <c r="O318" s="139"/>
      <c r="R318" s="115">
        <v>338</v>
      </c>
      <c r="S318" s="440"/>
      <c r="T318" s="441"/>
      <c r="U318" s="153"/>
      <c r="V318" s="440"/>
      <c r="W318" s="441"/>
      <c r="X318" s="440"/>
      <c r="Y318" s="441"/>
      <c r="Z318" s="442"/>
      <c r="AA318" s="443"/>
      <c r="AB318" s="443"/>
      <c r="AC318" s="443"/>
      <c r="AD318" s="444"/>
      <c r="AE318" s="154"/>
      <c r="AF318" s="157">
        <f t="shared" si="4"/>
        <v>0</v>
      </c>
    </row>
    <row r="319" spans="2:32" ht="15.75" x14ac:dyDescent="0.25">
      <c r="B319" s="136"/>
      <c r="C319" s="136"/>
      <c r="D319" s="136"/>
      <c r="E319" s="118"/>
      <c r="F319" s="1"/>
      <c r="G319" s="136"/>
      <c r="H319" s="136"/>
      <c r="I319" s="136"/>
      <c r="J319" s="118"/>
      <c r="K319" s="1"/>
      <c r="L319" s="136"/>
      <c r="M319" s="136"/>
      <c r="N319" s="136"/>
      <c r="O319" s="118"/>
      <c r="R319" s="148">
        <v>339</v>
      </c>
      <c r="S319" s="440"/>
      <c r="T319" s="441"/>
      <c r="U319" s="153"/>
      <c r="V319" s="440"/>
      <c r="W319" s="441"/>
      <c r="X319" s="440"/>
      <c r="Y319" s="441"/>
      <c r="Z319" s="442"/>
      <c r="AA319" s="443"/>
      <c r="AB319" s="443"/>
      <c r="AC319" s="443"/>
      <c r="AD319" s="444"/>
      <c r="AE319" s="154"/>
      <c r="AF319" s="157">
        <f t="shared" si="4"/>
        <v>0</v>
      </c>
    </row>
    <row r="320" spans="2:32" ht="15.75" x14ac:dyDescent="0.25">
      <c r="B320" s="132" t="s">
        <v>74</v>
      </c>
      <c r="C320" s="141"/>
      <c r="D320" s="142" t="s">
        <v>73</v>
      </c>
      <c r="E320" s="130"/>
      <c r="F320" s="1"/>
      <c r="G320" s="132" t="s">
        <v>74</v>
      </c>
      <c r="H320" s="141"/>
      <c r="I320" s="142" t="s">
        <v>73</v>
      </c>
      <c r="J320" s="130"/>
      <c r="K320" s="1"/>
      <c r="L320" s="132" t="s">
        <v>74</v>
      </c>
      <c r="M320" s="141"/>
      <c r="N320" s="142" t="s">
        <v>73</v>
      </c>
      <c r="O320" s="130"/>
      <c r="R320" s="115">
        <v>340</v>
      </c>
      <c r="S320" s="440"/>
      <c r="T320" s="441"/>
      <c r="U320" s="153"/>
      <c r="V320" s="440"/>
      <c r="W320" s="441"/>
      <c r="X320" s="440"/>
      <c r="Y320" s="441"/>
      <c r="Z320" s="442"/>
      <c r="AA320" s="443"/>
      <c r="AB320" s="443"/>
      <c r="AC320" s="443"/>
      <c r="AD320" s="444"/>
      <c r="AE320" s="154"/>
      <c r="AF320" s="157">
        <f t="shared" si="4"/>
        <v>0</v>
      </c>
    </row>
    <row r="321" spans="2:32" ht="15.75" x14ac:dyDescent="0.25">
      <c r="R321" s="148">
        <v>341</v>
      </c>
      <c r="S321" s="440"/>
      <c r="T321" s="441"/>
      <c r="U321" s="153"/>
      <c r="V321" s="440"/>
      <c r="W321" s="441"/>
      <c r="X321" s="440"/>
      <c r="Y321" s="441"/>
      <c r="Z321" s="442"/>
      <c r="AA321" s="443"/>
      <c r="AB321" s="443"/>
      <c r="AC321" s="443"/>
      <c r="AD321" s="444"/>
      <c r="AE321" s="154"/>
      <c r="AF321" s="157">
        <f t="shared" si="4"/>
        <v>0</v>
      </c>
    </row>
    <row r="322" spans="2:32" ht="15.75" x14ac:dyDescent="0.25">
      <c r="B322" s="437">
        <f>L301+1</f>
        <v>76</v>
      </c>
      <c r="C322" s="438"/>
      <c r="D322" s="438"/>
      <c r="E322" s="439"/>
      <c r="F322" s="57"/>
      <c r="G322" s="437">
        <f>B322+1</f>
        <v>77</v>
      </c>
      <c r="H322" s="438"/>
      <c r="I322" s="438"/>
      <c r="J322" s="439"/>
      <c r="K322" s="57"/>
      <c r="L322" s="437">
        <f>G322+1</f>
        <v>78</v>
      </c>
      <c r="M322" s="438"/>
      <c r="N322" s="438"/>
      <c r="O322" s="439"/>
      <c r="R322" s="115">
        <v>342</v>
      </c>
      <c r="S322" s="440"/>
      <c r="T322" s="441"/>
      <c r="U322" s="153"/>
      <c r="V322" s="440"/>
      <c r="W322" s="441"/>
      <c r="X322" s="440"/>
      <c r="Y322" s="441"/>
      <c r="Z322" s="442"/>
      <c r="AA322" s="443"/>
      <c r="AB322" s="443"/>
      <c r="AC322" s="443"/>
      <c r="AD322" s="444"/>
      <c r="AE322" s="154"/>
      <c r="AF322" s="157">
        <f t="shared" si="4"/>
        <v>0</v>
      </c>
    </row>
    <row r="323" spans="2:32" ht="15.75" x14ac:dyDescent="0.25">
      <c r="B323" s="218" t="s">
        <v>71</v>
      </c>
      <c r="C323" s="219"/>
      <c r="D323" s="219"/>
      <c r="E323" s="220"/>
      <c r="F323" s="1"/>
      <c r="G323" s="218" t="s">
        <v>71</v>
      </c>
      <c r="H323" s="219"/>
      <c r="I323" s="219"/>
      <c r="J323" s="220"/>
      <c r="K323" s="1"/>
      <c r="L323" s="218" t="s">
        <v>71</v>
      </c>
      <c r="M323" s="219"/>
      <c r="N323" s="219"/>
      <c r="O323" s="220"/>
      <c r="R323" s="148">
        <v>343</v>
      </c>
      <c r="S323" s="440"/>
      <c r="T323" s="441"/>
      <c r="U323" s="153"/>
      <c r="V323" s="440"/>
      <c r="W323" s="441"/>
      <c r="X323" s="440"/>
      <c r="Y323" s="441"/>
      <c r="Z323" s="442"/>
      <c r="AA323" s="443"/>
      <c r="AB323" s="443"/>
      <c r="AC323" s="443"/>
      <c r="AD323" s="444"/>
      <c r="AE323" s="154"/>
      <c r="AF323" s="157">
        <f t="shared" si="4"/>
        <v>0</v>
      </c>
    </row>
    <row r="324" spans="2:32" ht="15.75" x14ac:dyDescent="0.25">
      <c r="B324" s="230"/>
      <c r="C324" s="231"/>
      <c r="D324" s="231"/>
      <c r="E324" s="232"/>
      <c r="F324" s="1"/>
      <c r="G324" s="230"/>
      <c r="H324" s="231"/>
      <c r="I324" s="231"/>
      <c r="J324" s="232"/>
      <c r="K324" s="58"/>
      <c r="L324" s="230"/>
      <c r="M324" s="231"/>
      <c r="N324" s="231"/>
      <c r="O324" s="232"/>
      <c r="R324" s="115">
        <v>344</v>
      </c>
      <c r="S324" s="440"/>
      <c r="T324" s="441"/>
      <c r="U324" s="153"/>
      <c r="V324" s="440"/>
      <c r="W324" s="441"/>
      <c r="X324" s="440"/>
      <c r="Y324" s="441"/>
      <c r="Z324" s="442"/>
      <c r="AA324" s="443"/>
      <c r="AB324" s="443"/>
      <c r="AC324" s="443"/>
      <c r="AD324" s="444"/>
      <c r="AE324" s="154"/>
      <c r="AF324" s="157">
        <f t="shared" si="4"/>
        <v>0</v>
      </c>
    </row>
    <row r="325" spans="2:32" ht="15.75" x14ac:dyDescent="0.25">
      <c r="B325" s="227" t="s">
        <v>375</v>
      </c>
      <c r="C325" s="228"/>
      <c r="D325" s="228"/>
      <c r="E325" s="229"/>
      <c r="F325" s="1"/>
      <c r="G325" s="227" t="s">
        <v>375</v>
      </c>
      <c r="H325" s="228"/>
      <c r="I325" s="228"/>
      <c r="J325" s="229"/>
      <c r="K325" s="4"/>
      <c r="L325" s="227" t="s">
        <v>375</v>
      </c>
      <c r="M325" s="228"/>
      <c r="N325" s="228"/>
      <c r="O325" s="229"/>
      <c r="R325" s="148">
        <v>345</v>
      </c>
      <c r="S325" s="440"/>
      <c r="T325" s="441"/>
      <c r="U325" s="153"/>
      <c r="V325" s="440"/>
      <c r="W325" s="441"/>
      <c r="X325" s="440"/>
      <c r="Y325" s="441"/>
      <c r="Z325" s="442"/>
      <c r="AA325" s="443"/>
      <c r="AB325" s="443"/>
      <c r="AC325" s="443"/>
      <c r="AD325" s="444"/>
      <c r="AE325" s="154"/>
      <c r="AF325" s="157">
        <f t="shared" si="4"/>
        <v>0</v>
      </c>
    </row>
    <row r="326" spans="2:32" ht="15.75" x14ac:dyDescent="0.25">
      <c r="B326" s="137" t="s">
        <v>190</v>
      </c>
      <c r="C326" s="194"/>
      <c r="D326" s="195"/>
      <c r="E326" s="196"/>
      <c r="F326" s="1"/>
      <c r="G326" s="137" t="s">
        <v>190</v>
      </c>
      <c r="H326" s="194"/>
      <c r="I326" s="195"/>
      <c r="J326" s="196"/>
      <c r="K326" s="1"/>
      <c r="L326" s="137" t="s">
        <v>190</v>
      </c>
      <c r="M326" s="194"/>
      <c r="N326" s="195"/>
      <c r="O326" s="196"/>
      <c r="R326" s="115">
        <v>346</v>
      </c>
      <c r="S326" s="440"/>
      <c r="T326" s="441"/>
      <c r="U326" s="153"/>
      <c r="V326" s="440"/>
      <c r="W326" s="441"/>
      <c r="X326" s="440"/>
      <c r="Y326" s="441"/>
      <c r="Z326" s="442"/>
      <c r="AA326" s="443"/>
      <c r="AB326" s="443"/>
      <c r="AC326" s="443"/>
      <c r="AD326" s="444"/>
      <c r="AE326" s="154"/>
      <c r="AF326" s="157">
        <f t="shared" si="4"/>
        <v>0</v>
      </c>
    </row>
    <row r="327" spans="2:32" ht="15.75" x14ac:dyDescent="0.25">
      <c r="B327" s="132" t="s">
        <v>61</v>
      </c>
      <c r="C327" s="194"/>
      <c r="D327" s="195"/>
      <c r="E327" s="196"/>
      <c r="F327" s="1"/>
      <c r="G327" s="132" t="s">
        <v>61</v>
      </c>
      <c r="H327" s="194"/>
      <c r="I327" s="195"/>
      <c r="J327" s="196"/>
      <c r="K327" s="1"/>
      <c r="L327" s="132" t="s">
        <v>61</v>
      </c>
      <c r="M327" s="194"/>
      <c r="N327" s="195"/>
      <c r="O327" s="196"/>
      <c r="R327" s="148">
        <v>347</v>
      </c>
      <c r="S327" s="440"/>
      <c r="T327" s="441"/>
      <c r="U327" s="153"/>
      <c r="V327" s="440"/>
      <c r="W327" s="441"/>
      <c r="X327" s="440"/>
      <c r="Y327" s="441"/>
      <c r="Z327" s="442"/>
      <c r="AA327" s="443"/>
      <c r="AB327" s="443"/>
      <c r="AC327" s="443"/>
      <c r="AD327" s="444"/>
      <c r="AE327" s="154"/>
      <c r="AF327" s="157">
        <f t="shared" si="4"/>
        <v>0</v>
      </c>
    </row>
    <row r="328" spans="2:32" ht="15.75" x14ac:dyDescent="0.25">
      <c r="B328" s="132" t="s">
        <v>62</v>
      </c>
      <c r="C328" s="194"/>
      <c r="D328" s="195"/>
      <c r="E328" s="196"/>
      <c r="F328" s="1"/>
      <c r="G328" s="132" t="s">
        <v>62</v>
      </c>
      <c r="H328" s="194"/>
      <c r="I328" s="195"/>
      <c r="J328" s="196"/>
      <c r="K328" s="1"/>
      <c r="L328" s="132" t="s">
        <v>62</v>
      </c>
      <c r="M328" s="194"/>
      <c r="N328" s="195"/>
      <c r="O328" s="196"/>
      <c r="R328" s="115">
        <v>348</v>
      </c>
      <c r="S328" s="440"/>
      <c r="T328" s="441"/>
      <c r="U328" s="153"/>
      <c r="V328" s="440"/>
      <c r="W328" s="441"/>
      <c r="X328" s="440"/>
      <c r="Y328" s="441"/>
      <c r="Z328" s="442"/>
      <c r="AA328" s="443"/>
      <c r="AB328" s="443"/>
      <c r="AC328" s="443"/>
      <c r="AD328" s="444"/>
      <c r="AE328" s="154"/>
      <c r="AF328" s="157">
        <f t="shared" si="4"/>
        <v>0</v>
      </c>
    </row>
    <row r="329" spans="2:32" ht="15.75" x14ac:dyDescent="0.25">
      <c r="B329" s="127" t="s">
        <v>191</v>
      </c>
      <c r="C329" s="130"/>
      <c r="D329" s="194"/>
      <c r="E329" s="196"/>
      <c r="F329" s="1"/>
      <c r="G329" s="127" t="s">
        <v>191</v>
      </c>
      <c r="H329" s="130"/>
      <c r="I329" s="194"/>
      <c r="J329" s="196"/>
      <c r="K329" s="1"/>
      <c r="L329" s="127" t="s">
        <v>191</v>
      </c>
      <c r="M329" s="130"/>
      <c r="N329" s="194"/>
      <c r="O329" s="196"/>
      <c r="R329" s="148">
        <v>349</v>
      </c>
      <c r="S329" s="440"/>
      <c r="T329" s="441"/>
      <c r="U329" s="153"/>
      <c r="V329" s="440"/>
      <c r="W329" s="441"/>
      <c r="X329" s="440"/>
      <c r="Y329" s="441"/>
      <c r="Z329" s="442"/>
      <c r="AA329" s="443"/>
      <c r="AB329" s="443"/>
      <c r="AC329" s="443"/>
      <c r="AD329" s="444"/>
      <c r="AE329" s="154"/>
      <c r="AF329" s="157">
        <f t="shared" si="4"/>
        <v>0</v>
      </c>
    </row>
    <row r="330" spans="2:32" ht="15.75" x14ac:dyDescent="0.25">
      <c r="B330" s="127" t="s">
        <v>192</v>
      </c>
      <c r="C330" s="130"/>
      <c r="D330" s="194"/>
      <c r="E330" s="196"/>
      <c r="F330" s="1"/>
      <c r="G330" s="127" t="s">
        <v>192</v>
      </c>
      <c r="H330" s="130"/>
      <c r="I330" s="194"/>
      <c r="J330" s="196"/>
      <c r="K330" s="1"/>
      <c r="L330" s="127" t="s">
        <v>192</v>
      </c>
      <c r="M330" s="130"/>
      <c r="N330" s="194"/>
      <c r="O330" s="196"/>
      <c r="R330" s="115">
        <v>350</v>
      </c>
      <c r="S330" s="440"/>
      <c r="T330" s="441"/>
      <c r="U330" s="153"/>
      <c r="V330" s="440"/>
      <c r="W330" s="441"/>
      <c r="X330" s="440"/>
      <c r="Y330" s="441"/>
      <c r="Z330" s="442"/>
      <c r="AA330" s="443"/>
      <c r="AB330" s="443"/>
      <c r="AC330" s="443"/>
      <c r="AD330" s="444"/>
      <c r="AE330" s="154"/>
      <c r="AF330" s="157">
        <f t="shared" si="4"/>
        <v>0</v>
      </c>
    </row>
    <row r="331" spans="2:32" ht="31.35" customHeight="1" x14ac:dyDescent="0.25">
      <c r="B331" s="206" t="s">
        <v>197</v>
      </c>
      <c r="C331" s="207"/>
      <c r="D331" s="207"/>
      <c r="E331" s="208"/>
      <c r="F331" s="1"/>
      <c r="G331" s="206" t="s">
        <v>197</v>
      </c>
      <c r="H331" s="207"/>
      <c r="I331" s="207"/>
      <c r="J331" s="208"/>
      <c r="K331" s="59"/>
      <c r="L331" s="206" t="s">
        <v>197</v>
      </c>
      <c r="M331" s="207"/>
      <c r="N331" s="207"/>
      <c r="O331" s="208"/>
      <c r="R331" s="148">
        <v>351</v>
      </c>
      <c r="S331" s="440"/>
      <c r="T331" s="441"/>
      <c r="U331" s="153"/>
      <c r="V331" s="440"/>
      <c r="W331" s="441"/>
      <c r="X331" s="440"/>
      <c r="Y331" s="441"/>
      <c r="Z331" s="442"/>
      <c r="AA331" s="443"/>
      <c r="AB331" s="443"/>
      <c r="AC331" s="443"/>
      <c r="AD331" s="444"/>
      <c r="AE331" s="154"/>
      <c r="AF331" s="157">
        <f t="shared" si="4"/>
        <v>0</v>
      </c>
    </row>
    <row r="332" spans="2:32" ht="15.75" x14ac:dyDescent="0.25">
      <c r="B332" s="132" t="s">
        <v>195</v>
      </c>
      <c r="C332" s="138"/>
      <c r="D332" s="125" t="s">
        <v>51</v>
      </c>
      <c r="E332" s="139"/>
      <c r="F332" s="1"/>
      <c r="G332" s="132" t="s">
        <v>195</v>
      </c>
      <c r="H332" s="138"/>
      <c r="I332" s="125" t="s">
        <v>51</v>
      </c>
      <c r="J332" s="139"/>
      <c r="K332" s="1"/>
      <c r="L332" s="132" t="s">
        <v>195</v>
      </c>
      <c r="M332" s="138"/>
      <c r="N332" s="125" t="s">
        <v>51</v>
      </c>
      <c r="O332" s="139"/>
      <c r="R332" s="115">
        <v>352</v>
      </c>
      <c r="S332" s="440"/>
      <c r="T332" s="441"/>
      <c r="U332" s="153"/>
      <c r="V332" s="440"/>
      <c r="W332" s="441"/>
      <c r="X332" s="440"/>
      <c r="Y332" s="441"/>
      <c r="Z332" s="442"/>
      <c r="AA332" s="443"/>
      <c r="AB332" s="443"/>
      <c r="AC332" s="443"/>
      <c r="AD332" s="444"/>
      <c r="AE332" s="154"/>
      <c r="AF332" s="157">
        <f t="shared" ref="AF332:AF395" si="5">SUM(AE332,S332:Y332)</f>
        <v>0</v>
      </c>
    </row>
    <row r="333" spans="2:32" ht="15.75" x14ac:dyDescent="0.25">
      <c r="B333" s="209" t="s">
        <v>190</v>
      </c>
      <c r="C333" s="210"/>
      <c r="D333" s="125" t="s">
        <v>68</v>
      </c>
      <c r="E333" s="139"/>
      <c r="F333" s="1"/>
      <c r="G333" s="209" t="s">
        <v>190</v>
      </c>
      <c r="H333" s="210"/>
      <c r="I333" s="125" t="s">
        <v>68</v>
      </c>
      <c r="J333" s="139"/>
      <c r="K333" s="1"/>
      <c r="L333" s="209" t="s">
        <v>190</v>
      </c>
      <c r="M333" s="210"/>
      <c r="N333" s="125" t="s">
        <v>68</v>
      </c>
      <c r="O333" s="139"/>
      <c r="R333" s="148">
        <v>353</v>
      </c>
      <c r="S333" s="440"/>
      <c r="T333" s="441"/>
      <c r="U333" s="153"/>
      <c r="V333" s="440"/>
      <c r="W333" s="441"/>
      <c r="X333" s="440"/>
      <c r="Y333" s="441"/>
      <c r="Z333" s="442"/>
      <c r="AA333" s="443"/>
      <c r="AB333" s="443"/>
      <c r="AC333" s="443"/>
      <c r="AD333" s="444"/>
      <c r="AE333" s="154"/>
      <c r="AF333" s="157">
        <f t="shared" si="5"/>
        <v>0</v>
      </c>
    </row>
    <row r="334" spans="2:32" ht="15.75" x14ac:dyDescent="0.25">
      <c r="B334" s="211"/>
      <c r="C334" s="212"/>
      <c r="D334" s="125" t="s">
        <v>69</v>
      </c>
      <c r="E334" s="139"/>
      <c r="F334" s="1"/>
      <c r="G334" s="211"/>
      <c r="H334" s="212"/>
      <c r="I334" s="125" t="s">
        <v>69</v>
      </c>
      <c r="J334" s="139"/>
      <c r="K334" s="1"/>
      <c r="L334" s="211"/>
      <c r="M334" s="212"/>
      <c r="N334" s="125" t="s">
        <v>69</v>
      </c>
      <c r="O334" s="139"/>
      <c r="R334" s="115">
        <v>354</v>
      </c>
      <c r="S334" s="440"/>
      <c r="T334" s="441"/>
      <c r="U334" s="153"/>
      <c r="V334" s="440"/>
      <c r="W334" s="441"/>
      <c r="X334" s="440"/>
      <c r="Y334" s="441"/>
      <c r="Z334" s="442"/>
      <c r="AA334" s="443"/>
      <c r="AB334" s="443"/>
      <c r="AC334" s="443"/>
      <c r="AD334" s="444"/>
      <c r="AE334" s="154"/>
      <c r="AF334" s="157">
        <f t="shared" si="5"/>
        <v>0</v>
      </c>
    </row>
    <row r="335" spans="2:32" ht="15.75" x14ac:dyDescent="0.25">
      <c r="B335" s="209" t="s">
        <v>70</v>
      </c>
      <c r="C335" s="210"/>
      <c r="D335" s="125" t="s">
        <v>68</v>
      </c>
      <c r="E335" s="139"/>
      <c r="F335" s="1"/>
      <c r="G335" s="209" t="s">
        <v>70</v>
      </c>
      <c r="H335" s="210"/>
      <c r="I335" s="125" t="s">
        <v>68</v>
      </c>
      <c r="J335" s="139"/>
      <c r="K335" s="1"/>
      <c r="L335" s="209" t="s">
        <v>70</v>
      </c>
      <c r="M335" s="210"/>
      <c r="N335" s="125" t="s">
        <v>68</v>
      </c>
      <c r="O335" s="139"/>
      <c r="R335" s="148">
        <v>355</v>
      </c>
      <c r="S335" s="440"/>
      <c r="T335" s="441"/>
      <c r="U335" s="153"/>
      <c r="V335" s="440"/>
      <c r="W335" s="441"/>
      <c r="X335" s="440"/>
      <c r="Y335" s="441"/>
      <c r="Z335" s="442"/>
      <c r="AA335" s="443"/>
      <c r="AB335" s="443"/>
      <c r="AC335" s="443"/>
      <c r="AD335" s="444"/>
      <c r="AE335" s="154"/>
      <c r="AF335" s="157">
        <f t="shared" si="5"/>
        <v>0</v>
      </c>
    </row>
    <row r="336" spans="2:32" ht="15.75" x14ac:dyDescent="0.25">
      <c r="B336" s="211"/>
      <c r="C336" s="212"/>
      <c r="D336" s="125" t="s">
        <v>69</v>
      </c>
      <c r="E336" s="139"/>
      <c r="F336" s="1"/>
      <c r="G336" s="211"/>
      <c r="H336" s="212"/>
      <c r="I336" s="125" t="s">
        <v>69</v>
      </c>
      <c r="J336" s="139"/>
      <c r="K336" s="1"/>
      <c r="L336" s="211"/>
      <c r="M336" s="212"/>
      <c r="N336" s="125" t="s">
        <v>69</v>
      </c>
      <c r="O336" s="139"/>
      <c r="R336" s="115">
        <v>356</v>
      </c>
      <c r="S336" s="440"/>
      <c r="T336" s="441"/>
      <c r="U336" s="153"/>
      <c r="V336" s="440"/>
      <c r="W336" s="441"/>
      <c r="X336" s="440"/>
      <c r="Y336" s="441"/>
      <c r="Z336" s="442"/>
      <c r="AA336" s="443"/>
      <c r="AB336" s="443"/>
      <c r="AC336" s="443"/>
      <c r="AD336" s="444"/>
      <c r="AE336" s="154"/>
      <c r="AF336" s="157">
        <f t="shared" si="5"/>
        <v>0</v>
      </c>
    </row>
    <row r="337" spans="2:32" ht="15.75" x14ac:dyDescent="0.25">
      <c r="B337" s="140" t="s">
        <v>67</v>
      </c>
      <c r="C337" s="140"/>
      <c r="D337" s="213"/>
      <c r="E337" s="214"/>
      <c r="F337" s="1"/>
      <c r="G337" s="140" t="s">
        <v>67</v>
      </c>
      <c r="H337" s="140"/>
      <c r="I337" s="213"/>
      <c r="J337" s="214"/>
      <c r="K337" s="1"/>
      <c r="L337" s="140" t="s">
        <v>67</v>
      </c>
      <c r="M337" s="140"/>
      <c r="N337" s="213"/>
      <c r="O337" s="214"/>
      <c r="R337" s="148">
        <v>357</v>
      </c>
      <c r="S337" s="440"/>
      <c r="T337" s="441"/>
      <c r="U337" s="153"/>
      <c r="V337" s="440"/>
      <c r="W337" s="441"/>
      <c r="X337" s="440"/>
      <c r="Y337" s="441"/>
      <c r="Z337" s="442"/>
      <c r="AA337" s="443"/>
      <c r="AB337" s="443"/>
      <c r="AC337" s="443"/>
      <c r="AD337" s="444"/>
      <c r="AE337" s="154"/>
      <c r="AF337" s="157">
        <f t="shared" si="5"/>
        <v>0</v>
      </c>
    </row>
    <row r="338" spans="2:32" ht="15.75" x14ac:dyDescent="0.25">
      <c r="B338" s="161" t="s">
        <v>355</v>
      </c>
      <c r="C338" s="128"/>
      <c r="D338" s="130"/>
      <c r="E338" s="139"/>
      <c r="F338" s="1"/>
      <c r="G338" s="161" t="s">
        <v>355</v>
      </c>
      <c r="H338" s="128"/>
      <c r="I338" s="130"/>
      <c r="J338" s="139"/>
      <c r="K338" s="1"/>
      <c r="L338" s="161" t="s">
        <v>355</v>
      </c>
      <c r="M338" s="128"/>
      <c r="N338" s="130"/>
      <c r="O338" s="139"/>
      <c r="R338" s="115">
        <v>358</v>
      </c>
      <c r="S338" s="440"/>
      <c r="T338" s="441"/>
      <c r="U338" s="153"/>
      <c r="V338" s="440"/>
      <c r="W338" s="441"/>
      <c r="X338" s="440"/>
      <c r="Y338" s="441"/>
      <c r="Z338" s="442"/>
      <c r="AA338" s="443"/>
      <c r="AB338" s="443"/>
      <c r="AC338" s="443"/>
      <c r="AD338" s="444"/>
      <c r="AE338" s="154"/>
      <c r="AF338" s="157">
        <f t="shared" si="5"/>
        <v>0</v>
      </c>
    </row>
    <row r="339" spans="2:32" ht="15.75" x14ac:dyDescent="0.25">
      <c r="B339" s="161"/>
      <c r="C339" s="128"/>
      <c r="D339" s="130"/>
      <c r="E339" s="139"/>
      <c r="F339" s="1"/>
      <c r="G339" s="161"/>
      <c r="H339" s="128"/>
      <c r="I339" s="130"/>
      <c r="J339" s="139"/>
      <c r="K339" s="1"/>
      <c r="L339" s="161"/>
      <c r="M339" s="128"/>
      <c r="N339" s="130"/>
      <c r="O339" s="139"/>
      <c r="R339" s="148">
        <v>359</v>
      </c>
      <c r="S339" s="440"/>
      <c r="T339" s="441"/>
      <c r="U339" s="153"/>
      <c r="V339" s="440"/>
      <c r="W339" s="441"/>
      <c r="X339" s="440"/>
      <c r="Y339" s="441"/>
      <c r="Z339" s="442"/>
      <c r="AA339" s="443"/>
      <c r="AB339" s="443"/>
      <c r="AC339" s="443"/>
      <c r="AD339" s="444"/>
      <c r="AE339" s="154"/>
      <c r="AF339" s="157">
        <f t="shared" si="5"/>
        <v>0</v>
      </c>
    </row>
    <row r="340" spans="2:32" ht="15.75" x14ac:dyDescent="0.25">
      <c r="B340" s="136"/>
      <c r="C340" s="136"/>
      <c r="D340" s="136"/>
      <c r="E340" s="118"/>
      <c r="F340" s="1"/>
      <c r="G340" s="136"/>
      <c r="H340" s="136"/>
      <c r="I340" s="136"/>
      <c r="J340" s="118"/>
      <c r="K340" s="1"/>
      <c r="L340" s="136"/>
      <c r="M340" s="136"/>
      <c r="N340" s="136"/>
      <c r="O340" s="118"/>
      <c r="R340" s="115">
        <v>360</v>
      </c>
      <c r="S340" s="440"/>
      <c r="T340" s="441"/>
      <c r="U340" s="153"/>
      <c r="V340" s="440"/>
      <c r="W340" s="441"/>
      <c r="X340" s="440"/>
      <c r="Y340" s="441"/>
      <c r="Z340" s="442"/>
      <c r="AA340" s="443"/>
      <c r="AB340" s="443"/>
      <c r="AC340" s="443"/>
      <c r="AD340" s="444"/>
      <c r="AE340" s="154"/>
      <c r="AF340" s="157">
        <f t="shared" si="5"/>
        <v>0</v>
      </c>
    </row>
    <row r="341" spans="2:32" ht="15.75" x14ac:dyDescent="0.25">
      <c r="B341" s="132" t="s">
        <v>74</v>
      </c>
      <c r="C341" s="141"/>
      <c r="D341" s="142" t="s">
        <v>73</v>
      </c>
      <c r="E341" s="130"/>
      <c r="F341" s="1"/>
      <c r="G341" s="132" t="s">
        <v>74</v>
      </c>
      <c r="H341" s="141"/>
      <c r="I341" s="142" t="s">
        <v>73</v>
      </c>
      <c r="J341" s="130"/>
      <c r="K341" s="1"/>
      <c r="L341" s="132" t="s">
        <v>74</v>
      </c>
      <c r="M341" s="141"/>
      <c r="N341" s="142" t="s">
        <v>73</v>
      </c>
      <c r="O341" s="130"/>
      <c r="R341" s="148">
        <v>361</v>
      </c>
      <c r="S341" s="440"/>
      <c r="T341" s="441"/>
      <c r="U341" s="153"/>
      <c r="V341" s="440"/>
      <c r="W341" s="441"/>
      <c r="X341" s="440"/>
      <c r="Y341" s="441"/>
      <c r="Z341" s="442"/>
      <c r="AA341" s="443"/>
      <c r="AB341" s="443"/>
      <c r="AC341" s="443"/>
      <c r="AD341" s="444"/>
      <c r="AE341" s="154"/>
      <c r="AF341" s="157">
        <f t="shared" si="5"/>
        <v>0</v>
      </c>
    </row>
    <row r="342" spans="2:32" ht="15.75" x14ac:dyDescent="0.25">
      <c r="R342" s="115">
        <v>362</v>
      </c>
      <c r="S342" s="440"/>
      <c r="T342" s="441"/>
      <c r="U342" s="153"/>
      <c r="V342" s="440"/>
      <c r="W342" s="441"/>
      <c r="X342" s="440"/>
      <c r="Y342" s="441"/>
      <c r="Z342" s="442"/>
      <c r="AA342" s="443"/>
      <c r="AB342" s="443"/>
      <c r="AC342" s="443"/>
      <c r="AD342" s="444"/>
      <c r="AE342" s="154"/>
      <c r="AF342" s="157">
        <f t="shared" si="5"/>
        <v>0</v>
      </c>
    </row>
    <row r="343" spans="2:32" ht="15.75" x14ac:dyDescent="0.25">
      <c r="B343" s="437">
        <f>L322+1</f>
        <v>79</v>
      </c>
      <c r="C343" s="438"/>
      <c r="D343" s="438"/>
      <c r="E343" s="439"/>
      <c r="F343" s="57"/>
      <c r="G343" s="437">
        <f>B343+1</f>
        <v>80</v>
      </c>
      <c r="H343" s="438"/>
      <c r="I343" s="438"/>
      <c r="J343" s="439"/>
      <c r="K343" s="57"/>
      <c r="L343" s="437">
        <f>G343+1</f>
        <v>81</v>
      </c>
      <c r="M343" s="438"/>
      <c r="N343" s="438"/>
      <c r="O343" s="439"/>
      <c r="R343" s="148">
        <v>363</v>
      </c>
      <c r="S343" s="440"/>
      <c r="T343" s="441"/>
      <c r="U343" s="153"/>
      <c r="V343" s="440"/>
      <c r="W343" s="441"/>
      <c r="X343" s="440"/>
      <c r="Y343" s="441"/>
      <c r="Z343" s="442"/>
      <c r="AA343" s="443"/>
      <c r="AB343" s="443"/>
      <c r="AC343" s="443"/>
      <c r="AD343" s="444"/>
      <c r="AE343" s="154"/>
      <c r="AF343" s="157">
        <f t="shared" si="5"/>
        <v>0</v>
      </c>
    </row>
    <row r="344" spans="2:32" ht="15.75" x14ac:dyDescent="0.25">
      <c r="B344" s="218" t="s">
        <v>71</v>
      </c>
      <c r="C344" s="219"/>
      <c r="D344" s="219"/>
      <c r="E344" s="220"/>
      <c r="F344" s="1"/>
      <c r="G344" s="218" t="s">
        <v>71</v>
      </c>
      <c r="H344" s="219"/>
      <c r="I344" s="219"/>
      <c r="J344" s="220"/>
      <c r="K344" s="1"/>
      <c r="L344" s="218" t="s">
        <v>71</v>
      </c>
      <c r="M344" s="219"/>
      <c r="N344" s="219"/>
      <c r="O344" s="220"/>
      <c r="R344" s="115">
        <v>364</v>
      </c>
      <c r="S344" s="440"/>
      <c r="T344" s="441"/>
      <c r="U344" s="153"/>
      <c r="V344" s="440"/>
      <c r="W344" s="441"/>
      <c r="X344" s="440"/>
      <c r="Y344" s="441"/>
      <c r="Z344" s="442"/>
      <c r="AA344" s="443"/>
      <c r="AB344" s="443"/>
      <c r="AC344" s="443"/>
      <c r="AD344" s="444"/>
      <c r="AE344" s="154"/>
      <c r="AF344" s="157">
        <f t="shared" si="5"/>
        <v>0</v>
      </c>
    </row>
    <row r="345" spans="2:32" ht="15.75" x14ac:dyDescent="0.25">
      <c r="B345" s="230"/>
      <c r="C345" s="231"/>
      <c r="D345" s="231"/>
      <c r="E345" s="232"/>
      <c r="F345" s="1"/>
      <c r="G345" s="230"/>
      <c r="H345" s="231"/>
      <c r="I345" s="231"/>
      <c r="J345" s="232"/>
      <c r="K345" s="58"/>
      <c r="L345" s="230"/>
      <c r="M345" s="231"/>
      <c r="N345" s="231"/>
      <c r="O345" s="232"/>
      <c r="R345" s="148">
        <v>365</v>
      </c>
      <c r="S345" s="440"/>
      <c r="T345" s="441"/>
      <c r="U345" s="153"/>
      <c r="V345" s="440"/>
      <c r="W345" s="441"/>
      <c r="X345" s="440"/>
      <c r="Y345" s="441"/>
      <c r="Z345" s="442"/>
      <c r="AA345" s="443"/>
      <c r="AB345" s="443"/>
      <c r="AC345" s="443"/>
      <c r="AD345" s="444"/>
      <c r="AE345" s="154"/>
      <c r="AF345" s="157">
        <f t="shared" si="5"/>
        <v>0</v>
      </c>
    </row>
    <row r="346" spans="2:32" ht="15.75" x14ac:dyDescent="0.25">
      <c r="B346" s="227" t="s">
        <v>375</v>
      </c>
      <c r="C346" s="228"/>
      <c r="D346" s="228"/>
      <c r="E346" s="229"/>
      <c r="F346" s="1"/>
      <c r="G346" s="227" t="s">
        <v>375</v>
      </c>
      <c r="H346" s="228"/>
      <c r="I346" s="228"/>
      <c r="J346" s="229"/>
      <c r="K346" s="4"/>
      <c r="L346" s="227" t="s">
        <v>375</v>
      </c>
      <c r="M346" s="228"/>
      <c r="N346" s="228"/>
      <c r="O346" s="229"/>
      <c r="R346" s="115">
        <v>366</v>
      </c>
      <c r="S346" s="440"/>
      <c r="T346" s="441"/>
      <c r="U346" s="153"/>
      <c r="V346" s="440"/>
      <c r="W346" s="441"/>
      <c r="X346" s="440"/>
      <c r="Y346" s="441"/>
      <c r="Z346" s="442"/>
      <c r="AA346" s="443"/>
      <c r="AB346" s="443"/>
      <c r="AC346" s="443"/>
      <c r="AD346" s="444"/>
      <c r="AE346" s="154"/>
      <c r="AF346" s="157">
        <f t="shared" si="5"/>
        <v>0</v>
      </c>
    </row>
    <row r="347" spans="2:32" ht="15.75" x14ac:dyDescent="0.25">
      <c r="B347" s="137" t="s">
        <v>190</v>
      </c>
      <c r="C347" s="194"/>
      <c r="D347" s="195"/>
      <c r="E347" s="196"/>
      <c r="F347" s="1"/>
      <c r="G347" s="137" t="s">
        <v>190</v>
      </c>
      <c r="H347" s="194"/>
      <c r="I347" s="195"/>
      <c r="J347" s="196"/>
      <c r="K347" s="1"/>
      <c r="L347" s="137" t="s">
        <v>190</v>
      </c>
      <c r="M347" s="194"/>
      <c r="N347" s="195"/>
      <c r="O347" s="196"/>
      <c r="R347" s="148">
        <v>367</v>
      </c>
      <c r="S347" s="440"/>
      <c r="T347" s="441"/>
      <c r="U347" s="153"/>
      <c r="V347" s="440"/>
      <c r="W347" s="441"/>
      <c r="X347" s="440"/>
      <c r="Y347" s="441"/>
      <c r="Z347" s="442"/>
      <c r="AA347" s="443"/>
      <c r="AB347" s="443"/>
      <c r="AC347" s="443"/>
      <c r="AD347" s="444"/>
      <c r="AE347" s="154"/>
      <c r="AF347" s="157">
        <f t="shared" si="5"/>
        <v>0</v>
      </c>
    </row>
    <row r="348" spans="2:32" ht="15.75" x14ac:dyDescent="0.25">
      <c r="B348" s="132" t="s">
        <v>61</v>
      </c>
      <c r="C348" s="194"/>
      <c r="D348" s="195"/>
      <c r="E348" s="196"/>
      <c r="F348" s="1"/>
      <c r="G348" s="132" t="s">
        <v>61</v>
      </c>
      <c r="H348" s="194"/>
      <c r="I348" s="195"/>
      <c r="J348" s="196"/>
      <c r="K348" s="1"/>
      <c r="L348" s="132" t="s">
        <v>61</v>
      </c>
      <c r="M348" s="194"/>
      <c r="N348" s="195"/>
      <c r="O348" s="196"/>
      <c r="R348" s="115">
        <v>368</v>
      </c>
      <c r="S348" s="440"/>
      <c r="T348" s="441"/>
      <c r="U348" s="153"/>
      <c r="V348" s="440"/>
      <c r="W348" s="441"/>
      <c r="X348" s="440"/>
      <c r="Y348" s="441"/>
      <c r="Z348" s="442"/>
      <c r="AA348" s="443"/>
      <c r="AB348" s="443"/>
      <c r="AC348" s="443"/>
      <c r="AD348" s="444"/>
      <c r="AE348" s="154"/>
      <c r="AF348" s="157">
        <f t="shared" si="5"/>
        <v>0</v>
      </c>
    </row>
    <row r="349" spans="2:32" ht="15.75" x14ac:dyDescent="0.25">
      <c r="B349" s="132" t="s">
        <v>62</v>
      </c>
      <c r="C349" s="194"/>
      <c r="D349" s="195"/>
      <c r="E349" s="196"/>
      <c r="F349" s="1"/>
      <c r="G349" s="132" t="s">
        <v>62</v>
      </c>
      <c r="H349" s="194"/>
      <c r="I349" s="195"/>
      <c r="J349" s="196"/>
      <c r="K349" s="1"/>
      <c r="L349" s="132" t="s">
        <v>62</v>
      </c>
      <c r="M349" s="194"/>
      <c r="N349" s="195"/>
      <c r="O349" s="196"/>
      <c r="R349" s="148">
        <v>369</v>
      </c>
      <c r="S349" s="440"/>
      <c r="T349" s="441"/>
      <c r="U349" s="153"/>
      <c r="V349" s="440"/>
      <c r="W349" s="441"/>
      <c r="X349" s="440"/>
      <c r="Y349" s="441"/>
      <c r="Z349" s="442"/>
      <c r="AA349" s="443"/>
      <c r="AB349" s="443"/>
      <c r="AC349" s="443"/>
      <c r="AD349" s="444"/>
      <c r="AE349" s="154"/>
      <c r="AF349" s="157">
        <f t="shared" si="5"/>
        <v>0</v>
      </c>
    </row>
    <row r="350" spans="2:32" ht="15.75" x14ac:dyDescent="0.25">
      <c r="B350" s="127" t="s">
        <v>191</v>
      </c>
      <c r="C350" s="130"/>
      <c r="D350" s="194"/>
      <c r="E350" s="196"/>
      <c r="F350" s="1"/>
      <c r="G350" s="127" t="s">
        <v>191</v>
      </c>
      <c r="H350" s="130"/>
      <c r="I350" s="194"/>
      <c r="J350" s="196"/>
      <c r="K350" s="1"/>
      <c r="L350" s="127" t="s">
        <v>191</v>
      </c>
      <c r="M350" s="130"/>
      <c r="N350" s="194"/>
      <c r="O350" s="196"/>
      <c r="R350" s="115">
        <v>370</v>
      </c>
      <c r="S350" s="440"/>
      <c r="T350" s="441"/>
      <c r="U350" s="153"/>
      <c r="V350" s="440"/>
      <c r="W350" s="441"/>
      <c r="X350" s="440"/>
      <c r="Y350" s="441"/>
      <c r="Z350" s="442"/>
      <c r="AA350" s="443"/>
      <c r="AB350" s="443"/>
      <c r="AC350" s="443"/>
      <c r="AD350" s="444"/>
      <c r="AE350" s="154"/>
      <c r="AF350" s="157">
        <f t="shared" si="5"/>
        <v>0</v>
      </c>
    </row>
    <row r="351" spans="2:32" ht="15.75" x14ac:dyDescent="0.25">
      <c r="B351" s="127" t="s">
        <v>192</v>
      </c>
      <c r="C351" s="130"/>
      <c r="D351" s="194"/>
      <c r="E351" s="196"/>
      <c r="F351" s="1"/>
      <c r="G351" s="127" t="s">
        <v>192</v>
      </c>
      <c r="H351" s="130"/>
      <c r="I351" s="194"/>
      <c r="J351" s="196"/>
      <c r="K351" s="1"/>
      <c r="L351" s="127" t="s">
        <v>192</v>
      </c>
      <c r="M351" s="130"/>
      <c r="N351" s="194"/>
      <c r="O351" s="196"/>
      <c r="R351" s="148">
        <v>371</v>
      </c>
      <c r="S351" s="440"/>
      <c r="T351" s="441"/>
      <c r="U351" s="153"/>
      <c r="V351" s="440"/>
      <c r="W351" s="441"/>
      <c r="X351" s="440"/>
      <c r="Y351" s="441"/>
      <c r="Z351" s="442"/>
      <c r="AA351" s="443"/>
      <c r="AB351" s="443"/>
      <c r="AC351" s="443"/>
      <c r="AD351" s="444"/>
      <c r="AE351" s="154"/>
      <c r="AF351" s="157">
        <f t="shared" si="5"/>
        <v>0</v>
      </c>
    </row>
    <row r="352" spans="2:32" ht="31.35" customHeight="1" x14ac:dyDescent="0.25">
      <c r="B352" s="206" t="s">
        <v>197</v>
      </c>
      <c r="C352" s="207"/>
      <c r="D352" s="207"/>
      <c r="E352" s="208"/>
      <c r="F352" s="1"/>
      <c r="G352" s="206" t="s">
        <v>197</v>
      </c>
      <c r="H352" s="207"/>
      <c r="I352" s="207"/>
      <c r="J352" s="208"/>
      <c r="K352" s="59"/>
      <c r="L352" s="206" t="s">
        <v>197</v>
      </c>
      <c r="M352" s="207"/>
      <c r="N352" s="207"/>
      <c r="O352" s="208"/>
      <c r="R352" s="115">
        <v>372</v>
      </c>
      <c r="S352" s="440"/>
      <c r="T352" s="441"/>
      <c r="U352" s="153"/>
      <c r="V352" s="440"/>
      <c r="W352" s="441"/>
      <c r="X352" s="440"/>
      <c r="Y352" s="441"/>
      <c r="Z352" s="442"/>
      <c r="AA352" s="443"/>
      <c r="AB352" s="443"/>
      <c r="AC352" s="443"/>
      <c r="AD352" s="444"/>
      <c r="AE352" s="154"/>
      <c r="AF352" s="157">
        <f t="shared" si="5"/>
        <v>0</v>
      </c>
    </row>
    <row r="353" spans="2:32" ht="15.75" x14ac:dyDescent="0.25">
      <c r="B353" s="132" t="s">
        <v>195</v>
      </c>
      <c r="C353" s="138"/>
      <c r="D353" s="125" t="s">
        <v>51</v>
      </c>
      <c r="E353" s="139"/>
      <c r="F353" s="1"/>
      <c r="G353" s="132" t="s">
        <v>195</v>
      </c>
      <c r="H353" s="138"/>
      <c r="I353" s="125" t="s">
        <v>51</v>
      </c>
      <c r="J353" s="139"/>
      <c r="K353" s="1"/>
      <c r="L353" s="132" t="s">
        <v>195</v>
      </c>
      <c r="M353" s="138"/>
      <c r="N353" s="125" t="s">
        <v>51</v>
      </c>
      <c r="O353" s="139"/>
      <c r="R353" s="148">
        <v>373</v>
      </c>
      <c r="S353" s="440"/>
      <c r="T353" s="441"/>
      <c r="U353" s="153"/>
      <c r="V353" s="440"/>
      <c r="W353" s="441"/>
      <c r="X353" s="440"/>
      <c r="Y353" s="441"/>
      <c r="Z353" s="442"/>
      <c r="AA353" s="443"/>
      <c r="AB353" s="443"/>
      <c r="AC353" s="443"/>
      <c r="AD353" s="444"/>
      <c r="AE353" s="154"/>
      <c r="AF353" s="157">
        <f t="shared" si="5"/>
        <v>0</v>
      </c>
    </row>
    <row r="354" spans="2:32" ht="15.75" x14ac:dyDescent="0.25">
      <c r="B354" s="209" t="s">
        <v>190</v>
      </c>
      <c r="C354" s="210"/>
      <c r="D354" s="125" t="s">
        <v>68</v>
      </c>
      <c r="E354" s="139"/>
      <c r="F354" s="1"/>
      <c r="G354" s="209" t="s">
        <v>190</v>
      </c>
      <c r="H354" s="210"/>
      <c r="I354" s="125" t="s">
        <v>68</v>
      </c>
      <c r="J354" s="139"/>
      <c r="K354" s="1"/>
      <c r="L354" s="209" t="s">
        <v>190</v>
      </c>
      <c r="M354" s="210"/>
      <c r="N354" s="125" t="s">
        <v>68</v>
      </c>
      <c r="O354" s="139"/>
      <c r="R354" s="115">
        <v>374</v>
      </c>
      <c r="S354" s="440"/>
      <c r="T354" s="441"/>
      <c r="U354" s="153"/>
      <c r="V354" s="440"/>
      <c r="W354" s="441"/>
      <c r="X354" s="440"/>
      <c r="Y354" s="441"/>
      <c r="Z354" s="442"/>
      <c r="AA354" s="443"/>
      <c r="AB354" s="443"/>
      <c r="AC354" s="443"/>
      <c r="AD354" s="444"/>
      <c r="AE354" s="154"/>
      <c r="AF354" s="157">
        <f t="shared" si="5"/>
        <v>0</v>
      </c>
    </row>
    <row r="355" spans="2:32" ht="15.75" x14ac:dyDescent="0.25">
      <c r="B355" s="211"/>
      <c r="C355" s="212"/>
      <c r="D355" s="125" t="s">
        <v>69</v>
      </c>
      <c r="E355" s="139"/>
      <c r="F355" s="1"/>
      <c r="G355" s="211"/>
      <c r="H355" s="212"/>
      <c r="I355" s="125" t="s">
        <v>69</v>
      </c>
      <c r="J355" s="139"/>
      <c r="K355" s="1"/>
      <c r="L355" s="211"/>
      <c r="M355" s="212"/>
      <c r="N355" s="125" t="s">
        <v>69</v>
      </c>
      <c r="O355" s="139"/>
      <c r="R355" s="148">
        <v>375</v>
      </c>
      <c r="S355" s="440"/>
      <c r="T355" s="441"/>
      <c r="U355" s="153"/>
      <c r="V355" s="440"/>
      <c r="W355" s="441"/>
      <c r="X355" s="440"/>
      <c r="Y355" s="441"/>
      <c r="Z355" s="442"/>
      <c r="AA355" s="443"/>
      <c r="AB355" s="443"/>
      <c r="AC355" s="443"/>
      <c r="AD355" s="444"/>
      <c r="AE355" s="154"/>
      <c r="AF355" s="157">
        <f t="shared" si="5"/>
        <v>0</v>
      </c>
    </row>
    <row r="356" spans="2:32" ht="15.75" x14ac:dyDescent="0.25">
      <c r="B356" s="209" t="s">
        <v>70</v>
      </c>
      <c r="C356" s="210"/>
      <c r="D356" s="125" t="s">
        <v>68</v>
      </c>
      <c r="E356" s="139"/>
      <c r="F356" s="1"/>
      <c r="G356" s="209" t="s">
        <v>70</v>
      </c>
      <c r="H356" s="210"/>
      <c r="I356" s="125" t="s">
        <v>68</v>
      </c>
      <c r="J356" s="139"/>
      <c r="K356" s="1"/>
      <c r="L356" s="209" t="s">
        <v>70</v>
      </c>
      <c r="M356" s="210"/>
      <c r="N356" s="125" t="s">
        <v>68</v>
      </c>
      <c r="O356" s="139"/>
      <c r="R356" s="115">
        <v>376</v>
      </c>
      <c r="S356" s="440"/>
      <c r="T356" s="441"/>
      <c r="U356" s="153"/>
      <c r="V356" s="440"/>
      <c r="W356" s="441"/>
      <c r="X356" s="440"/>
      <c r="Y356" s="441"/>
      <c r="Z356" s="442"/>
      <c r="AA356" s="443"/>
      <c r="AB356" s="443"/>
      <c r="AC356" s="443"/>
      <c r="AD356" s="444"/>
      <c r="AE356" s="154"/>
      <c r="AF356" s="157">
        <f t="shared" si="5"/>
        <v>0</v>
      </c>
    </row>
    <row r="357" spans="2:32" ht="15.75" x14ac:dyDescent="0.25">
      <c r="B357" s="211"/>
      <c r="C357" s="212"/>
      <c r="D357" s="125" t="s">
        <v>69</v>
      </c>
      <c r="E357" s="139"/>
      <c r="F357" s="1"/>
      <c r="G357" s="211"/>
      <c r="H357" s="212"/>
      <c r="I357" s="125" t="s">
        <v>69</v>
      </c>
      <c r="J357" s="139"/>
      <c r="K357" s="1"/>
      <c r="L357" s="211"/>
      <c r="M357" s="212"/>
      <c r="N357" s="125" t="s">
        <v>69</v>
      </c>
      <c r="O357" s="139"/>
      <c r="R357" s="148">
        <v>377</v>
      </c>
      <c r="S357" s="440"/>
      <c r="T357" s="441"/>
      <c r="U357" s="153"/>
      <c r="V357" s="440"/>
      <c r="W357" s="441"/>
      <c r="X357" s="440"/>
      <c r="Y357" s="441"/>
      <c r="Z357" s="442"/>
      <c r="AA357" s="443"/>
      <c r="AB357" s="443"/>
      <c r="AC357" s="443"/>
      <c r="AD357" s="444"/>
      <c r="AE357" s="154"/>
      <c r="AF357" s="157">
        <f t="shared" si="5"/>
        <v>0</v>
      </c>
    </row>
    <row r="358" spans="2:32" ht="15.75" x14ac:dyDescent="0.25">
      <c r="B358" s="140" t="s">
        <v>67</v>
      </c>
      <c r="C358" s="140"/>
      <c r="D358" s="213"/>
      <c r="E358" s="214"/>
      <c r="F358" s="1"/>
      <c r="G358" s="140" t="s">
        <v>67</v>
      </c>
      <c r="H358" s="140"/>
      <c r="I358" s="213"/>
      <c r="J358" s="214"/>
      <c r="K358" s="1"/>
      <c r="L358" s="140" t="s">
        <v>67</v>
      </c>
      <c r="M358" s="140"/>
      <c r="N358" s="213"/>
      <c r="O358" s="214"/>
      <c r="R358" s="115">
        <v>378</v>
      </c>
      <c r="S358" s="440"/>
      <c r="T358" s="441"/>
      <c r="U358" s="153"/>
      <c r="V358" s="440"/>
      <c r="W358" s="441"/>
      <c r="X358" s="440"/>
      <c r="Y358" s="441"/>
      <c r="Z358" s="442"/>
      <c r="AA358" s="443"/>
      <c r="AB358" s="443"/>
      <c r="AC358" s="443"/>
      <c r="AD358" s="444"/>
      <c r="AE358" s="154"/>
      <c r="AF358" s="157">
        <f t="shared" si="5"/>
        <v>0</v>
      </c>
    </row>
    <row r="359" spans="2:32" ht="15.75" x14ac:dyDescent="0.25">
      <c r="B359" s="161" t="s">
        <v>355</v>
      </c>
      <c r="C359" s="128"/>
      <c r="D359" s="130"/>
      <c r="E359" s="139"/>
      <c r="F359" s="1"/>
      <c r="G359" s="161" t="s">
        <v>355</v>
      </c>
      <c r="H359" s="128"/>
      <c r="I359" s="130"/>
      <c r="J359" s="139"/>
      <c r="K359" s="1"/>
      <c r="L359" s="161" t="s">
        <v>355</v>
      </c>
      <c r="M359" s="128"/>
      <c r="N359" s="130"/>
      <c r="O359" s="139"/>
      <c r="R359" s="148">
        <v>379</v>
      </c>
      <c r="S359" s="440"/>
      <c r="T359" s="441"/>
      <c r="U359" s="153"/>
      <c r="V359" s="440"/>
      <c r="W359" s="441"/>
      <c r="X359" s="440"/>
      <c r="Y359" s="441"/>
      <c r="Z359" s="442"/>
      <c r="AA359" s="443"/>
      <c r="AB359" s="443"/>
      <c r="AC359" s="443"/>
      <c r="AD359" s="444"/>
      <c r="AE359" s="154"/>
      <c r="AF359" s="157">
        <f t="shared" si="5"/>
        <v>0</v>
      </c>
    </row>
    <row r="360" spans="2:32" ht="15.75" x14ac:dyDescent="0.25">
      <c r="B360" s="161"/>
      <c r="C360" s="128"/>
      <c r="D360" s="130"/>
      <c r="E360" s="139"/>
      <c r="F360" s="1"/>
      <c r="G360" s="161"/>
      <c r="H360" s="128"/>
      <c r="I360" s="130"/>
      <c r="J360" s="139"/>
      <c r="K360" s="1"/>
      <c r="L360" s="161"/>
      <c r="M360" s="128"/>
      <c r="N360" s="130"/>
      <c r="O360" s="139"/>
      <c r="R360" s="115">
        <v>380</v>
      </c>
      <c r="S360" s="440"/>
      <c r="T360" s="441"/>
      <c r="U360" s="153"/>
      <c r="V360" s="440"/>
      <c r="W360" s="441"/>
      <c r="X360" s="440"/>
      <c r="Y360" s="441"/>
      <c r="Z360" s="442"/>
      <c r="AA360" s="443"/>
      <c r="AB360" s="443"/>
      <c r="AC360" s="443"/>
      <c r="AD360" s="444"/>
      <c r="AE360" s="154"/>
      <c r="AF360" s="157">
        <f t="shared" si="5"/>
        <v>0</v>
      </c>
    </row>
    <row r="361" spans="2:32" ht="15.75" x14ac:dyDescent="0.25">
      <c r="B361" s="136"/>
      <c r="C361" s="136"/>
      <c r="D361" s="136"/>
      <c r="E361" s="118"/>
      <c r="F361" s="1"/>
      <c r="G361" s="136"/>
      <c r="H361" s="136"/>
      <c r="I361" s="136"/>
      <c r="J361" s="118"/>
      <c r="K361" s="1"/>
      <c r="L361" s="136"/>
      <c r="M361" s="136"/>
      <c r="N361" s="136"/>
      <c r="O361" s="118"/>
      <c r="R361" s="148">
        <v>381</v>
      </c>
      <c r="S361" s="440"/>
      <c r="T361" s="441"/>
      <c r="U361" s="153"/>
      <c r="V361" s="440"/>
      <c r="W361" s="441"/>
      <c r="X361" s="440"/>
      <c r="Y361" s="441"/>
      <c r="Z361" s="442"/>
      <c r="AA361" s="443"/>
      <c r="AB361" s="443"/>
      <c r="AC361" s="443"/>
      <c r="AD361" s="444"/>
      <c r="AE361" s="154"/>
      <c r="AF361" s="157">
        <f t="shared" si="5"/>
        <v>0</v>
      </c>
    </row>
    <row r="362" spans="2:32" ht="15.75" x14ac:dyDescent="0.25">
      <c r="B362" s="132" t="s">
        <v>74</v>
      </c>
      <c r="C362" s="141"/>
      <c r="D362" s="142" t="s">
        <v>73</v>
      </c>
      <c r="E362" s="130"/>
      <c r="F362" s="1"/>
      <c r="G362" s="132" t="s">
        <v>74</v>
      </c>
      <c r="H362" s="141"/>
      <c r="I362" s="142" t="s">
        <v>73</v>
      </c>
      <c r="J362" s="130"/>
      <c r="K362" s="1"/>
      <c r="L362" s="132" t="s">
        <v>74</v>
      </c>
      <c r="M362" s="141"/>
      <c r="N362" s="142" t="s">
        <v>73</v>
      </c>
      <c r="O362" s="130"/>
      <c r="R362" s="115">
        <v>382</v>
      </c>
      <c r="S362" s="440"/>
      <c r="T362" s="441"/>
      <c r="U362" s="153"/>
      <c r="V362" s="440"/>
      <c r="W362" s="441"/>
      <c r="X362" s="440"/>
      <c r="Y362" s="441"/>
      <c r="Z362" s="442"/>
      <c r="AA362" s="443"/>
      <c r="AB362" s="443"/>
      <c r="AC362" s="443"/>
      <c r="AD362" s="444"/>
      <c r="AE362" s="154"/>
      <c r="AF362" s="157">
        <f t="shared" si="5"/>
        <v>0</v>
      </c>
    </row>
    <row r="363" spans="2:32" ht="15.75" x14ac:dyDescent="0.25">
      <c r="R363" s="148">
        <v>383</v>
      </c>
      <c r="S363" s="440"/>
      <c r="T363" s="441"/>
      <c r="U363" s="153"/>
      <c r="V363" s="440"/>
      <c r="W363" s="441"/>
      <c r="X363" s="440"/>
      <c r="Y363" s="441"/>
      <c r="Z363" s="442"/>
      <c r="AA363" s="443"/>
      <c r="AB363" s="443"/>
      <c r="AC363" s="443"/>
      <c r="AD363" s="444"/>
      <c r="AE363" s="154"/>
      <c r="AF363" s="157">
        <f t="shared" si="5"/>
        <v>0</v>
      </c>
    </row>
    <row r="364" spans="2:32" ht="15.75" x14ac:dyDescent="0.25">
      <c r="B364" s="437">
        <f>L343+1</f>
        <v>82</v>
      </c>
      <c r="C364" s="438"/>
      <c r="D364" s="438"/>
      <c r="E364" s="439"/>
      <c r="F364" s="57"/>
      <c r="G364" s="437">
        <f>B364+1</f>
        <v>83</v>
      </c>
      <c r="H364" s="438"/>
      <c r="I364" s="438"/>
      <c r="J364" s="439"/>
      <c r="K364" s="57"/>
      <c r="L364" s="437">
        <f>G364+1</f>
        <v>84</v>
      </c>
      <c r="M364" s="438"/>
      <c r="N364" s="438"/>
      <c r="O364" s="439"/>
      <c r="R364" s="115">
        <v>384</v>
      </c>
      <c r="S364" s="440"/>
      <c r="T364" s="441"/>
      <c r="U364" s="153"/>
      <c r="V364" s="440"/>
      <c r="W364" s="441"/>
      <c r="X364" s="440"/>
      <c r="Y364" s="441"/>
      <c r="Z364" s="442"/>
      <c r="AA364" s="443"/>
      <c r="AB364" s="443"/>
      <c r="AC364" s="443"/>
      <c r="AD364" s="444"/>
      <c r="AE364" s="154"/>
      <c r="AF364" s="157">
        <f t="shared" si="5"/>
        <v>0</v>
      </c>
    </row>
    <row r="365" spans="2:32" ht="15.75" x14ac:dyDescent="0.25">
      <c r="B365" s="218" t="s">
        <v>71</v>
      </c>
      <c r="C365" s="219"/>
      <c r="D365" s="219"/>
      <c r="E365" s="220"/>
      <c r="F365" s="1"/>
      <c r="G365" s="218" t="s">
        <v>71</v>
      </c>
      <c r="H365" s="219"/>
      <c r="I365" s="219"/>
      <c r="J365" s="220"/>
      <c r="K365" s="1"/>
      <c r="L365" s="218" t="s">
        <v>71</v>
      </c>
      <c r="M365" s="219"/>
      <c r="N365" s="219"/>
      <c r="O365" s="220"/>
      <c r="R365" s="148">
        <v>385</v>
      </c>
      <c r="S365" s="440"/>
      <c r="T365" s="441"/>
      <c r="U365" s="153"/>
      <c r="V365" s="440"/>
      <c r="W365" s="441"/>
      <c r="X365" s="440"/>
      <c r="Y365" s="441"/>
      <c r="Z365" s="442"/>
      <c r="AA365" s="443"/>
      <c r="AB365" s="443"/>
      <c r="AC365" s="443"/>
      <c r="AD365" s="444"/>
      <c r="AE365" s="154"/>
      <c r="AF365" s="157">
        <f t="shared" si="5"/>
        <v>0</v>
      </c>
    </row>
    <row r="366" spans="2:32" ht="15.75" x14ac:dyDescent="0.25">
      <c r="B366" s="230"/>
      <c r="C366" s="231"/>
      <c r="D366" s="231"/>
      <c r="E366" s="232"/>
      <c r="F366" s="1"/>
      <c r="G366" s="230"/>
      <c r="H366" s="231"/>
      <c r="I366" s="231"/>
      <c r="J366" s="232"/>
      <c r="K366" s="58"/>
      <c r="L366" s="230"/>
      <c r="M366" s="231"/>
      <c r="N366" s="231"/>
      <c r="O366" s="232"/>
      <c r="R366" s="115">
        <v>386</v>
      </c>
      <c r="S366" s="440"/>
      <c r="T366" s="441"/>
      <c r="U366" s="153"/>
      <c r="V366" s="440"/>
      <c r="W366" s="441"/>
      <c r="X366" s="440"/>
      <c r="Y366" s="441"/>
      <c r="Z366" s="442"/>
      <c r="AA366" s="443"/>
      <c r="AB366" s="443"/>
      <c r="AC366" s="443"/>
      <c r="AD366" s="444"/>
      <c r="AE366" s="154"/>
      <c r="AF366" s="157">
        <f t="shared" si="5"/>
        <v>0</v>
      </c>
    </row>
    <row r="367" spans="2:32" ht="15.75" x14ac:dyDescent="0.25">
      <c r="B367" s="227" t="s">
        <v>375</v>
      </c>
      <c r="C367" s="228"/>
      <c r="D367" s="228"/>
      <c r="E367" s="229"/>
      <c r="F367" s="1"/>
      <c r="G367" s="227" t="s">
        <v>375</v>
      </c>
      <c r="H367" s="228"/>
      <c r="I367" s="228"/>
      <c r="J367" s="229"/>
      <c r="K367" s="4"/>
      <c r="L367" s="227" t="s">
        <v>375</v>
      </c>
      <c r="M367" s="228"/>
      <c r="N367" s="228"/>
      <c r="O367" s="229"/>
      <c r="R367" s="148">
        <v>387</v>
      </c>
      <c r="S367" s="440"/>
      <c r="T367" s="441"/>
      <c r="U367" s="153"/>
      <c r="V367" s="440"/>
      <c r="W367" s="441"/>
      <c r="X367" s="440"/>
      <c r="Y367" s="441"/>
      <c r="Z367" s="442"/>
      <c r="AA367" s="443"/>
      <c r="AB367" s="443"/>
      <c r="AC367" s="443"/>
      <c r="AD367" s="444"/>
      <c r="AE367" s="154"/>
      <c r="AF367" s="157">
        <f t="shared" si="5"/>
        <v>0</v>
      </c>
    </row>
    <row r="368" spans="2:32" ht="15.75" x14ac:dyDescent="0.25">
      <c r="B368" s="137" t="s">
        <v>190</v>
      </c>
      <c r="C368" s="194"/>
      <c r="D368" s="195"/>
      <c r="E368" s="196"/>
      <c r="F368" s="1"/>
      <c r="G368" s="137" t="s">
        <v>190</v>
      </c>
      <c r="H368" s="194"/>
      <c r="I368" s="195"/>
      <c r="J368" s="196"/>
      <c r="K368" s="1"/>
      <c r="L368" s="137" t="s">
        <v>190</v>
      </c>
      <c r="M368" s="194"/>
      <c r="N368" s="195"/>
      <c r="O368" s="196"/>
      <c r="R368" s="115">
        <v>388</v>
      </c>
      <c r="S368" s="440"/>
      <c r="T368" s="441"/>
      <c r="U368" s="153"/>
      <c r="V368" s="440"/>
      <c r="W368" s="441"/>
      <c r="X368" s="440"/>
      <c r="Y368" s="441"/>
      <c r="Z368" s="442"/>
      <c r="AA368" s="443"/>
      <c r="AB368" s="443"/>
      <c r="AC368" s="443"/>
      <c r="AD368" s="444"/>
      <c r="AE368" s="154"/>
      <c r="AF368" s="157">
        <f t="shared" si="5"/>
        <v>0</v>
      </c>
    </row>
    <row r="369" spans="2:32" ht="15.75" x14ac:dyDescent="0.25">
      <c r="B369" s="132" t="s">
        <v>61</v>
      </c>
      <c r="C369" s="194"/>
      <c r="D369" s="195"/>
      <c r="E369" s="196"/>
      <c r="F369" s="1"/>
      <c r="G369" s="132" t="s">
        <v>61</v>
      </c>
      <c r="H369" s="194"/>
      <c r="I369" s="195"/>
      <c r="J369" s="196"/>
      <c r="K369" s="1"/>
      <c r="L369" s="132" t="s">
        <v>61</v>
      </c>
      <c r="M369" s="194"/>
      <c r="N369" s="195"/>
      <c r="O369" s="196"/>
      <c r="R369" s="148">
        <v>389</v>
      </c>
      <c r="S369" s="440"/>
      <c r="T369" s="441"/>
      <c r="U369" s="153"/>
      <c r="V369" s="440"/>
      <c r="W369" s="441"/>
      <c r="X369" s="440"/>
      <c r="Y369" s="441"/>
      <c r="Z369" s="442"/>
      <c r="AA369" s="443"/>
      <c r="AB369" s="443"/>
      <c r="AC369" s="443"/>
      <c r="AD369" s="444"/>
      <c r="AE369" s="154"/>
      <c r="AF369" s="157">
        <f t="shared" si="5"/>
        <v>0</v>
      </c>
    </row>
    <row r="370" spans="2:32" ht="15.75" x14ac:dyDescent="0.25">
      <c r="B370" s="132" t="s">
        <v>62</v>
      </c>
      <c r="C370" s="194"/>
      <c r="D370" s="195"/>
      <c r="E370" s="196"/>
      <c r="F370" s="1"/>
      <c r="G370" s="132" t="s">
        <v>62</v>
      </c>
      <c r="H370" s="194"/>
      <c r="I370" s="195"/>
      <c r="J370" s="196"/>
      <c r="K370" s="1"/>
      <c r="L370" s="132" t="s">
        <v>62</v>
      </c>
      <c r="M370" s="194"/>
      <c r="N370" s="195"/>
      <c r="O370" s="196"/>
      <c r="R370" s="115">
        <v>390</v>
      </c>
      <c r="S370" s="440"/>
      <c r="T370" s="441"/>
      <c r="U370" s="153"/>
      <c r="V370" s="440"/>
      <c r="W370" s="441"/>
      <c r="X370" s="440"/>
      <c r="Y370" s="441"/>
      <c r="Z370" s="442"/>
      <c r="AA370" s="443"/>
      <c r="AB370" s="443"/>
      <c r="AC370" s="443"/>
      <c r="AD370" s="444"/>
      <c r="AE370" s="154"/>
      <c r="AF370" s="157">
        <f t="shared" si="5"/>
        <v>0</v>
      </c>
    </row>
    <row r="371" spans="2:32" ht="15.75" x14ac:dyDescent="0.25">
      <c r="B371" s="127" t="s">
        <v>191</v>
      </c>
      <c r="C371" s="130"/>
      <c r="D371" s="194"/>
      <c r="E371" s="196"/>
      <c r="F371" s="1"/>
      <c r="G371" s="127" t="s">
        <v>191</v>
      </c>
      <c r="H371" s="130"/>
      <c r="I371" s="194"/>
      <c r="J371" s="196"/>
      <c r="K371" s="1"/>
      <c r="L371" s="127" t="s">
        <v>191</v>
      </c>
      <c r="M371" s="130"/>
      <c r="N371" s="194"/>
      <c r="O371" s="196"/>
      <c r="R371" s="148">
        <v>391</v>
      </c>
      <c r="S371" s="440"/>
      <c r="T371" s="441"/>
      <c r="U371" s="153"/>
      <c r="V371" s="440"/>
      <c r="W371" s="441"/>
      <c r="X371" s="440"/>
      <c r="Y371" s="441"/>
      <c r="Z371" s="442"/>
      <c r="AA371" s="443"/>
      <c r="AB371" s="443"/>
      <c r="AC371" s="443"/>
      <c r="AD371" s="444"/>
      <c r="AE371" s="154"/>
      <c r="AF371" s="157">
        <f t="shared" si="5"/>
        <v>0</v>
      </c>
    </row>
    <row r="372" spans="2:32" ht="15.75" x14ac:dyDescent="0.25">
      <c r="B372" s="127" t="s">
        <v>192</v>
      </c>
      <c r="C372" s="130"/>
      <c r="D372" s="194"/>
      <c r="E372" s="196"/>
      <c r="F372" s="1"/>
      <c r="G372" s="127" t="s">
        <v>192</v>
      </c>
      <c r="H372" s="130"/>
      <c r="I372" s="194"/>
      <c r="J372" s="196"/>
      <c r="K372" s="1"/>
      <c r="L372" s="127" t="s">
        <v>192</v>
      </c>
      <c r="M372" s="130"/>
      <c r="N372" s="194"/>
      <c r="O372" s="196"/>
      <c r="R372" s="115">
        <v>392</v>
      </c>
      <c r="S372" s="440"/>
      <c r="T372" s="441"/>
      <c r="U372" s="153"/>
      <c r="V372" s="440"/>
      <c r="W372" s="441"/>
      <c r="X372" s="440"/>
      <c r="Y372" s="441"/>
      <c r="Z372" s="442"/>
      <c r="AA372" s="443"/>
      <c r="AB372" s="443"/>
      <c r="AC372" s="443"/>
      <c r="AD372" s="444"/>
      <c r="AE372" s="154"/>
      <c r="AF372" s="157">
        <f t="shared" si="5"/>
        <v>0</v>
      </c>
    </row>
    <row r="373" spans="2:32" ht="31.35" customHeight="1" x14ac:dyDescent="0.25">
      <c r="B373" s="206" t="s">
        <v>197</v>
      </c>
      <c r="C373" s="207"/>
      <c r="D373" s="207"/>
      <c r="E373" s="208"/>
      <c r="F373" s="1"/>
      <c r="G373" s="206" t="s">
        <v>197</v>
      </c>
      <c r="H373" s="207"/>
      <c r="I373" s="207"/>
      <c r="J373" s="208"/>
      <c r="K373" s="59"/>
      <c r="L373" s="206" t="s">
        <v>197</v>
      </c>
      <c r="M373" s="207"/>
      <c r="N373" s="207"/>
      <c r="O373" s="208"/>
      <c r="R373" s="148">
        <v>393</v>
      </c>
      <c r="S373" s="440"/>
      <c r="T373" s="441"/>
      <c r="U373" s="153"/>
      <c r="V373" s="440"/>
      <c r="W373" s="441"/>
      <c r="X373" s="440"/>
      <c r="Y373" s="441"/>
      <c r="Z373" s="442"/>
      <c r="AA373" s="443"/>
      <c r="AB373" s="443"/>
      <c r="AC373" s="443"/>
      <c r="AD373" s="444"/>
      <c r="AE373" s="154"/>
      <c r="AF373" s="157">
        <f t="shared" si="5"/>
        <v>0</v>
      </c>
    </row>
    <row r="374" spans="2:32" ht="15.75" x14ac:dyDescent="0.25">
      <c r="B374" s="132" t="s">
        <v>195</v>
      </c>
      <c r="C374" s="138"/>
      <c r="D374" s="125" t="s">
        <v>51</v>
      </c>
      <c r="E374" s="139"/>
      <c r="F374" s="1"/>
      <c r="G374" s="132" t="s">
        <v>195</v>
      </c>
      <c r="H374" s="138"/>
      <c r="I374" s="125" t="s">
        <v>51</v>
      </c>
      <c r="J374" s="139"/>
      <c r="K374" s="1"/>
      <c r="L374" s="132" t="s">
        <v>195</v>
      </c>
      <c r="M374" s="138"/>
      <c r="N374" s="125" t="s">
        <v>51</v>
      </c>
      <c r="O374" s="139"/>
      <c r="R374" s="115">
        <v>394</v>
      </c>
      <c r="S374" s="440"/>
      <c r="T374" s="441"/>
      <c r="U374" s="153"/>
      <c r="V374" s="440"/>
      <c r="W374" s="441"/>
      <c r="X374" s="440"/>
      <c r="Y374" s="441"/>
      <c r="Z374" s="442"/>
      <c r="AA374" s="443"/>
      <c r="AB374" s="443"/>
      <c r="AC374" s="443"/>
      <c r="AD374" s="444"/>
      <c r="AE374" s="154"/>
      <c r="AF374" s="157">
        <f t="shared" si="5"/>
        <v>0</v>
      </c>
    </row>
    <row r="375" spans="2:32" ht="15.75" x14ac:dyDescent="0.25">
      <c r="B375" s="209" t="s">
        <v>190</v>
      </c>
      <c r="C375" s="210"/>
      <c r="D375" s="125" t="s">
        <v>68</v>
      </c>
      <c r="E375" s="139"/>
      <c r="F375" s="1"/>
      <c r="G375" s="209" t="s">
        <v>190</v>
      </c>
      <c r="H375" s="210"/>
      <c r="I375" s="125" t="s">
        <v>68</v>
      </c>
      <c r="J375" s="139"/>
      <c r="K375" s="1"/>
      <c r="L375" s="209" t="s">
        <v>190</v>
      </c>
      <c r="M375" s="210"/>
      <c r="N375" s="125" t="s">
        <v>68</v>
      </c>
      <c r="O375" s="139"/>
      <c r="R375" s="148">
        <v>395</v>
      </c>
      <c r="S375" s="440"/>
      <c r="T375" s="441"/>
      <c r="U375" s="153"/>
      <c r="V375" s="440"/>
      <c r="W375" s="441"/>
      <c r="X375" s="440"/>
      <c r="Y375" s="441"/>
      <c r="Z375" s="442"/>
      <c r="AA375" s="443"/>
      <c r="AB375" s="443"/>
      <c r="AC375" s="443"/>
      <c r="AD375" s="444"/>
      <c r="AE375" s="154"/>
      <c r="AF375" s="157">
        <f t="shared" si="5"/>
        <v>0</v>
      </c>
    </row>
    <row r="376" spans="2:32" ht="15.75" x14ac:dyDescent="0.25">
      <c r="B376" s="211"/>
      <c r="C376" s="212"/>
      <c r="D376" s="125" t="s">
        <v>69</v>
      </c>
      <c r="E376" s="139"/>
      <c r="F376" s="1"/>
      <c r="G376" s="211"/>
      <c r="H376" s="212"/>
      <c r="I376" s="125" t="s">
        <v>69</v>
      </c>
      <c r="J376" s="139"/>
      <c r="K376" s="1"/>
      <c r="L376" s="211"/>
      <c r="M376" s="212"/>
      <c r="N376" s="125" t="s">
        <v>69</v>
      </c>
      <c r="O376" s="139"/>
      <c r="R376" s="115">
        <v>396</v>
      </c>
      <c r="S376" s="440"/>
      <c r="T376" s="441"/>
      <c r="U376" s="153"/>
      <c r="V376" s="440"/>
      <c r="W376" s="441"/>
      <c r="X376" s="440"/>
      <c r="Y376" s="441"/>
      <c r="Z376" s="442"/>
      <c r="AA376" s="443"/>
      <c r="AB376" s="443"/>
      <c r="AC376" s="443"/>
      <c r="AD376" s="444"/>
      <c r="AE376" s="154"/>
      <c r="AF376" s="157">
        <f t="shared" si="5"/>
        <v>0</v>
      </c>
    </row>
    <row r="377" spans="2:32" ht="15.75" x14ac:dyDescent="0.25">
      <c r="B377" s="209" t="s">
        <v>70</v>
      </c>
      <c r="C377" s="210"/>
      <c r="D377" s="125" t="s">
        <v>68</v>
      </c>
      <c r="E377" s="139"/>
      <c r="F377" s="1"/>
      <c r="G377" s="209" t="s">
        <v>70</v>
      </c>
      <c r="H377" s="210"/>
      <c r="I377" s="125" t="s">
        <v>68</v>
      </c>
      <c r="J377" s="139"/>
      <c r="K377" s="1"/>
      <c r="L377" s="209" t="s">
        <v>70</v>
      </c>
      <c r="M377" s="210"/>
      <c r="N377" s="125" t="s">
        <v>68</v>
      </c>
      <c r="O377" s="139"/>
      <c r="R377" s="148">
        <v>397</v>
      </c>
      <c r="S377" s="440"/>
      <c r="T377" s="441"/>
      <c r="U377" s="153"/>
      <c r="V377" s="440"/>
      <c r="W377" s="441"/>
      <c r="X377" s="440"/>
      <c r="Y377" s="441"/>
      <c r="Z377" s="442"/>
      <c r="AA377" s="443"/>
      <c r="AB377" s="443"/>
      <c r="AC377" s="443"/>
      <c r="AD377" s="444"/>
      <c r="AE377" s="154"/>
      <c r="AF377" s="157">
        <f t="shared" si="5"/>
        <v>0</v>
      </c>
    </row>
    <row r="378" spans="2:32" ht="15.75" x14ac:dyDescent="0.25">
      <c r="B378" s="211"/>
      <c r="C378" s="212"/>
      <c r="D378" s="125" t="s">
        <v>69</v>
      </c>
      <c r="E378" s="139"/>
      <c r="F378" s="1"/>
      <c r="G378" s="211"/>
      <c r="H378" s="212"/>
      <c r="I378" s="125" t="s">
        <v>69</v>
      </c>
      <c r="J378" s="139"/>
      <c r="K378" s="1"/>
      <c r="L378" s="211"/>
      <c r="M378" s="212"/>
      <c r="N378" s="125" t="s">
        <v>69</v>
      </c>
      <c r="O378" s="139"/>
      <c r="R378" s="115">
        <v>398</v>
      </c>
      <c r="S378" s="440"/>
      <c r="T378" s="441"/>
      <c r="U378" s="153"/>
      <c r="V378" s="440"/>
      <c r="W378" s="441"/>
      <c r="X378" s="440"/>
      <c r="Y378" s="441"/>
      <c r="Z378" s="442"/>
      <c r="AA378" s="443"/>
      <c r="AB378" s="443"/>
      <c r="AC378" s="443"/>
      <c r="AD378" s="444"/>
      <c r="AE378" s="154"/>
      <c r="AF378" s="157">
        <f t="shared" si="5"/>
        <v>0</v>
      </c>
    </row>
    <row r="379" spans="2:32" ht="15.75" x14ac:dyDescent="0.25">
      <c r="B379" s="140" t="s">
        <v>67</v>
      </c>
      <c r="C379" s="140"/>
      <c r="D379" s="213"/>
      <c r="E379" s="214"/>
      <c r="F379" s="1"/>
      <c r="G379" s="140" t="s">
        <v>67</v>
      </c>
      <c r="H379" s="140"/>
      <c r="I379" s="213"/>
      <c r="J379" s="214"/>
      <c r="K379" s="1"/>
      <c r="L379" s="140" t="s">
        <v>67</v>
      </c>
      <c r="M379" s="140"/>
      <c r="N379" s="213"/>
      <c r="O379" s="214"/>
      <c r="R379" s="148">
        <v>399</v>
      </c>
      <c r="S379" s="440"/>
      <c r="T379" s="441"/>
      <c r="U379" s="153"/>
      <c r="V379" s="440"/>
      <c r="W379" s="441"/>
      <c r="X379" s="440"/>
      <c r="Y379" s="441"/>
      <c r="Z379" s="442"/>
      <c r="AA379" s="443"/>
      <c r="AB379" s="443"/>
      <c r="AC379" s="443"/>
      <c r="AD379" s="444"/>
      <c r="AE379" s="154"/>
      <c r="AF379" s="157">
        <f t="shared" si="5"/>
        <v>0</v>
      </c>
    </row>
    <row r="380" spans="2:32" ht="15.75" x14ac:dyDescent="0.25">
      <c r="B380" s="161" t="s">
        <v>355</v>
      </c>
      <c r="C380" s="128"/>
      <c r="D380" s="130"/>
      <c r="E380" s="139"/>
      <c r="F380" s="1"/>
      <c r="G380" s="161" t="s">
        <v>355</v>
      </c>
      <c r="H380" s="128"/>
      <c r="I380" s="130"/>
      <c r="J380" s="139"/>
      <c r="K380" s="1"/>
      <c r="L380" s="161" t="s">
        <v>355</v>
      </c>
      <c r="M380" s="128"/>
      <c r="N380" s="130"/>
      <c r="O380" s="139"/>
      <c r="R380" s="115">
        <v>400</v>
      </c>
      <c r="S380" s="440"/>
      <c r="T380" s="441"/>
      <c r="U380" s="153"/>
      <c r="V380" s="440"/>
      <c r="W380" s="441"/>
      <c r="X380" s="440"/>
      <c r="Y380" s="441"/>
      <c r="Z380" s="442"/>
      <c r="AA380" s="443"/>
      <c r="AB380" s="443"/>
      <c r="AC380" s="443"/>
      <c r="AD380" s="444"/>
      <c r="AE380" s="154"/>
      <c r="AF380" s="157">
        <f t="shared" si="5"/>
        <v>0</v>
      </c>
    </row>
    <row r="381" spans="2:32" ht="15.75" x14ac:dyDescent="0.25">
      <c r="B381" s="161"/>
      <c r="C381" s="128"/>
      <c r="D381" s="130"/>
      <c r="E381" s="139"/>
      <c r="F381" s="1"/>
      <c r="G381" s="161"/>
      <c r="H381" s="128"/>
      <c r="I381" s="130"/>
      <c r="J381" s="139"/>
      <c r="K381" s="1"/>
      <c r="L381" s="161"/>
      <c r="M381" s="128"/>
      <c r="N381" s="130"/>
      <c r="O381" s="139"/>
      <c r="R381" s="148">
        <v>401</v>
      </c>
      <c r="S381" s="440"/>
      <c r="T381" s="441"/>
      <c r="U381" s="153"/>
      <c r="V381" s="440"/>
      <c r="W381" s="441"/>
      <c r="X381" s="440"/>
      <c r="Y381" s="441"/>
      <c r="Z381" s="442"/>
      <c r="AA381" s="443"/>
      <c r="AB381" s="443"/>
      <c r="AC381" s="443"/>
      <c r="AD381" s="444"/>
      <c r="AE381" s="154"/>
      <c r="AF381" s="157">
        <f t="shared" si="5"/>
        <v>0</v>
      </c>
    </row>
    <row r="382" spans="2:32" ht="15.75" x14ac:dyDescent="0.25">
      <c r="B382" s="136"/>
      <c r="C382" s="136"/>
      <c r="D382" s="136"/>
      <c r="E382" s="118"/>
      <c r="F382" s="1"/>
      <c r="G382" s="136"/>
      <c r="H382" s="136"/>
      <c r="I382" s="136"/>
      <c r="J382" s="118"/>
      <c r="K382" s="1"/>
      <c r="L382" s="136"/>
      <c r="M382" s="136"/>
      <c r="N382" s="136"/>
      <c r="O382" s="118"/>
      <c r="R382" s="115">
        <v>402</v>
      </c>
      <c r="S382" s="440"/>
      <c r="T382" s="441"/>
      <c r="U382" s="153"/>
      <c r="V382" s="440"/>
      <c r="W382" s="441"/>
      <c r="X382" s="440"/>
      <c r="Y382" s="441"/>
      <c r="Z382" s="442"/>
      <c r="AA382" s="443"/>
      <c r="AB382" s="443"/>
      <c r="AC382" s="443"/>
      <c r="AD382" s="444"/>
      <c r="AE382" s="154"/>
      <c r="AF382" s="157">
        <f t="shared" si="5"/>
        <v>0</v>
      </c>
    </row>
    <row r="383" spans="2:32" ht="15.75" x14ac:dyDescent="0.25">
      <c r="B383" s="132" t="s">
        <v>74</v>
      </c>
      <c r="C383" s="141"/>
      <c r="D383" s="142" t="s">
        <v>73</v>
      </c>
      <c r="E383" s="130"/>
      <c r="F383" s="1"/>
      <c r="G383" s="132" t="s">
        <v>74</v>
      </c>
      <c r="H383" s="141"/>
      <c r="I383" s="142" t="s">
        <v>73</v>
      </c>
      <c r="J383" s="130"/>
      <c r="K383" s="1"/>
      <c r="L383" s="132" t="s">
        <v>74</v>
      </c>
      <c r="M383" s="141"/>
      <c r="N383" s="142" t="s">
        <v>73</v>
      </c>
      <c r="O383" s="130"/>
      <c r="R383" s="148">
        <v>403</v>
      </c>
      <c r="S383" s="440"/>
      <c r="T383" s="441"/>
      <c r="U383" s="153"/>
      <c r="V383" s="440"/>
      <c r="W383" s="441"/>
      <c r="X383" s="440"/>
      <c r="Y383" s="441"/>
      <c r="Z383" s="442"/>
      <c r="AA383" s="443"/>
      <c r="AB383" s="443"/>
      <c r="AC383" s="443"/>
      <c r="AD383" s="444"/>
      <c r="AE383" s="154"/>
      <c r="AF383" s="157">
        <f t="shared" si="5"/>
        <v>0</v>
      </c>
    </row>
    <row r="384" spans="2:32" ht="15.75" x14ac:dyDescent="0.25">
      <c r="R384" s="115">
        <v>404</v>
      </c>
      <c r="S384" s="440"/>
      <c r="T384" s="441"/>
      <c r="U384" s="153"/>
      <c r="V384" s="440"/>
      <c r="W384" s="441"/>
      <c r="X384" s="440"/>
      <c r="Y384" s="441"/>
      <c r="Z384" s="442"/>
      <c r="AA384" s="443"/>
      <c r="AB384" s="443"/>
      <c r="AC384" s="443"/>
      <c r="AD384" s="444"/>
      <c r="AE384" s="154"/>
      <c r="AF384" s="157">
        <f t="shared" si="5"/>
        <v>0</v>
      </c>
    </row>
    <row r="385" spans="2:32" ht="15.75" x14ac:dyDescent="0.25">
      <c r="B385" s="437">
        <f>L364+1</f>
        <v>85</v>
      </c>
      <c r="C385" s="438"/>
      <c r="D385" s="438"/>
      <c r="E385" s="439"/>
      <c r="F385" s="57"/>
      <c r="G385" s="437">
        <f>B385+1</f>
        <v>86</v>
      </c>
      <c r="H385" s="438"/>
      <c r="I385" s="438"/>
      <c r="J385" s="439"/>
      <c r="K385" s="57"/>
      <c r="L385" s="437">
        <f>G385+1</f>
        <v>87</v>
      </c>
      <c r="M385" s="438"/>
      <c r="N385" s="438"/>
      <c r="O385" s="439"/>
      <c r="R385" s="148">
        <v>405</v>
      </c>
      <c r="S385" s="440"/>
      <c r="T385" s="441"/>
      <c r="U385" s="153"/>
      <c r="V385" s="440"/>
      <c r="W385" s="441"/>
      <c r="X385" s="440"/>
      <c r="Y385" s="441"/>
      <c r="Z385" s="442"/>
      <c r="AA385" s="443"/>
      <c r="AB385" s="443"/>
      <c r="AC385" s="443"/>
      <c r="AD385" s="444"/>
      <c r="AE385" s="154"/>
      <c r="AF385" s="157">
        <f t="shared" si="5"/>
        <v>0</v>
      </c>
    </row>
    <row r="386" spans="2:32" ht="15.75" x14ac:dyDescent="0.25">
      <c r="B386" s="218" t="s">
        <v>71</v>
      </c>
      <c r="C386" s="219"/>
      <c r="D386" s="219"/>
      <c r="E386" s="220"/>
      <c r="F386" s="1"/>
      <c r="G386" s="218" t="s">
        <v>71</v>
      </c>
      <c r="H386" s="219"/>
      <c r="I386" s="219"/>
      <c r="J386" s="220"/>
      <c r="K386" s="1"/>
      <c r="L386" s="218" t="s">
        <v>71</v>
      </c>
      <c r="M386" s="219"/>
      <c r="N386" s="219"/>
      <c r="O386" s="220"/>
      <c r="R386" s="115">
        <v>406</v>
      </c>
      <c r="S386" s="440"/>
      <c r="T386" s="441"/>
      <c r="U386" s="153"/>
      <c r="V386" s="440"/>
      <c r="W386" s="441"/>
      <c r="X386" s="440"/>
      <c r="Y386" s="441"/>
      <c r="Z386" s="442"/>
      <c r="AA386" s="443"/>
      <c r="AB386" s="443"/>
      <c r="AC386" s="443"/>
      <c r="AD386" s="444"/>
      <c r="AE386" s="154"/>
      <c r="AF386" s="157">
        <f t="shared" si="5"/>
        <v>0</v>
      </c>
    </row>
    <row r="387" spans="2:32" ht="15.75" x14ac:dyDescent="0.25">
      <c r="B387" s="230"/>
      <c r="C387" s="231"/>
      <c r="D387" s="231"/>
      <c r="E387" s="232"/>
      <c r="F387" s="1"/>
      <c r="G387" s="230"/>
      <c r="H387" s="231"/>
      <c r="I387" s="231"/>
      <c r="J387" s="232"/>
      <c r="K387" s="58"/>
      <c r="L387" s="230"/>
      <c r="M387" s="231"/>
      <c r="N387" s="231"/>
      <c r="O387" s="232"/>
      <c r="R387" s="148">
        <v>407</v>
      </c>
      <c r="S387" s="440"/>
      <c r="T387" s="441"/>
      <c r="U387" s="153"/>
      <c r="V387" s="440"/>
      <c r="W387" s="441"/>
      <c r="X387" s="440"/>
      <c r="Y387" s="441"/>
      <c r="Z387" s="442"/>
      <c r="AA387" s="443"/>
      <c r="AB387" s="443"/>
      <c r="AC387" s="443"/>
      <c r="AD387" s="444"/>
      <c r="AE387" s="154"/>
      <c r="AF387" s="157">
        <f t="shared" si="5"/>
        <v>0</v>
      </c>
    </row>
    <row r="388" spans="2:32" ht="15.75" x14ac:dyDescent="0.25">
      <c r="B388" s="227" t="s">
        <v>375</v>
      </c>
      <c r="C388" s="228"/>
      <c r="D388" s="228"/>
      <c r="E388" s="229"/>
      <c r="F388" s="1"/>
      <c r="G388" s="227" t="s">
        <v>375</v>
      </c>
      <c r="H388" s="228"/>
      <c r="I388" s="228"/>
      <c r="J388" s="229"/>
      <c r="K388" s="4"/>
      <c r="L388" s="227" t="s">
        <v>375</v>
      </c>
      <c r="M388" s="228"/>
      <c r="N388" s="228"/>
      <c r="O388" s="229"/>
      <c r="R388" s="115">
        <v>408</v>
      </c>
      <c r="S388" s="440"/>
      <c r="T388" s="441"/>
      <c r="U388" s="153"/>
      <c r="V388" s="440"/>
      <c r="W388" s="441"/>
      <c r="X388" s="440"/>
      <c r="Y388" s="441"/>
      <c r="Z388" s="442"/>
      <c r="AA388" s="443"/>
      <c r="AB388" s="443"/>
      <c r="AC388" s="443"/>
      <c r="AD388" s="444"/>
      <c r="AE388" s="154"/>
      <c r="AF388" s="157">
        <f t="shared" si="5"/>
        <v>0</v>
      </c>
    </row>
    <row r="389" spans="2:32" ht="15.75" x14ac:dyDescent="0.25">
      <c r="B389" s="137" t="s">
        <v>190</v>
      </c>
      <c r="C389" s="194"/>
      <c r="D389" s="195"/>
      <c r="E389" s="196"/>
      <c r="F389" s="1"/>
      <c r="G389" s="137" t="s">
        <v>190</v>
      </c>
      <c r="H389" s="194"/>
      <c r="I389" s="195"/>
      <c r="J389" s="196"/>
      <c r="K389" s="1"/>
      <c r="L389" s="137" t="s">
        <v>190</v>
      </c>
      <c r="M389" s="194"/>
      <c r="N389" s="195"/>
      <c r="O389" s="196"/>
      <c r="R389" s="148">
        <v>409</v>
      </c>
      <c r="S389" s="440"/>
      <c r="T389" s="441"/>
      <c r="U389" s="153"/>
      <c r="V389" s="440"/>
      <c r="W389" s="441"/>
      <c r="X389" s="440"/>
      <c r="Y389" s="441"/>
      <c r="Z389" s="442"/>
      <c r="AA389" s="443"/>
      <c r="AB389" s="443"/>
      <c r="AC389" s="443"/>
      <c r="AD389" s="444"/>
      <c r="AE389" s="154"/>
      <c r="AF389" s="157">
        <f t="shared" si="5"/>
        <v>0</v>
      </c>
    </row>
    <row r="390" spans="2:32" ht="15.75" x14ac:dyDescent="0.25">
      <c r="B390" s="132" t="s">
        <v>61</v>
      </c>
      <c r="C390" s="194"/>
      <c r="D390" s="195"/>
      <c r="E390" s="196"/>
      <c r="F390" s="1"/>
      <c r="G390" s="132" t="s">
        <v>61</v>
      </c>
      <c r="H390" s="194"/>
      <c r="I390" s="195"/>
      <c r="J390" s="196"/>
      <c r="K390" s="1"/>
      <c r="L390" s="132" t="s">
        <v>61</v>
      </c>
      <c r="M390" s="194"/>
      <c r="N390" s="195"/>
      <c r="O390" s="196"/>
      <c r="R390" s="115">
        <v>410</v>
      </c>
      <c r="S390" s="440"/>
      <c r="T390" s="441"/>
      <c r="U390" s="153"/>
      <c r="V390" s="440"/>
      <c r="W390" s="441"/>
      <c r="X390" s="440"/>
      <c r="Y390" s="441"/>
      <c r="Z390" s="442"/>
      <c r="AA390" s="443"/>
      <c r="AB390" s="443"/>
      <c r="AC390" s="443"/>
      <c r="AD390" s="444"/>
      <c r="AE390" s="154"/>
      <c r="AF390" s="157">
        <f t="shared" si="5"/>
        <v>0</v>
      </c>
    </row>
    <row r="391" spans="2:32" ht="15.75" x14ac:dyDescent="0.25">
      <c r="B391" s="132" t="s">
        <v>62</v>
      </c>
      <c r="C391" s="194"/>
      <c r="D391" s="195"/>
      <c r="E391" s="196"/>
      <c r="F391" s="1"/>
      <c r="G391" s="132" t="s">
        <v>62</v>
      </c>
      <c r="H391" s="194"/>
      <c r="I391" s="195"/>
      <c r="J391" s="196"/>
      <c r="K391" s="1"/>
      <c r="L391" s="132" t="s">
        <v>62</v>
      </c>
      <c r="M391" s="194"/>
      <c r="N391" s="195"/>
      <c r="O391" s="196"/>
      <c r="R391" s="148">
        <v>411</v>
      </c>
      <c r="S391" s="440"/>
      <c r="T391" s="441"/>
      <c r="U391" s="153"/>
      <c r="V391" s="440"/>
      <c r="W391" s="441"/>
      <c r="X391" s="440"/>
      <c r="Y391" s="441"/>
      <c r="Z391" s="442"/>
      <c r="AA391" s="443"/>
      <c r="AB391" s="443"/>
      <c r="AC391" s="443"/>
      <c r="AD391" s="444"/>
      <c r="AE391" s="154"/>
      <c r="AF391" s="157">
        <f t="shared" si="5"/>
        <v>0</v>
      </c>
    </row>
    <row r="392" spans="2:32" ht="15.75" x14ac:dyDescent="0.25">
      <c r="B392" s="127" t="s">
        <v>191</v>
      </c>
      <c r="C392" s="130"/>
      <c r="D392" s="194"/>
      <c r="E392" s="196"/>
      <c r="F392" s="1"/>
      <c r="G392" s="127" t="s">
        <v>191</v>
      </c>
      <c r="H392" s="130"/>
      <c r="I392" s="194"/>
      <c r="J392" s="196"/>
      <c r="K392" s="1"/>
      <c r="L392" s="127" t="s">
        <v>191</v>
      </c>
      <c r="M392" s="130"/>
      <c r="N392" s="194"/>
      <c r="O392" s="196"/>
      <c r="R392" s="115">
        <v>412</v>
      </c>
      <c r="S392" s="440"/>
      <c r="T392" s="441"/>
      <c r="U392" s="153"/>
      <c r="V392" s="440"/>
      <c r="W392" s="441"/>
      <c r="X392" s="440"/>
      <c r="Y392" s="441"/>
      <c r="Z392" s="442"/>
      <c r="AA392" s="443"/>
      <c r="AB392" s="443"/>
      <c r="AC392" s="443"/>
      <c r="AD392" s="444"/>
      <c r="AE392" s="154"/>
      <c r="AF392" s="157">
        <f t="shared" si="5"/>
        <v>0</v>
      </c>
    </row>
    <row r="393" spans="2:32" ht="15.75" x14ac:dyDescent="0.25">
      <c r="B393" s="127" t="s">
        <v>192</v>
      </c>
      <c r="C393" s="130"/>
      <c r="D393" s="194"/>
      <c r="E393" s="196"/>
      <c r="F393" s="1"/>
      <c r="G393" s="127" t="s">
        <v>192</v>
      </c>
      <c r="H393" s="130"/>
      <c r="I393" s="194"/>
      <c r="J393" s="196"/>
      <c r="K393" s="1"/>
      <c r="L393" s="127" t="s">
        <v>192</v>
      </c>
      <c r="M393" s="130"/>
      <c r="N393" s="194"/>
      <c r="O393" s="196"/>
      <c r="R393" s="148">
        <v>413</v>
      </c>
      <c r="S393" s="440"/>
      <c r="T393" s="441"/>
      <c r="U393" s="153"/>
      <c r="V393" s="440"/>
      <c r="W393" s="441"/>
      <c r="X393" s="440"/>
      <c r="Y393" s="441"/>
      <c r="Z393" s="442"/>
      <c r="AA393" s="443"/>
      <c r="AB393" s="443"/>
      <c r="AC393" s="443"/>
      <c r="AD393" s="444"/>
      <c r="AE393" s="154"/>
      <c r="AF393" s="157">
        <f t="shared" si="5"/>
        <v>0</v>
      </c>
    </row>
    <row r="394" spans="2:32" ht="31.35" customHeight="1" x14ac:dyDescent="0.25">
      <c r="B394" s="206" t="s">
        <v>197</v>
      </c>
      <c r="C394" s="207"/>
      <c r="D394" s="207"/>
      <c r="E394" s="208"/>
      <c r="F394" s="1"/>
      <c r="G394" s="206" t="s">
        <v>197</v>
      </c>
      <c r="H394" s="207"/>
      <c r="I394" s="207"/>
      <c r="J394" s="208"/>
      <c r="K394" s="59"/>
      <c r="L394" s="206" t="s">
        <v>197</v>
      </c>
      <c r="M394" s="207"/>
      <c r="N394" s="207"/>
      <c r="O394" s="208"/>
      <c r="R394" s="115">
        <v>414</v>
      </c>
      <c r="S394" s="440"/>
      <c r="T394" s="441"/>
      <c r="U394" s="153"/>
      <c r="V394" s="440"/>
      <c r="W394" s="441"/>
      <c r="X394" s="440"/>
      <c r="Y394" s="441"/>
      <c r="Z394" s="442"/>
      <c r="AA394" s="443"/>
      <c r="AB394" s="443"/>
      <c r="AC394" s="443"/>
      <c r="AD394" s="444"/>
      <c r="AE394" s="154"/>
      <c r="AF394" s="157">
        <f t="shared" si="5"/>
        <v>0</v>
      </c>
    </row>
    <row r="395" spans="2:32" ht="15.75" x14ac:dyDescent="0.25">
      <c r="B395" s="132" t="s">
        <v>195</v>
      </c>
      <c r="C395" s="138"/>
      <c r="D395" s="125" t="s">
        <v>51</v>
      </c>
      <c r="E395" s="139"/>
      <c r="F395" s="1"/>
      <c r="G395" s="132" t="s">
        <v>195</v>
      </c>
      <c r="H395" s="138"/>
      <c r="I395" s="125" t="s">
        <v>51</v>
      </c>
      <c r="J395" s="139"/>
      <c r="K395" s="1"/>
      <c r="L395" s="132" t="s">
        <v>195</v>
      </c>
      <c r="M395" s="138"/>
      <c r="N395" s="125" t="s">
        <v>51</v>
      </c>
      <c r="O395" s="139"/>
      <c r="R395" s="148">
        <v>415</v>
      </c>
      <c r="S395" s="440"/>
      <c r="T395" s="441"/>
      <c r="U395" s="153"/>
      <c r="V395" s="440"/>
      <c r="W395" s="441"/>
      <c r="X395" s="440"/>
      <c r="Y395" s="441"/>
      <c r="Z395" s="442"/>
      <c r="AA395" s="443"/>
      <c r="AB395" s="443"/>
      <c r="AC395" s="443"/>
      <c r="AD395" s="444"/>
      <c r="AE395" s="154"/>
      <c r="AF395" s="157">
        <f t="shared" si="5"/>
        <v>0</v>
      </c>
    </row>
    <row r="396" spans="2:32" ht="15.75" x14ac:dyDescent="0.25">
      <c r="B396" s="209" t="s">
        <v>190</v>
      </c>
      <c r="C396" s="210"/>
      <c r="D396" s="125" t="s">
        <v>68</v>
      </c>
      <c r="E396" s="139"/>
      <c r="F396" s="1"/>
      <c r="G396" s="209" t="s">
        <v>190</v>
      </c>
      <c r="H396" s="210"/>
      <c r="I396" s="125" t="s">
        <v>68</v>
      </c>
      <c r="J396" s="139"/>
      <c r="K396" s="1"/>
      <c r="L396" s="209" t="s">
        <v>190</v>
      </c>
      <c r="M396" s="210"/>
      <c r="N396" s="125" t="s">
        <v>68</v>
      </c>
      <c r="O396" s="139"/>
      <c r="R396" s="115">
        <v>416</v>
      </c>
      <c r="S396" s="440"/>
      <c r="T396" s="441"/>
      <c r="U396" s="153"/>
      <c r="V396" s="440"/>
      <c r="W396" s="441"/>
      <c r="X396" s="440"/>
      <c r="Y396" s="441"/>
      <c r="Z396" s="442"/>
      <c r="AA396" s="443"/>
      <c r="AB396" s="443"/>
      <c r="AC396" s="443"/>
      <c r="AD396" s="444"/>
      <c r="AE396" s="154"/>
      <c r="AF396" s="157">
        <f t="shared" ref="AF396:AF459" si="6">SUM(AE396,S396:Y396)</f>
        <v>0</v>
      </c>
    </row>
    <row r="397" spans="2:32" ht="15.75" x14ac:dyDescent="0.25">
      <c r="B397" s="211"/>
      <c r="C397" s="212"/>
      <c r="D397" s="125" t="s">
        <v>69</v>
      </c>
      <c r="E397" s="139"/>
      <c r="F397" s="1"/>
      <c r="G397" s="211"/>
      <c r="H397" s="212"/>
      <c r="I397" s="125" t="s">
        <v>69</v>
      </c>
      <c r="J397" s="139"/>
      <c r="K397" s="1"/>
      <c r="L397" s="211"/>
      <c r="M397" s="212"/>
      <c r="N397" s="125" t="s">
        <v>69</v>
      </c>
      <c r="O397" s="139"/>
      <c r="R397" s="148">
        <v>417</v>
      </c>
      <c r="S397" s="440"/>
      <c r="T397" s="441"/>
      <c r="U397" s="153"/>
      <c r="V397" s="440"/>
      <c r="W397" s="441"/>
      <c r="X397" s="440"/>
      <c r="Y397" s="441"/>
      <c r="Z397" s="442"/>
      <c r="AA397" s="443"/>
      <c r="AB397" s="443"/>
      <c r="AC397" s="443"/>
      <c r="AD397" s="444"/>
      <c r="AE397" s="154"/>
      <c r="AF397" s="157">
        <f t="shared" si="6"/>
        <v>0</v>
      </c>
    </row>
    <row r="398" spans="2:32" ht="15.75" x14ac:dyDescent="0.25">
      <c r="B398" s="209" t="s">
        <v>70</v>
      </c>
      <c r="C398" s="210"/>
      <c r="D398" s="125" t="s">
        <v>68</v>
      </c>
      <c r="E398" s="139"/>
      <c r="F398" s="1"/>
      <c r="G398" s="209" t="s">
        <v>70</v>
      </c>
      <c r="H398" s="210"/>
      <c r="I398" s="125" t="s">
        <v>68</v>
      </c>
      <c r="J398" s="139"/>
      <c r="K398" s="1"/>
      <c r="L398" s="209" t="s">
        <v>70</v>
      </c>
      <c r="M398" s="210"/>
      <c r="N398" s="125" t="s">
        <v>68</v>
      </c>
      <c r="O398" s="139"/>
      <c r="R398" s="115">
        <v>418</v>
      </c>
      <c r="S398" s="440"/>
      <c r="T398" s="441"/>
      <c r="U398" s="153"/>
      <c r="V398" s="440"/>
      <c r="W398" s="441"/>
      <c r="X398" s="440"/>
      <c r="Y398" s="441"/>
      <c r="Z398" s="442"/>
      <c r="AA398" s="443"/>
      <c r="AB398" s="443"/>
      <c r="AC398" s="443"/>
      <c r="AD398" s="444"/>
      <c r="AE398" s="154"/>
      <c r="AF398" s="157">
        <f t="shared" si="6"/>
        <v>0</v>
      </c>
    </row>
    <row r="399" spans="2:32" ht="15.75" x14ac:dyDescent="0.25">
      <c r="B399" s="211"/>
      <c r="C399" s="212"/>
      <c r="D399" s="125" t="s">
        <v>69</v>
      </c>
      <c r="E399" s="139"/>
      <c r="F399" s="1"/>
      <c r="G399" s="211"/>
      <c r="H399" s="212"/>
      <c r="I399" s="125" t="s">
        <v>69</v>
      </c>
      <c r="J399" s="139"/>
      <c r="K399" s="1"/>
      <c r="L399" s="211"/>
      <c r="M399" s="212"/>
      <c r="N399" s="125" t="s">
        <v>69</v>
      </c>
      <c r="O399" s="139"/>
      <c r="R399" s="148">
        <v>419</v>
      </c>
      <c r="S399" s="440"/>
      <c r="T399" s="441"/>
      <c r="U399" s="153"/>
      <c r="V399" s="440"/>
      <c r="W399" s="441"/>
      <c r="X399" s="440"/>
      <c r="Y399" s="441"/>
      <c r="Z399" s="442"/>
      <c r="AA399" s="443"/>
      <c r="AB399" s="443"/>
      <c r="AC399" s="443"/>
      <c r="AD399" s="444"/>
      <c r="AE399" s="154"/>
      <c r="AF399" s="157">
        <f t="shared" si="6"/>
        <v>0</v>
      </c>
    </row>
    <row r="400" spans="2:32" ht="15.75" x14ac:dyDescent="0.25">
      <c r="B400" s="140" t="s">
        <v>67</v>
      </c>
      <c r="C400" s="140"/>
      <c r="D400" s="213"/>
      <c r="E400" s="214"/>
      <c r="F400" s="1"/>
      <c r="G400" s="140" t="s">
        <v>67</v>
      </c>
      <c r="H400" s="140"/>
      <c r="I400" s="213"/>
      <c r="J400" s="214"/>
      <c r="K400" s="1"/>
      <c r="L400" s="140" t="s">
        <v>67</v>
      </c>
      <c r="M400" s="140"/>
      <c r="N400" s="213"/>
      <c r="O400" s="214"/>
      <c r="R400" s="115">
        <v>420</v>
      </c>
      <c r="S400" s="440"/>
      <c r="T400" s="441"/>
      <c r="U400" s="153"/>
      <c r="V400" s="440"/>
      <c r="W400" s="441"/>
      <c r="X400" s="440"/>
      <c r="Y400" s="441"/>
      <c r="Z400" s="442"/>
      <c r="AA400" s="443"/>
      <c r="AB400" s="443"/>
      <c r="AC400" s="443"/>
      <c r="AD400" s="444"/>
      <c r="AE400" s="154"/>
      <c r="AF400" s="157">
        <f t="shared" si="6"/>
        <v>0</v>
      </c>
    </row>
    <row r="401" spans="2:32" ht="15.75" x14ac:dyDescent="0.25">
      <c r="B401" s="161" t="s">
        <v>355</v>
      </c>
      <c r="C401" s="128"/>
      <c r="D401" s="130"/>
      <c r="E401" s="139"/>
      <c r="F401" s="1"/>
      <c r="G401" s="161" t="s">
        <v>355</v>
      </c>
      <c r="H401" s="128"/>
      <c r="I401" s="130"/>
      <c r="J401" s="139"/>
      <c r="K401" s="1"/>
      <c r="L401" s="161" t="s">
        <v>355</v>
      </c>
      <c r="M401" s="128"/>
      <c r="N401" s="130"/>
      <c r="O401" s="139"/>
      <c r="R401" s="148">
        <v>421</v>
      </c>
      <c r="S401" s="440"/>
      <c r="T401" s="441"/>
      <c r="U401" s="153"/>
      <c r="V401" s="440"/>
      <c r="W401" s="441"/>
      <c r="X401" s="440"/>
      <c r="Y401" s="441"/>
      <c r="Z401" s="442"/>
      <c r="AA401" s="443"/>
      <c r="AB401" s="443"/>
      <c r="AC401" s="443"/>
      <c r="AD401" s="444"/>
      <c r="AE401" s="154"/>
      <c r="AF401" s="157">
        <f t="shared" si="6"/>
        <v>0</v>
      </c>
    </row>
    <row r="402" spans="2:32" ht="15.75" x14ac:dyDescent="0.25">
      <c r="B402" s="161"/>
      <c r="C402" s="128"/>
      <c r="D402" s="130"/>
      <c r="E402" s="139"/>
      <c r="F402" s="1"/>
      <c r="G402" s="161"/>
      <c r="H402" s="128"/>
      <c r="I402" s="130"/>
      <c r="J402" s="139"/>
      <c r="K402" s="1"/>
      <c r="L402" s="161"/>
      <c r="M402" s="128"/>
      <c r="N402" s="130"/>
      <c r="O402" s="139"/>
      <c r="R402" s="115">
        <v>422</v>
      </c>
      <c r="S402" s="440"/>
      <c r="T402" s="441"/>
      <c r="U402" s="153"/>
      <c r="V402" s="440"/>
      <c r="W402" s="441"/>
      <c r="X402" s="440"/>
      <c r="Y402" s="441"/>
      <c r="Z402" s="442"/>
      <c r="AA402" s="443"/>
      <c r="AB402" s="443"/>
      <c r="AC402" s="443"/>
      <c r="AD402" s="444"/>
      <c r="AE402" s="154"/>
      <c r="AF402" s="157">
        <f t="shared" si="6"/>
        <v>0</v>
      </c>
    </row>
    <row r="403" spans="2:32" ht="15.75" x14ac:dyDescent="0.25">
      <c r="B403" s="136"/>
      <c r="C403" s="136"/>
      <c r="D403" s="136"/>
      <c r="E403" s="118"/>
      <c r="F403" s="1"/>
      <c r="G403" s="136"/>
      <c r="H403" s="136"/>
      <c r="I403" s="136"/>
      <c r="J403" s="118"/>
      <c r="K403" s="1"/>
      <c r="L403" s="136"/>
      <c r="M403" s="136"/>
      <c r="N403" s="136"/>
      <c r="O403" s="118"/>
      <c r="R403" s="148">
        <v>423</v>
      </c>
      <c r="S403" s="440"/>
      <c r="T403" s="441"/>
      <c r="U403" s="153"/>
      <c r="V403" s="440"/>
      <c r="W403" s="441"/>
      <c r="X403" s="440"/>
      <c r="Y403" s="441"/>
      <c r="Z403" s="442"/>
      <c r="AA403" s="443"/>
      <c r="AB403" s="443"/>
      <c r="AC403" s="443"/>
      <c r="AD403" s="444"/>
      <c r="AE403" s="154"/>
      <c r="AF403" s="157">
        <f t="shared" si="6"/>
        <v>0</v>
      </c>
    </row>
    <row r="404" spans="2:32" ht="15.75" x14ac:dyDescent="0.25">
      <c r="B404" s="132" t="s">
        <v>74</v>
      </c>
      <c r="C404" s="141"/>
      <c r="D404" s="142" t="s">
        <v>73</v>
      </c>
      <c r="E404" s="130"/>
      <c r="F404" s="1"/>
      <c r="G404" s="132" t="s">
        <v>74</v>
      </c>
      <c r="H404" s="141"/>
      <c r="I404" s="142" t="s">
        <v>73</v>
      </c>
      <c r="J404" s="130"/>
      <c r="K404" s="1"/>
      <c r="L404" s="132" t="s">
        <v>74</v>
      </c>
      <c r="M404" s="141"/>
      <c r="N404" s="142" t="s">
        <v>73</v>
      </c>
      <c r="O404" s="130"/>
      <c r="R404" s="115">
        <v>424</v>
      </c>
      <c r="S404" s="440"/>
      <c r="T404" s="441"/>
      <c r="U404" s="153"/>
      <c r="V404" s="440"/>
      <c r="W404" s="441"/>
      <c r="X404" s="440"/>
      <c r="Y404" s="441"/>
      <c r="Z404" s="442"/>
      <c r="AA404" s="443"/>
      <c r="AB404" s="443"/>
      <c r="AC404" s="443"/>
      <c r="AD404" s="444"/>
      <c r="AE404" s="154"/>
      <c r="AF404" s="157">
        <f t="shared" si="6"/>
        <v>0</v>
      </c>
    </row>
    <row r="405" spans="2:32" ht="15.75" x14ac:dyDescent="0.25">
      <c r="R405" s="148">
        <v>425</v>
      </c>
      <c r="S405" s="440"/>
      <c r="T405" s="441"/>
      <c r="U405" s="153"/>
      <c r="V405" s="440"/>
      <c r="W405" s="441"/>
      <c r="X405" s="440"/>
      <c r="Y405" s="441"/>
      <c r="Z405" s="442"/>
      <c r="AA405" s="443"/>
      <c r="AB405" s="443"/>
      <c r="AC405" s="443"/>
      <c r="AD405" s="444"/>
      <c r="AE405" s="154"/>
      <c r="AF405" s="157">
        <f t="shared" si="6"/>
        <v>0</v>
      </c>
    </row>
    <row r="406" spans="2:32" ht="15.75" x14ac:dyDescent="0.25">
      <c r="B406" s="437">
        <f>L385+1</f>
        <v>88</v>
      </c>
      <c r="C406" s="438"/>
      <c r="D406" s="438"/>
      <c r="E406" s="439"/>
      <c r="F406" s="57"/>
      <c r="G406" s="437">
        <f>B406+1</f>
        <v>89</v>
      </c>
      <c r="H406" s="438"/>
      <c r="I406" s="438"/>
      <c r="J406" s="439"/>
      <c r="K406" s="57"/>
      <c r="L406" s="437">
        <f>G406+1</f>
        <v>90</v>
      </c>
      <c r="M406" s="438"/>
      <c r="N406" s="438"/>
      <c r="O406" s="439"/>
      <c r="R406" s="115">
        <v>426</v>
      </c>
      <c r="S406" s="440"/>
      <c r="T406" s="441"/>
      <c r="U406" s="153"/>
      <c r="V406" s="440"/>
      <c r="W406" s="441"/>
      <c r="X406" s="440"/>
      <c r="Y406" s="441"/>
      <c r="Z406" s="442"/>
      <c r="AA406" s="443"/>
      <c r="AB406" s="443"/>
      <c r="AC406" s="443"/>
      <c r="AD406" s="444"/>
      <c r="AE406" s="154"/>
      <c r="AF406" s="157">
        <f t="shared" si="6"/>
        <v>0</v>
      </c>
    </row>
    <row r="407" spans="2:32" ht="15.75" x14ac:dyDescent="0.25">
      <c r="B407" s="218" t="s">
        <v>71</v>
      </c>
      <c r="C407" s="219"/>
      <c r="D407" s="219"/>
      <c r="E407" s="220"/>
      <c r="F407" s="1"/>
      <c r="G407" s="218" t="s">
        <v>71</v>
      </c>
      <c r="H407" s="219"/>
      <c r="I407" s="219"/>
      <c r="J407" s="220"/>
      <c r="K407" s="1"/>
      <c r="L407" s="218" t="s">
        <v>71</v>
      </c>
      <c r="M407" s="219"/>
      <c r="N407" s="219"/>
      <c r="O407" s="220"/>
      <c r="R407" s="148">
        <v>427</v>
      </c>
      <c r="S407" s="440"/>
      <c r="T407" s="441"/>
      <c r="U407" s="153"/>
      <c r="V407" s="440"/>
      <c r="W407" s="441"/>
      <c r="X407" s="440"/>
      <c r="Y407" s="441"/>
      <c r="Z407" s="442"/>
      <c r="AA407" s="443"/>
      <c r="AB407" s="443"/>
      <c r="AC407" s="443"/>
      <c r="AD407" s="444"/>
      <c r="AE407" s="154"/>
      <c r="AF407" s="157">
        <f t="shared" si="6"/>
        <v>0</v>
      </c>
    </row>
    <row r="408" spans="2:32" ht="15.75" x14ac:dyDescent="0.25">
      <c r="B408" s="230"/>
      <c r="C408" s="231"/>
      <c r="D408" s="231"/>
      <c r="E408" s="232"/>
      <c r="F408" s="1"/>
      <c r="G408" s="230"/>
      <c r="H408" s="231"/>
      <c r="I408" s="231"/>
      <c r="J408" s="232"/>
      <c r="K408" s="58"/>
      <c r="L408" s="230"/>
      <c r="M408" s="231"/>
      <c r="N408" s="231"/>
      <c r="O408" s="232"/>
      <c r="R408" s="115">
        <v>428</v>
      </c>
      <c r="S408" s="440"/>
      <c r="T408" s="441"/>
      <c r="U408" s="153"/>
      <c r="V408" s="440"/>
      <c r="W408" s="441"/>
      <c r="X408" s="440"/>
      <c r="Y408" s="441"/>
      <c r="Z408" s="442"/>
      <c r="AA408" s="443"/>
      <c r="AB408" s="443"/>
      <c r="AC408" s="443"/>
      <c r="AD408" s="444"/>
      <c r="AE408" s="154"/>
      <c r="AF408" s="157">
        <f t="shared" si="6"/>
        <v>0</v>
      </c>
    </row>
    <row r="409" spans="2:32" ht="15.75" x14ac:dyDescent="0.25">
      <c r="B409" s="227" t="s">
        <v>375</v>
      </c>
      <c r="C409" s="228"/>
      <c r="D409" s="228"/>
      <c r="E409" s="229"/>
      <c r="F409" s="1"/>
      <c r="G409" s="227" t="s">
        <v>375</v>
      </c>
      <c r="H409" s="228"/>
      <c r="I409" s="228"/>
      <c r="J409" s="229"/>
      <c r="K409" s="4"/>
      <c r="L409" s="227" t="s">
        <v>375</v>
      </c>
      <c r="M409" s="228"/>
      <c r="N409" s="228"/>
      <c r="O409" s="229"/>
      <c r="R409" s="148">
        <v>429</v>
      </c>
      <c r="S409" s="440"/>
      <c r="T409" s="441"/>
      <c r="U409" s="153"/>
      <c r="V409" s="440"/>
      <c r="W409" s="441"/>
      <c r="X409" s="440"/>
      <c r="Y409" s="441"/>
      <c r="Z409" s="442"/>
      <c r="AA409" s="443"/>
      <c r="AB409" s="443"/>
      <c r="AC409" s="443"/>
      <c r="AD409" s="444"/>
      <c r="AE409" s="154"/>
      <c r="AF409" s="157">
        <f t="shared" si="6"/>
        <v>0</v>
      </c>
    </row>
    <row r="410" spans="2:32" ht="15.75" x14ac:dyDescent="0.25">
      <c r="B410" s="137" t="s">
        <v>190</v>
      </c>
      <c r="C410" s="194"/>
      <c r="D410" s="195"/>
      <c r="E410" s="196"/>
      <c r="F410" s="1"/>
      <c r="G410" s="137" t="s">
        <v>190</v>
      </c>
      <c r="H410" s="194"/>
      <c r="I410" s="195"/>
      <c r="J410" s="196"/>
      <c r="K410" s="1"/>
      <c r="L410" s="137" t="s">
        <v>190</v>
      </c>
      <c r="M410" s="194"/>
      <c r="N410" s="195"/>
      <c r="O410" s="196"/>
      <c r="R410" s="115">
        <v>430</v>
      </c>
      <c r="S410" s="440"/>
      <c r="T410" s="441"/>
      <c r="U410" s="153"/>
      <c r="V410" s="440"/>
      <c r="W410" s="441"/>
      <c r="X410" s="440"/>
      <c r="Y410" s="441"/>
      <c r="Z410" s="442"/>
      <c r="AA410" s="443"/>
      <c r="AB410" s="443"/>
      <c r="AC410" s="443"/>
      <c r="AD410" s="444"/>
      <c r="AE410" s="154"/>
      <c r="AF410" s="157">
        <f t="shared" si="6"/>
        <v>0</v>
      </c>
    </row>
    <row r="411" spans="2:32" ht="15.75" x14ac:dyDescent="0.25">
      <c r="B411" s="132" t="s">
        <v>61</v>
      </c>
      <c r="C411" s="194"/>
      <c r="D411" s="195"/>
      <c r="E411" s="196"/>
      <c r="F411" s="1"/>
      <c r="G411" s="132" t="s">
        <v>61</v>
      </c>
      <c r="H411" s="194"/>
      <c r="I411" s="195"/>
      <c r="J411" s="196"/>
      <c r="K411" s="1"/>
      <c r="L411" s="132" t="s">
        <v>61</v>
      </c>
      <c r="M411" s="194"/>
      <c r="N411" s="195"/>
      <c r="O411" s="196"/>
      <c r="R411" s="148">
        <v>431</v>
      </c>
      <c r="S411" s="440"/>
      <c r="T411" s="441"/>
      <c r="U411" s="153"/>
      <c r="V411" s="440"/>
      <c r="W411" s="441"/>
      <c r="X411" s="440"/>
      <c r="Y411" s="441"/>
      <c r="Z411" s="442"/>
      <c r="AA411" s="443"/>
      <c r="AB411" s="443"/>
      <c r="AC411" s="443"/>
      <c r="AD411" s="444"/>
      <c r="AE411" s="154"/>
      <c r="AF411" s="157">
        <f t="shared" si="6"/>
        <v>0</v>
      </c>
    </row>
    <row r="412" spans="2:32" ht="15.75" x14ac:dyDescent="0.25">
      <c r="B412" s="132" t="s">
        <v>62</v>
      </c>
      <c r="C412" s="194"/>
      <c r="D412" s="195"/>
      <c r="E412" s="196"/>
      <c r="F412" s="1"/>
      <c r="G412" s="132" t="s">
        <v>62</v>
      </c>
      <c r="H412" s="194"/>
      <c r="I412" s="195"/>
      <c r="J412" s="196"/>
      <c r="K412" s="1"/>
      <c r="L412" s="132" t="s">
        <v>62</v>
      </c>
      <c r="M412" s="194"/>
      <c r="N412" s="195"/>
      <c r="O412" s="196"/>
      <c r="R412" s="115">
        <v>432</v>
      </c>
      <c r="S412" s="440"/>
      <c r="T412" s="441"/>
      <c r="U412" s="153"/>
      <c r="V412" s="440"/>
      <c r="W412" s="441"/>
      <c r="X412" s="440"/>
      <c r="Y412" s="441"/>
      <c r="Z412" s="442"/>
      <c r="AA412" s="443"/>
      <c r="AB412" s="443"/>
      <c r="AC412" s="443"/>
      <c r="AD412" s="444"/>
      <c r="AE412" s="154"/>
      <c r="AF412" s="157">
        <f t="shared" si="6"/>
        <v>0</v>
      </c>
    </row>
    <row r="413" spans="2:32" ht="15.75" x14ac:dyDescent="0.25">
      <c r="B413" s="127" t="s">
        <v>191</v>
      </c>
      <c r="C413" s="130"/>
      <c r="D413" s="194"/>
      <c r="E413" s="196"/>
      <c r="F413" s="1"/>
      <c r="G413" s="127" t="s">
        <v>191</v>
      </c>
      <c r="H413" s="130"/>
      <c r="I413" s="194"/>
      <c r="J413" s="196"/>
      <c r="K413" s="1"/>
      <c r="L413" s="127" t="s">
        <v>191</v>
      </c>
      <c r="M413" s="130"/>
      <c r="N413" s="194"/>
      <c r="O413" s="196"/>
      <c r="R413" s="148">
        <v>433</v>
      </c>
      <c r="S413" s="440"/>
      <c r="T413" s="441"/>
      <c r="U413" s="153"/>
      <c r="V413" s="440"/>
      <c r="W413" s="441"/>
      <c r="X413" s="440"/>
      <c r="Y413" s="441"/>
      <c r="Z413" s="442"/>
      <c r="AA413" s="443"/>
      <c r="AB413" s="443"/>
      <c r="AC413" s="443"/>
      <c r="AD413" s="444"/>
      <c r="AE413" s="154"/>
      <c r="AF413" s="157">
        <f t="shared" si="6"/>
        <v>0</v>
      </c>
    </row>
    <row r="414" spans="2:32" ht="15.75" x14ac:dyDescent="0.25">
      <c r="B414" s="127" t="s">
        <v>192</v>
      </c>
      <c r="C414" s="130"/>
      <c r="D414" s="194"/>
      <c r="E414" s="196"/>
      <c r="F414" s="1"/>
      <c r="G414" s="127" t="s">
        <v>192</v>
      </c>
      <c r="H414" s="130"/>
      <c r="I414" s="194"/>
      <c r="J414" s="196"/>
      <c r="K414" s="1"/>
      <c r="L414" s="127" t="s">
        <v>192</v>
      </c>
      <c r="M414" s="130"/>
      <c r="N414" s="194"/>
      <c r="O414" s="196"/>
      <c r="R414" s="115">
        <v>434</v>
      </c>
      <c r="S414" s="440"/>
      <c r="T414" s="441"/>
      <c r="U414" s="153"/>
      <c r="V414" s="440"/>
      <c r="W414" s="441"/>
      <c r="X414" s="440"/>
      <c r="Y414" s="441"/>
      <c r="Z414" s="442"/>
      <c r="AA414" s="443"/>
      <c r="AB414" s="443"/>
      <c r="AC414" s="443"/>
      <c r="AD414" s="444"/>
      <c r="AE414" s="154"/>
      <c r="AF414" s="157">
        <f t="shared" si="6"/>
        <v>0</v>
      </c>
    </row>
    <row r="415" spans="2:32" ht="31.35" customHeight="1" x14ac:dyDescent="0.25">
      <c r="B415" s="206" t="s">
        <v>197</v>
      </c>
      <c r="C415" s="207"/>
      <c r="D415" s="207"/>
      <c r="E415" s="208"/>
      <c r="F415" s="1"/>
      <c r="G415" s="206" t="s">
        <v>197</v>
      </c>
      <c r="H415" s="207"/>
      <c r="I415" s="207"/>
      <c r="J415" s="208"/>
      <c r="K415" s="59"/>
      <c r="L415" s="206" t="s">
        <v>197</v>
      </c>
      <c r="M415" s="207"/>
      <c r="N415" s="207"/>
      <c r="O415" s="208"/>
      <c r="R415" s="148">
        <v>435</v>
      </c>
      <c r="S415" s="440"/>
      <c r="T415" s="441"/>
      <c r="U415" s="153"/>
      <c r="V415" s="440"/>
      <c r="W415" s="441"/>
      <c r="X415" s="440"/>
      <c r="Y415" s="441"/>
      <c r="Z415" s="442"/>
      <c r="AA415" s="443"/>
      <c r="AB415" s="443"/>
      <c r="AC415" s="443"/>
      <c r="AD415" s="444"/>
      <c r="AE415" s="154"/>
      <c r="AF415" s="157">
        <f t="shared" si="6"/>
        <v>0</v>
      </c>
    </row>
    <row r="416" spans="2:32" ht="15.75" x14ac:dyDescent="0.25">
      <c r="B416" s="132" t="s">
        <v>195</v>
      </c>
      <c r="C416" s="138"/>
      <c r="D416" s="125" t="s">
        <v>51</v>
      </c>
      <c r="E416" s="139"/>
      <c r="F416" s="1"/>
      <c r="G416" s="132" t="s">
        <v>195</v>
      </c>
      <c r="H416" s="138"/>
      <c r="I416" s="125" t="s">
        <v>51</v>
      </c>
      <c r="J416" s="139"/>
      <c r="K416" s="1"/>
      <c r="L416" s="132" t="s">
        <v>195</v>
      </c>
      <c r="M416" s="138"/>
      <c r="N416" s="125" t="s">
        <v>51</v>
      </c>
      <c r="O416" s="139"/>
      <c r="R416" s="115">
        <v>436</v>
      </c>
      <c r="S416" s="440"/>
      <c r="T416" s="441"/>
      <c r="U416" s="153"/>
      <c r="V416" s="440"/>
      <c r="W416" s="441"/>
      <c r="X416" s="440"/>
      <c r="Y416" s="441"/>
      <c r="Z416" s="442"/>
      <c r="AA416" s="443"/>
      <c r="AB416" s="443"/>
      <c r="AC416" s="443"/>
      <c r="AD416" s="444"/>
      <c r="AE416" s="154"/>
      <c r="AF416" s="157">
        <f t="shared" si="6"/>
        <v>0</v>
      </c>
    </row>
    <row r="417" spans="2:32" ht="15.75" x14ac:dyDescent="0.25">
      <c r="B417" s="209" t="s">
        <v>190</v>
      </c>
      <c r="C417" s="210"/>
      <c r="D417" s="125" t="s">
        <v>68</v>
      </c>
      <c r="E417" s="139"/>
      <c r="F417" s="1"/>
      <c r="G417" s="209" t="s">
        <v>190</v>
      </c>
      <c r="H417" s="210"/>
      <c r="I417" s="125" t="s">
        <v>68</v>
      </c>
      <c r="J417" s="139"/>
      <c r="K417" s="1"/>
      <c r="L417" s="209" t="s">
        <v>190</v>
      </c>
      <c r="M417" s="210"/>
      <c r="N417" s="125" t="s">
        <v>68</v>
      </c>
      <c r="O417" s="139"/>
      <c r="R417" s="148">
        <v>437</v>
      </c>
      <c r="S417" s="440"/>
      <c r="T417" s="441"/>
      <c r="U417" s="153"/>
      <c r="V417" s="440"/>
      <c r="W417" s="441"/>
      <c r="X417" s="440"/>
      <c r="Y417" s="441"/>
      <c r="Z417" s="442"/>
      <c r="AA417" s="443"/>
      <c r="AB417" s="443"/>
      <c r="AC417" s="443"/>
      <c r="AD417" s="444"/>
      <c r="AE417" s="154"/>
      <c r="AF417" s="157">
        <f t="shared" si="6"/>
        <v>0</v>
      </c>
    </row>
    <row r="418" spans="2:32" ht="15.75" x14ac:dyDescent="0.25">
      <c r="B418" s="211"/>
      <c r="C418" s="212"/>
      <c r="D418" s="125" t="s">
        <v>69</v>
      </c>
      <c r="E418" s="139"/>
      <c r="F418" s="1"/>
      <c r="G418" s="211"/>
      <c r="H418" s="212"/>
      <c r="I418" s="125" t="s">
        <v>69</v>
      </c>
      <c r="J418" s="139"/>
      <c r="K418" s="1"/>
      <c r="L418" s="211"/>
      <c r="M418" s="212"/>
      <c r="N418" s="125" t="s">
        <v>69</v>
      </c>
      <c r="O418" s="139"/>
      <c r="R418" s="115">
        <v>438</v>
      </c>
      <c r="S418" s="440"/>
      <c r="T418" s="441"/>
      <c r="U418" s="153"/>
      <c r="V418" s="440"/>
      <c r="W418" s="441"/>
      <c r="X418" s="440"/>
      <c r="Y418" s="441"/>
      <c r="Z418" s="442"/>
      <c r="AA418" s="443"/>
      <c r="AB418" s="443"/>
      <c r="AC418" s="443"/>
      <c r="AD418" s="444"/>
      <c r="AE418" s="154"/>
      <c r="AF418" s="157">
        <f t="shared" si="6"/>
        <v>0</v>
      </c>
    </row>
    <row r="419" spans="2:32" ht="15.75" x14ac:dyDescent="0.25">
      <c r="B419" s="209" t="s">
        <v>70</v>
      </c>
      <c r="C419" s="210"/>
      <c r="D419" s="125" t="s">
        <v>68</v>
      </c>
      <c r="E419" s="139"/>
      <c r="F419" s="1"/>
      <c r="G419" s="209" t="s">
        <v>70</v>
      </c>
      <c r="H419" s="210"/>
      <c r="I419" s="125" t="s">
        <v>68</v>
      </c>
      <c r="J419" s="139"/>
      <c r="K419" s="1"/>
      <c r="L419" s="209" t="s">
        <v>70</v>
      </c>
      <c r="M419" s="210"/>
      <c r="N419" s="125" t="s">
        <v>68</v>
      </c>
      <c r="O419" s="139"/>
      <c r="R419" s="148">
        <v>439</v>
      </c>
      <c r="S419" s="440"/>
      <c r="T419" s="441"/>
      <c r="U419" s="153"/>
      <c r="V419" s="440"/>
      <c r="W419" s="441"/>
      <c r="X419" s="440"/>
      <c r="Y419" s="441"/>
      <c r="Z419" s="442"/>
      <c r="AA419" s="443"/>
      <c r="AB419" s="443"/>
      <c r="AC419" s="443"/>
      <c r="AD419" s="444"/>
      <c r="AE419" s="154"/>
      <c r="AF419" s="157">
        <f t="shared" si="6"/>
        <v>0</v>
      </c>
    </row>
    <row r="420" spans="2:32" ht="15.75" x14ac:dyDescent="0.25">
      <c r="B420" s="211"/>
      <c r="C420" s="212"/>
      <c r="D420" s="125" t="s">
        <v>69</v>
      </c>
      <c r="E420" s="139"/>
      <c r="F420" s="1"/>
      <c r="G420" s="211"/>
      <c r="H420" s="212"/>
      <c r="I420" s="125" t="s">
        <v>69</v>
      </c>
      <c r="J420" s="139"/>
      <c r="K420" s="1"/>
      <c r="L420" s="211"/>
      <c r="M420" s="212"/>
      <c r="N420" s="125" t="s">
        <v>69</v>
      </c>
      <c r="O420" s="139"/>
      <c r="R420" s="115">
        <v>440</v>
      </c>
      <c r="S420" s="440"/>
      <c r="T420" s="441"/>
      <c r="U420" s="153"/>
      <c r="V420" s="440"/>
      <c r="W420" s="441"/>
      <c r="X420" s="440"/>
      <c r="Y420" s="441"/>
      <c r="Z420" s="442"/>
      <c r="AA420" s="443"/>
      <c r="AB420" s="443"/>
      <c r="AC420" s="443"/>
      <c r="AD420" s="444"/>
      <c r="AE420" s="154"/>
      <c r="AF420" s="157">
        <f t="shared" si="6"/>
        <v>0</v>
      </c>
    </row>
    <row r="421" spans="2:32" ht="15.75" x14ac:dyDescent="0.25">
      <c r="B421" s="140" t="s">
        <v>67</v>
      </c>
      <c r="C421" s="140"/>
      <c r="D421" s="213"/>
      <c r="E421" s="214"/>
      <c r="F421" s="1"/>
      <c r="G421" s="140" t="s">
        <v>67</v>
      </c>
      <c r="H421" s="140"/>
      <c r="I421" s="213"/>
      <c r="J421" s="214"/>
      <c r="K421" s="1"/>
      <c r="L421" s="140" t="s">
        <v>67</v>
      </c>
      <c r="M421" s="140"/>
      <c r="N421" s="213"/>
      <c r="O421" s="214"/>
      <c r="R421" s="148">
        <v>441</v>
      </c>
      <c r="S421" s="440"/>
      <c r="T421" s="441"/>
      <c r="U421" s="153"/>
      <c r="V421" s="440"/>
      <c r="W421" s="441"/>
      <c r="X421" s="440"/>
      <c r="Y421" s="441"/>
      <c r="Z421" s="442"/>
      <c r="AA421" s="443"/>
      <c r="AB421" s="443"/>
      <c r="AC421" s="443"/>
      <c r="AD421" s="444"/>
      <c r="AE421" s="154"/>
      <c r="AF421" s="157">
        <f t="shared" si="6"/>
        <v>0</v>
      </c>
    </row>
    <row r="422" spans="2:32" ht="15.75" x14ac:dyDescent="0.25">
      <c r="B422" s="161" t="s">
        <v>355</v>
      </c>
      <c r="C422" s="128"/>
      <c r="D422" s="130"/>
      <c r="E422" s="139"/>
      <c r="F422" s="1"/>
      <c r="G422" s="161" t="s">
        <v>355</v>
      </c>
      <c r="H422" s="128"/>
      <c r="I422" s="130"/>
      <c r="J422" s="139"/>
      <c r="K422" s="1"/>
      <c r="L422" s="161" t="s">
        <v>355</v>
      </c>
      <c r="M422" s="128"/>
      <c r="N422" s="130"/>
      <c r="O422" s="139"/>
      <c r="R422" s="115">
        <v>442</v>
      </c>
      <c r="S422" s="440"/>
      <c r="T422" s="441"/>
      <c r="U422" s="153"/>
      <c r="V422" s="440"/>
      <c r="W422" s="441"/>
      <c r="X422" s="440"/>
      <c r="Y422" s="441"/>
      <c r="Z422" s="442"/>
      <c r="AA422" s="443"/>
      <c r="AB422" s="443"/>
      <c r="AC422" s="443"/>
      <c r="AD422" s="444"/>
      <c r="AE422" s="154"/>
      <c r="AF422" s="157">
        <f t="shared" si="6"/>
        <v>0</v>
      </c>
    </row>
    <row r="423" spans="2:32" ht="15.75" x14ac:dyDescent="0.25">
      <c r="B423" s="161"/>
      <c r="C423" s="128"/>
      <c r="D423" s="130"/>
      <c r="E423" s="139"/>
      <c r="F423" s="1"/>
      <c r="G423" s="161"/>
      <c r="H423" s="128"/>
      <c r="I423" s="130"/>
      <c r="J423" s="139"/>
      <c r="K423" s="1"/>
      <c r="L423" s="161"/>
      <c r="M423" s="128"/>
      <c r="N423" s="130"/>
      <c r="O423" s="139"/>
      <c r="R423" s="148">
        <v>443</v>
      </c>
      <c r="S423" s="440"/>
      <c r="T423" s="441"/>
      <c r="U423" s="153"/>
      <c r="V423" s="440"/>
      <c r="W423" s="441"/>
      <c r="X423" s="440"/>
      <c r="Y423" s="441"/>
      <c r="Z423" s="442"/>
      <c r="AA423" s="443"/>
      <c r="AB423" s="443"/>
      <c r="AC423" s="443"/>
      <c r="AD423" s="444"/>
      <c r="AE423" s="154"/>
      <c r="AF423" s="157">
        <f t="shared" si="6"/>
        <v>0</v>
      </c>
    </row>
    <row r="424" spans="2:32" ht="15.75" x14ac:dyDescent="0.25">
      <c r="B424" s="136"/>
      <c r="C424" s="136"/>
      <c r="D424" s="136"/>
      <c r="E424" s="118"/>
      <c r="F424" s="1"/>
      <c r="G424" s="136"/>
      <c r="H424" s="136"/>
      <c r="I424" s="136"/>
      <c r="J424" s="118"/>
      <c r="K424" s="1"/>
      <c r="L424" s="136"/>
      <c r="M424" s="136"/>
      <c r="N424" s="136"/>
      <c r="O424" s="118"/>
      <c r="R424" s="115">
        <v>444</v>
      </c>
      <c r="S424" s="440"/>
      <c r="T424" s="441"/>
      <c r="U424" s="153"/>
      <c r="V424" s="440"/>
      <c r="W424" s="441"/>
      <c r="X424" s="440"/>
      <c r="Y424" s="441"/>
      <c r="Z424" s="442"/>
      <c r="AA424" s="443"/>
      <c r="AB424" s="443"/>
      <c r="AC424" s="443"/>
      <c r="AD424" s="444"/>
      <c r="AE424" s="154"/>
      <c r="AF424" s="157">
        <f t="shared" si="6"/>
        <v>0</v>
      </c>
    </row>
    <row r="425" spans="2:32" ht="15.75" x14ac:dyDescent="0.25">
      <c r="B425" s="132" t="s">
        <v>74</v>
      </c>
      <c r="C425" s="141"/>
      <c r="D425" s="142" t="s">
        <v>73</v>
      </c>
      <c r="E425" s="130"/>
      <c r="F425" s="1"/>
      <c r="G425" s="132" t="s">
        <v>74</v>
      </c>
      <c r="H425" s="141"/>
      <c r="I425" s="142" t="s">
        <v>73</v>
      </c>
      <c r="J425" s="130"/>
      <c r="K425" s="1"/>
      <c r="L425" s="132" t="s">
        <v>74</v>
      </c>
      <c r="M425" s="141"/>
      <c r="N425" s="142" t="s">
        <v>73</v>
      </c>
      <c r="O425" s="130"/>
      <c r="R425" s="148">
        <v>445</v>
      </c>
      <c r="S425" s="440"/>
      <c r="T425" s="441"/>
      <c r="U425" s="153"/>
      <c r="V425" s="440"/>
      <c r="W425" s="441"/>
      <c r="X425" s="440"/>
      <c r="Y425" s="441"/>
      <c r="Z425" s="442"/>
      <c r="AA425" s="443"/>
      <c r="AB425" s="443"/>
      <c r="AC425" s="443"/>
      <c r="AD425" s="444"/>
      <c r="AE425" s="154"/>
      <c r="AF425" s="157">
        <f t="shared" si="6"/>
        <v>0</v>
      </c>
    </row>
    <row r="426" spans="2:32" ht="15.75" x14ac:dyDescent="0.25">
      <c r="R426" s="115">
        <v>446</v>
      </c>
      <c r="S426" s="440"/>
      <c r="T426" s="441"/>
      <c r="U426" s="153"/>
      <c r="V426" s="440"/>
      <c r="W426" s="441"/>
      <c r="X426" s="440"/>
      <c r="Y426" s="441"/>
      <c r="Z426" s="442"/>
      <c r="AA426" s="443"/>
      <c r="AB426" s="443"/>
      <c r="AC426" s="443"/>
      <c r="AD426" s="444"/>
      <c r="AE426" s="154"/>
      <c r="AF426" s="157">
        <f t="shared" si="6"/>
        <v>0</v>
      </c>
    </row>
    <row r="427" spans="2:32" ht="15.75" x14ac:dyDescent="0.25">
      <c r="B427" s="437">
        <f>L406+1</f>
        <v>91</v>
      </c>
      <c r="C427" s="438"/>
      <c r="D427" s="438"/>
      <c r="E427" s="439"/>
      <c r="F427" s="57"/>
      <c r="G427" s="437">
        <f>B427+1</f>
        <v>92</v>
      </c>
      <c r="H427" s="438"/>
      <c r="I427" s="438"/>
      <c r="J427" s="439"/>
      <c r="K427" s="57"/>
      <c r="L427" s="437">
        <f>G427+1</f>
        <v>93</v>
      </c>
      <c r="M427" s="438"/>
      <c r="N427" s="438"/>
      <c r="O427" s="439"/>
      <c r="R427" s="148">
        <v>447</v>
      </c>
      <c r="S427" s="440"/>
      <c r="T427" s="441"/>
      <c r="U427" s="153"/>
      <c r="V427" s="440"/>
      <c r="W427" s="441"/>
      <c r="X427" s="440"/>
      <c r="Y427" s="441"/>
      <c r="Z427" s="442"/>
      <c r="AA427" s="443"/>
      <c r="AB427" s="443"/>
      <c r="AC427" s="443"/>
      <c r="AD427" s="444"/>
      <c r="AE427" s="154"/>
      <c r="AF427" s="157">
        <f t="shared" si="6"/>
        <v>0</v>
      </c>
    </row>
    <row r="428" spans="2:32" ht="15.75" x14ac:dyDescent="0.25">
      <c r="B428" s="218" t="s">
        <v>71</v>
      </c>
      <c r="C428" s="219"/>
      <c r="D428" s="219"/>
      <c r="E428" s="220"/>
      <c r="F428" s="1"/>
      <c r="G428" s="218" t="s">
        <v>71</v>
      </c>
      <c r="H428" s="219"/>
      <c r="I428" s="219"/>
      <c r="J428" s="220"/>
      <c r="K428" s="1"/>
      <c r="L428" s="218" t="s">
        <v>71</v>
      </c>
      <c r="M428" s="219"/>
      <c r="N428" s="219"/>
      <c r="O428" s="220"/>
      <c r="R428" s="115">
        <v>448</v>
      </c>
      <c r="S428" s="440"/>
      <c r="T428" s="441"/>
      <c r="U428" s="153"/>
      <c r="V428" s="440"/>
      <c r="W428" s="441"/>
      <c r="X428" s="440"/>
      <c r="Y428" s="441"/>
      <c r="Z428" s="442"/>
      <c r="AA428" s="443"/>
      <c r="AB428" s="443"/>
      <c r="AC428" s="443"/>
      <c r="AD428" s="444"/>
      <c r="AE428" s="154"/>
      <c r="AF428" s="157">
        <f t="shared" si="6"/>
        <v>0</v>
      </c>
    </row>
    <row r="429" spans="2:32" ht="15.75" x14ac:dyDescent="0.25">
      <c r="B429" s="230"/>
      <c r="C429" s="231"/>
      <c r="D429" s="231"/>
      <c r="E429" s="232"/>
      <c r="F429" s="1"/>
      <c r="G429" s="230"/>
      <c r="H429" s="231"/>
      <c r="I429" s="231"/>
      <c r="J429" s="232"/>
      <c r="K429" s="58"/>
      <c r="L429" s="230"/>
      <c r="M429" s="231"/>
      <c r="N429" s="231"/>
      <c r="O429" s="232"/>
      <c r="R429" s="148">
        <v>449</v>
      </c>
      <c r="S429" s="440"/>
      <c r="T429" s="441"/>
      <c r="U429" s="153"/>
      <c r="V429" s="440"/>
      <c r="W429" s="441"/>
      <c r="X429" s="440"/>
      <c r="Y429" s="441"/>
      <c r="Z429" s="442"/>
      <c r="AA429" s="443"/>
      <c r="AB429" s="443"/>
      <c r="AC429" s="443"/>
      <c r="AD429" s="444"/>
      <c r="AE429" s="154"/>
      <c r="AF429" s="157">
        <f t="shared" si="6"/>
        <v>0</v>
      </c>
    </row>
    <row r="430" spans="2:32" ht="15.75" x14ac:dyDescent="0.25">
      <c r="B430" s="227" t="s">
        <v>375</v>
      </c>
      <c r="C430" s="228"/>
      <c r="D430" s="228"/>
      <c r="E430" s="229"/>
      <c r="F430" s="1"/>
      <c r="G430" s="227" t="s">
        <v>375</v>
      </c>
      <c r="H430" s="228"/>
      <c r="I430" s="228"/>
      <c r="J430" s="229"/>
      <c r="K430" s="4"/>
      <c r="L430" s="227" t="s">
        <v>375</v>
      </c>
      <c r="M430" s="228"/>
      <c r="N430" s="228"/>
      <c r="O430" s="229"/>
      <c r="R430" s="115">
        <v>450</v>
      </c>
      <c r="S430" s="440"/>
      <c r="T430" s="441"/>
      <c r="U430" s="153"/>
      <c r="V430" s="440"/>
      <c r="W430" s="441"/>
      <c r="X430" s="440"/>
      <c r="Y430" s="441"/>
      <c r="Z430" s="442"/>
      <c r="AA430" s="443"/>
      <c r="AB430" s="443"/>
      <c r="AC430" s="443"/>
      <c r="AD430" s="444"/>
      <c r="AE430" s="154"/>
      <c r="AF430" s="157">
        <f t="shared" si="6"/>
        <v>0</v>
      </c>
    </row>
    <row r="431" spans="2:32" ht="15.75" x14ac:dyDescent="0.25">
      <c r="B431" s="137" t="s">
        <v>190</v>
      </c>
      <c r="C431" s="194"/>
      <c r="D431" s="195"/>
      <c r="E431" s="196"/>
      <c r="F431" s="1"/>
      <c r="G431" s="137" t="s">
        <v>190</v>
      </c>
      <c r="H431" s="194"/>
      <c r="I431" s="195"/>
      <c r="J431" s="196"/>
      <c r="K431" s="1"/>
      <c r="L431" s="137" t="s">
        <v>190</v>
      </c>
      <c r="M431" s="194"/>
      <c r="N431" s="195"/>
      <c r="O431" s="196"/>
      <c r="R431" s="148">
        <v>451</v>
      </c>
      <c r="S431" s="440"/>
      <c r="T431" s="441"/>
      <c r="U431" s="153"/>
      <c r="V431" s="440"/>
      <c r="W431" s="441"/>
      <c r="X431" s="440"/>
      <c r="Y431" s="441"/>
      <c r="Z431" s="442"/>
      <c r="AA431" s="443"/>
      <c r="AB431" s="443"/>
      <c r="AC431" s="443"/>
      <c r="AD431" s="444"/>
      <c r="AE431" s="154"/>
      <c r="AF431" s="157">
        <f t="shared" si="6"/>
        <v>0</v>
      </c>
    </row>
    <row r="432" spans="2:32" ht="15.75" x14ac:dyDescent="0.25">
      <c r="B432" s="132" t="s">
        <v>61</v>
      </c>
      <c r="C432" s="194"/>
      <c r="D432" s="195"/>
      <c r="E432" s="196"/>
      <c r="F432" s="1"/>
      <c r="G432" s="132" t="s">
        <v>61</v>
      </c>
      <c r="H432" s="194"/>
      <c r="I432" s="195"/>
      <c r="J432" s="196"/>
      <c r="K432" s="1"/>
      <c r="L432" s="132" t="s">
        <v>61</v>
      </c>
      <c r="M432" s="194"/>
      <c r="N432" s="195"/>
      <c r="O432" s="196"/>
      <c r="R432" s="115">
        <v>452</v>
      </c>
      <c r="S432" s="440"/>
      <c r="T432" s="441"/>
      <c r="U432" s="153"/>
      <c r="V432" s="440"/>
      <c r="W432" s="441"/>
      <c r="X432" s="440"/>
      <c r="Y432" s="441"/>
      <c r="Z432" s="442"/>
      <c r="AA432" s="443"/>
      <c r="AB432" s="443"/>
      <c r="AC432" s="443"/>
      <c r="AD432" s="444"/>
      <c r="AE432" s="154"/>
      <c r="AF432" s="157">
        <f t="shared" si="6"/>
        <v>0</v>
      </c>
    </row>
    <row r="433" spans="2:32" ht="15.75" x14ac:dyDescent="0.25">
      <c r="B433" s="132" t="s">
        <v>62</v>
      </c>
      <c r="C433" s="194"/>
      <c r="D433" s="195"/>
      <c r="E433" s="196"/>
      <c r="F433" s="1"/>
      <c r="G433" s="132" t="s">
        <v>62</v>
      </c>
      <c r="H433" s="194"/>
      <c r="I433" s="195"/>
      <c r="J433" s="196"/>
      <c r="K433" s="1"/>
      <c r="L433" s="132" t="s">
        <v>62</v>
      </c>
      <c r="M433" s="194"/>
      <c r="N433" s="195"/>
      <c r="O433" s="196"/>
      <c r="R433" s="148">
        <v>453</v>
      </c>
      <c r="S433" s="440"/>
      <c r="T433" s="441"/>
      <c r="U433" s="153"/>
      <c r="V433" s="440"/>
      <c r="W433" s="441"/>
      <c r="X433" s="440"/>
      <c r="Y433" s="441"/>
      <c r="Z433" s="442"/>
      <c r="AA433" s="443"/>
      <c r="AB433" s="443"/>
      <c r="AC433" s="443"/>
      <c r="AD433" s="444"/>
      <c r="AE433" s="154"/>
      <c r="AF433" s="157">
        <f t="shared" si="6"/>
        <v>0</v>
      </c>
    </row>
    <row r="434" spans="2:32" ht="15.75" x14ac:dyDescent="0.25">
      <c r="B434" s="127" t="s">
        <v>191</v>
      </c>
      <c r="C434" s="130"/>
      <c r="D434" s="194"/>
      <c r="E434" s="196"/>
      <c r="F434" s="1"/>
      <c r="G434" s="127" t="s">
        <v>191</v>
      </c>
      <c r="H434" s="130"/>
      <c r="I434" s="194"/>
      <c r="J434" s="196"/>
      <c r="K434" s="1"/>
      <c r="L434" s="127" t="s">
        <v>191</v>
      </c>
      <c r="M434" s="130"/>
      <c r="N434" s="194"/>
      <c r="O434" s="196"/>
      <c r="R434" s="115">
        <v>454</v>
      </c>
      <c r="S434" s="440"/>
      <c r="T434" s="441"/>
      <c r="U434" s="153"/>
      <c r="V434" s="440"/>
      <c r="W434" s="441"/>
      <c r="X434" s="440"/>
      <c r="Y434" s="441"/>
      <c r="Z434" s="442"/>
      <c r="AA434" s="443"/>
      <c r="AB434" s="443"/>
      <c r="AC434" s="443"/>
      <c r="AD434" s="444"/>
      <c r="AE434" s="154"/>
      <c r="AF434" s="157">
        <f t="shared" si="6"/>
        <v>0</v>
      </c>
    </row>
    <row r="435" spans="2:32" ht="15.75" x14ac:dyDescent="0.25">
      <c r="B435" s="127" t="s">
        <v>192</v>
      </c>
      <c r="C435" s="130"/>
      <c r="D435" s="194"/>
      <c r="E435" s="196"/>
      <c r="F435" s="1"/>
      <c r="G435" s="127" t="s">
        <v>192</v>
      </c>
      <c r="H435" s="130"/>
      <c r="I435" s="194"/>
      <c r="J435" s="196"/>
      <c r="K435" s="1"/>
      <c r="L435" s="127" t="s">
        <v>192</v>
      </c>
      <c r="M435" s="130"/>
      <c r="N435" s="194"/>
      <c r="O435" s="196"/>
      <c r="R435" s="148">
        <v>455</v>
      </c>
      <c r="S435" s="440"/>
      <c r="T435" s="441"/>
      <c r="U435" s="153"/>
      <c r="V435" s="440"/>
      <c r="W435" s="441"/>
      <c r="X435" s="440"/>
      <c r="Y435" s="441"/>
      <c r="Z435" s="442"/>
      <c r="AA435" s="443"/>
      <c r="AB435" s="443"/>
      <c r="AC435" s="443"/>
      <c r="AD435" s="444"/>
      <c r="AE435" s="154"/>
      <c r="AF435" s="157">
        <f t="shared" si="6"/>
        <v>0</v>
      </c>
    </row>
    <row r="436" spans="2:32" ht="31.35" customHeight="1" x14ac:dyDescent="0.25">
      <c r="B436" s="206" t="s">
        <v>197</v>
      </c>
      <c r="C436" s="207"/>
      <c r="D436" s="207"/>
      <c r="E436" s="208"/>
      <c r="F436" s="1"/>
      <c r="G436" s="206" t="s">
        <v>197</v>
      </c>
      <c r="H436" s="207"/>
      <c r="I436" s="207"/>
      <c r="J436" s="208"/>
      <c r="K436" s="59"/>
      <c r="L436" s="206" t="s">
        <v>197</v>
      </c>
      <c r="M436" s="207"/>
      <c r="N436" s="207"/>
      <c r="O436" s="208"/>
      <c r="R436" s="115">
        <v>456</v>
      </c>
      <c r="S436" s="440"/>
      <c r="T436" s="441"/>
      <c r="U436" s="153"/>
      <c r="V436" s="440"/>
      <c r="W436" s="441"/>
      <c r="X436" s="440"/>
      <c r="Y436" s="441"/>
      <c r="Z436" s="442"/>
      <c r="AA436" s="443"/>
      <c r="AB436" s="443"/>
      <c r="AC436" s="443"/>
      <c r="AD436" s="444"/>
      <c r="AE436" s="154"/>
      <c r="AF436" s="157">
        <f t="shared" si="6"/>
        <v>0</v>
      </c>
    </row>
    <row r="437" spans="2:32" ht="15.75" x14ac:dyDescent="0.25">
      <c r="B437" s="132" t="s">
        <v>195</v>
      </c>
      <c r="C437" s="138"/>
      <c r="D437" s="125" t="s">
        <v>51</v>
      </c>
      <c r="E437" s="139"/>
      <c r="F437" s="1"/>
      <c r="G437" s="132" t="s">
        <v>195</v>
      </c>
      <c r="H437" s="138"/>
      <c r="I437" s="125" t="s">
        <v>51</v>
      </c>
      <c r="J437" s="139"/>
      <c r="K437" s="1"/>
      <c r="L437" s="132" t="s">
        <v>195</v>
      </c>
      <c r="M437" s="138"/>
      <c r="N437" s="125" t="s">
        <v>51</v>
      </c>
      <c r="O437" s="139"/>
      <c r="R437" s="148">
        <v>457</v>
      </c>
      <c r="S437" s="440"/>
      <c r="T437" s="441"/>
      <c r="U437" s="153"/>
      <c r="V437" s="440"/>
      <c r="W437" s="441"/>
      <c r="X437" s="440"/>
      <c r="Y437" s="441"/>
      <c r="Z437" s="442"/>
      <c r="AA437" s="443"/>
      <c r="AB437" s="443"/>
      <c r="AC437" s="443"/>
      <c r="AD437" s="444"/>
      <c r="AE437" s="154"/>
      <c r="AF437" s="157">
        <f t="shared" si="6"/>
        <v>0</v>
      </c>
    </row>
    <row r="438" spans="2:32" ht="15.75" x14ac:dyDescent="0.25">
      <c r="B438" s="209" t="s">
        <v>190</v>
      </c>
      <c r="C438" s="210"/>
      <c r="D438" s="125" t="s">
        <v>68</v>
      </c>
      <c r="E438" s="139"/>
      <c r="F438" s="1"/>
      <c r="G438" s="209" t="s">
        <v>190</v>
      </c>
      <c r="H438" s="210"/>
      <c r="I438" s="125" t="s">
        <v>68</v>
      </c>
      <c r="J438" s="139"/>
      <c r="K438" s="1"/>
      <c r="L438" s="209" t="s">
        <v>190</v>
      </c>
      <c r="M438" s="210"/>
      <c r="N438" s="125" t="s">
        <v>68</v>
      </c>
      <c r="O438" s="139"/>
      <c r="R438" s="115">
        <v>458</v>
      </c>
      <c r="S438" s="440"/>
      <c r="T438" s="441"/>
      <c r="U438" s="153"/>
      <c r="V438" s="440"/>
      <c r="W438" s="441"/>
      <c r="X438" s="440"/>
      <c r="Y438" s="441"/>
      <c r="Z438" s="442"/>
      <c r="AA438" s="443"/>
      <c r="AB438" s="443"/>
      <c r="AC438" s="443"/>
      <c r="AD438" s="444"/>
      <c r="AE438" s="154"/>
      <c r="AF438" s="157">
        <f t="shared" si="6"/>
        <v>0</v>
      </c>
    </row>
    <row r="439" spans="2:32" ht="15.75" x14ac:dyDescent="0.25">
      <c r="B439" s="211"/>
      <c r="C439" s="212"/>
      <c r="D439" s="125" t="s">
        <v>69</v>
      </c>
      <c r="E439" s="139"/>
      <c r="F439" s="1"/>
      <c r="G439" s="211"/>
      <c r="H439" s="212"/>
      <c r="I439" s="125" t="s">
        <v>69</v>
      </c>
      <c r="J439" s="139"/>
      <c r="K439" s="1"/>
      <c r="L439" s="211"/>
      <c r="M439" s="212"/>
      <c r="N439" s="125" t="s">
        <v>69</v>
      </c>
      <c r="O439" s="139"/>
      <c r="R439" s="148">
        <v>459</v>
      </c>
      <c r="S439" s="440"/>
      <c r="T439" s="441"/>
      <c r="U439" s="153"/>
      <c r="V439" s="440"/>
      <c r="W439" s="441"/>
      <c r="X439" s="440"/>
      <c r="Y439" s="441"/>
      <c r="Z439" s="442"/>
      <c r="AA439" s="443"/>
      <c r="AB439" s="443"/>
      <c r="AC439" s="443"/>
      <c r="AD439" s="444"/>
      <c r="AE439" s="154"/>
      <c r="AF439" s="157">
        <f t="shared" si="6"/>
        <v>0</v>
      </c>
    </row>
    <row r="440" spans="2:32" ht="15.75" x14ac:dyDescent="0.25">
      <c r="B440" s="209" t="s">
        <v>70</v>
      </c>
      <c r="C440" s="210"/>
      <c r="D440" s="125" t="s">
        <v>68</v>
      </c>
      <c r="E440" s="139"/>
      <c r="F440" s="1"/>
      <c r="G440" s="209" t="s">
        <v>70</v>
      </c>
      <c r="H440" s="210"/>
      <c r="I440" s="125" t="s">
        <v>68</v>
      </c>
      <c r="J440" s="139"/>
      <c r="K440" s="1"/>
      <c r="L440" s="209" t="s">
        <v>70</v>
      </c>
      <c r="M440" s="210"/>
      <c r="N440" s="125" t="s">
        <v>68</v>
      </c>
      <c r="O440" s="139"/>
      <c r="R440" s="115">
        <v>460</v>
      </c>
      <c r="S440" s="440"/>
      <c r="T440" s="441"/>
      <c r="U440" s="153"/>
      <c r="V440" s="440"/>
      <c r="W440" s="441"/>
      <c r="X440" s="440"/>
      <c r="Y440" s="441"/>
      <c r="Z440" s="442"/>
      <c r="AA440" s="443"/>
      <c r="AB440" s="443"/>
      <c r="AC440" s="443"/>
      <c r="AD440" s="444"/>
      <c r="AE440" s="154"/>
      <c r="AF440" s="157">
        <f t="shared" si="6"/>
        <v>0</v>
      </c>
    </row>
    <row r="441" spans="2:32" ht="15.75" x14ac:dyDescent="0.25">
      <c r="B441" s="211"/>
      <c r="C441" s="212"/>
      <c r="D441" s="125" t="s">
        <v>69</v>
      </c>
      <c r="E441" s="139"/>
      <c r="F441" s="1"/>
      <c r="G441" s="211"/>
      <c r="H441" s="212"/>
      <c r="I441" s="125" t="s">
        <v>69</v>
      </c>
      <c r="J441" s="139"/>
      <c r="K441" s="1"/>
      <c r="L441" s="211"/>
      <c r="M441" s="212"/>
      <c r="N441" s="125" t="s">
        <v>69</v>
      </c>
      <c r="O441" s="139"/>
      <c r="R441" s="148">
        <v>461</v>
      </c>
      <c r="S441" s="440"/>
      <c r="T441" s="441"/>
      <c r="U441" s="153"/>
      <c r="V441" s="440"/>
      <c r="W441" s="441"/>
      <c r="X441" s="440"/>
      <c r="Y441" s="441"/>
      <c r="Z441" s="442"/>
      <c r="AA441" s="443"/>
      <c r="AB441" s="443"/>
      <c r="AC441" s="443"/>
      <c r="AD441" s="444"/>
      <c r="AE441" s="154"/>
      <c r="AF441" s="157">
        <f t="shared" si="6"/>
        <v>0</v>
      </c>
    </row>
    <row r="442" spans="2:32" ht="15.75" x14ac:dyDescent="0.25">
      <c r="B442" s="140" t="s">
        <v>67</v>
      </c>
      <c r="C442" s="140"/>
      <c r="D442" s="213"/>
      <c r="E442" s="214"/>
      <c r="F442" s="1"/>
      <c r="G442" s="140" t="s">
        <v>67</v>
      </c>
      <c r="H442" s="140"/>
      <c r="I442" s="213"/>
      <c r="J442" s="214"/>
      <c r="K442" s="1"/>
      <c r="L442" s="140" t="s">
        <v>67</v>
      </c>
      <c r="M442" s="140"/>
      <c r="N442" s="213"/>
      <c r="O442" s="214"/>
      <c r="R442" s="115">
        <v>462</v>
      </c>
      <c r="S442" s="440"/>
      <c r="T442" s="441"/>
      <c r="U442" s="153"/>
      <c r="V442" s="440"/>
      <c r="W442" s="441"/>
      <c r="X442" s="440"/>
      <c r="Y442" s="441"/>
      <c r="Z442" s="442"/>
      <c r="AA442" s="443"/>
      <c r="AB442" s="443"/>
      <c r="AC442" s="443"/>
      <c r="AD442" s="444"/>
      <c r="AE442" s="154"/>
      <c r="AF442" s="157">
        <f t="shared" si="6"/>
        <v>0</v>
      </c>
    </row>
    <row r="443" spans="2:32" ht="15.75" x14ac:dyDescent="0.25">
      <c r="B443" s="161" t="s">
        <v>355</v>
      </c>
      <c r="C443" s="128"/>
      <c r="D443" s="130"/>
      <c r="E443" s="139"/>
      <c r="F443" s="1"/>
      <c r="G443" s="161" t="s">
        <v>355</v>
      </c>
      <c r="H443" s="128"/>
      <c r="I443" s="130"/>
      <c r="J443" s="139"/>
      <c r="K443" s="1"/>
      <c r="L443" s="161" t="s">
        <v>355</v>
      </c>
      <c r="M443" s="128"/>
      <c r="N443" s="130"/>
      <c r="O443" s="139"/>
      <c r="R443" s="148">
        <v>463</v>
      </c>
      <c r="S443" s="440"/>
      <c r="T443" s="441"/>
      <c r="U443" s="153"/>
      <c r="V443" s="440"/>
      <c r="W443" s="441"/>
      <c r="X443" s="440"/>
      <c r="Y443" s="441"/>
      <c r="Z443" s="442"/>
      <c r="AA443" s="443"/>
      <c r="AB443" s="443"/>
      <c r="AC443" s="443"/>
      <c r="AD443" s="444"/>
      <c r="AE443" s="154"/>
      <c r="AF443" s="157">
        <f t="shared" si="6"/>
        <v>0</v>
      </c>
    </row>
    <row r="444" spans="2:32" ht="15.75" x14ac:dyDescent="0.25">
      <c r="B444" s="161"/>
      <c r="C444" s="128"/>
      <c r="D444" s="130"/>
      <c r="E444" s="139"/>
      <c r="F444" s="1"/>
      <c r="G444" s="161"/>
      <c r="H444" s="128"/>
      <c r="I444" s="130"/>
      <c r="J444" s="139"/>
      <c r="K444" s="1"/>
      <c r="L444" s="161"/>
      <c r="M444" s="128"/>
      <c r="N444" s="130"/>
      <c r="O444" s="139"/>
      <c r="R444" s="115">
        <v>464</v>
      </c>
      <c r="S444" s="440"/>
      <c r="T444" s="441"/>
      <c r="U444" s="153"/>
      <c r="V444" s="440"/>
      <c r="W444" s="441"/>
      <c r="X444" s="440"/>
      <c r="Y444" s="441"/>
      <c r="Z444" s="442"/>
      <c r="AA444" s="443"/>
      <c r="AB444" s="443"/>
      <c r="AC444" s="443"/>
      <c r="AD444" s="444"/>
      <c r="AE444" s="154"/>
      <c r="AF444" s="157">
        <f t="shared" si="6"/>
        <v>0</v>
      </c>
    </row>
    <row r="445" spans="2:32" ht="15.75" x14ac:dyDescent="0.25">
      <c r="B445" s="136"/>
      <c r="C445" s="136"/>
      <c r="D445" s="136"/>
      <c r="E445" s="118"/>
      <c r="F445" s="1"/>
      <c r="G445" s="136"/>
      <c r="H445" s="136"/>
      <c r="I445" s="136"/>
      <c r="J445" s="118"/>
      <c r="K445" s="1"/>
      <c r="L445" s="136"/>
      <c r="M445" s="136"/>
      <c r="N445" s="136"/>
      <c r="O445" s="118"/>
      <c r="R445" s="148">
        <v>465</v>
      </c>
      <c r="S445" s="440"/>
      <c r="T445" s="441"/>
      <c r="U445" s="153"/>
      <c r="V445" s="440"/>
      <c r="W445" s="441"/>
      <c r="X445" s="440"/>
      <c r="Y445" s="441"/>
      <c r="Z445" s="442"/>
      <c r="AA445" s="443"/>
      <c r="AB445" s="443"/>
      <c r="AC445" s="443"/>
      <c r="AD445" s="444"/>
      <c r="AE445" s="154"/>
      <c r="AF445" s="157">
        <f t="shared" si="6"/>
        <v>0</v>
      </c>
    </row>
    <row r="446" spans="2:32" ht="15.75" x14ac:dyDescent="0.25">
      <c r="B446" s="132" t="s">
        <v>74</v>
      </c>
      <c r="C446" s="141"/>
      <c r="D446" s="142" t="s">
        <v>73</v>
      </c>
      <c r="E446" s="130"/>
      <c r="F446" s="1"/>
      <c r="G446" s="132" t="s">
        <v>74</v>
      </c>
      <c r="H446" s="141"/>
      <c r="I446" s="142" t="s">
        <v>73</v>
      </c>
      <c r="J446" s="130"/>
      <c r="K446" s="1"/>
      <c r="L446" s="132" t="s">
        <v>74</v>
      </c>
      <c r="M446" s="141"/>
      <c r="N446" s="142" t="s">
        <v>73</v>
      </c>
      <c r="O446" s="130"/>
      <c r="R446" s="115">
        <v>466</v>
      </c>
      <c r="S446" s="440"/>
      <c r="T446" s="441"/>
      <c r="U446" s="153"/>
      <c r="V446" s="440"/>
      <c r="W446" s="441"/>
      <c r="X446" s="440"/>
      <c r="Y446" s="441"/>
      <c r="Z446" s="442"/>
      <c r="AA446" s="443"/>
      <c r="AB446" s="443"/>
      <c r="AC446" s="443"/>
      <c r="AD446" s="444"/>
      <c r="AE446" s="154"/>
      <c r="AF446" s="157">
        <f t="shared" si="6"/>
        <v>0</v>
      </c>
    </row>
    <row r="447" spans="2:32" ht="15.75" x14ac:dyDescent="0.25">
      <c r="R447" s="148">
        <v>467</v>
      </c>
      <c r="S447" s="440"/>
      <c r="T447" s="441"/>
      <c r="U447" s="153"/>
      <c r="V447" s="440"/>
      <c r="W447" s="441"/>
      <c r="X447" s="440"/>
      <c r="Y447" s="441"/>
      <c r="Z447" s="442"/>
      <c r="AA447" s="443"/>
      <c r="AB447" s="443"/>
      <c r="AC447" s="443"/>
      <c r="AD447" s="444"/>
      <c r="AE447" s="154"/>
      <c r="AF447" s="157">
        <f t="shared" si="6"/>
        <v>0</v>
      </c>
    </row>
    <row r="448" spans="2:32" ht="15.75" x14ac:dyDescent="0.25">
      <c r="B448" s="437">
        <f>L427+1</f>
        <v>94</v>
      </c>
      <c r="C448" s="438"/>
      <c r="D448" s="438"/>
      <c r="E448" s="439"/>
      <c r="F448" s="57"/>
      <c r="G448" s="437">
        <f>B448+1</f>
        <v>95</v>
      </c>
      <c r="H448" s="438"/>
      <c r="I448" s="438"/>
      <c r="J448" s="439"/>
      <c r="K448" s="57"/>
      <c r="L448" s="437">
        <f>G448+1</f>
        <v>96</v>
      </c>
      <c r="M448" s="438"/>
      <c r="N448" s="438"/>
      <c r="O448" s="439"/>
      <c r="R448" s="115">
        <v>468</v>
      </c>
      <c r="S448" s="440"/>
      <c r="T448" s="441"/>
      <c r="U448" s="153"/>
      <c r="V448" s="440"/>
      <c r="W448" s="441"/>
      <c r="X448" s="440"/>
      <c r="Y448" s="441"/>
      <c r="Z448" s="442"/>
      <c r="AA448" s="443"/>
      <c r="AB448" s="443"/>
      <c r="AC448" s="443"/>
      <c r="AD448" s="444"/>
      <c r="AE448" s="154"/>
      <c r="AF448" s="157">
        <f t="shared" si="6"/>
        <v>0</v>
      </c>
    </row>
    <row r="449" spans="2:32" ht="15.75" x14ac:dyDescent="0.25">
      <c r="B449" s="218" t="s">
        <v>71</v>
      </c>
      <c r="C449" s="219"/>
      <c r="D449" s="219"/>
      <c r="E449" s="220"/>
      <c r="F449" s="1"/>
      <c r="G449" s="218" t="s">
        <v>71</v>
      </c>
      <c r="H449" s="219"/>
      <c r="I449" s="219"/>
      <c r="J449" s="220"/>
      <c r="K449" s="1"/>
      <c r="L449" s="218" t="s">
        <v>71</v>
      </c>
      <c r="M449" s="219"/>
      <c r="N449" s="219"/>
      <c r="O449" s="220"/>
      <c r="R449" s="148">
        <v>469</v>
      </c>
      <c r="S449" s="440"/>
      <c r="T449" s="441"/>
      <c r="U449" s="153"/>
      <c r="V449" s="440"/>
      <c r="W449" s="441"/>
      <c r="X449" s="440"/>
      <c r="Y449" s="441"/>
      <c r="Z449" s="442"/>
      <c r="AA449" s="443"/>
      <c r="AB449" s="443"/>
      <c r="AC449" s="443"/>
      <c r="AD449" s="444"/>
      <c r="AE449" s="154"/>
      <c r="AF449" s="157">
        <f t="shared" si="6"/>
        <v>0</v>
      </c>
    </row>
    <row r="450" spans="2:32" ht="15.75" x14ac:dyDescent="0.25">
      <c r="B450" s="230"/>
      <c r="C450" s="231"/>
      <c r="D450" s="231"/>
      <c r="E450" s="232"/>
      <c r="F450" s="1"/>
      <c r="G450" s="230"/>
      <c r="H450" s="231"/>
      <c r="I450" s="231"/>
      <c r="J450" s="232"/>
      <c r="K450" s="58"/>
      <c r="L450" s="230"/>
      <c r="M450" s="231"/>
      <c r="N450" s="231"/>
      <c r="O450" s="232"/>
      <c r="R450" s="115">
        <v>470</v>
      </c>
      <c r="S450" s="440"/>
      <c r="T450" s="441"/>
      <c r="U450" s="153"/>
      <c r="V450" s="440"/>
      <c r="W450" s="441"/>
      <c r="X450" s="440"/>
      <c r="Y450" s="441"/>
      <c r="Z450" s="442"/>
      <c r="AA450" s="443"/>
      <c r="AB450" s="443"/>
      <c r="AC450" s="443"/>
      <c r="AD450" s="444"/>
      <c r="AE450" s="154"/>
      <c r="AF450" s="157">
        <f t="shared" si="6"/>
        <v>0</v>
      </c>
    </row>
    <row r="451" spans="2:32" ht="15.75" x14ac:dyDescent="0.25">
      <c r="B451" s="227" t="s">
        <v>375</v>
      </c>
      <c r="C451" s="228"/>
      <c r="D451" s="228"/>
      <c r="E451" s="229"/>
      <c r="F451" s="1"/>
      <c r="G451" s="227" t="s">
        <v>375</v>
      </c>
      <c r="H451" s="228"/>
      <c r="I451" s="228"/>
      <c r="J451" s="229"/>
      <c r="K451" s="4"/>
      <c r="L451" s="227" t="s">
        <v>375</v>
      </c>
      <c r="M451" s="228"/>
      <c r="N451" s="228"/>
      <c r="O451" s="229"/>
      <c r="R451" s="148">
        <v>471</v>
      </c>
      <c r="S451" s="440"/>
      <c r="T451" s="441"/>
      <c r="U451" s="153"/>
      <c r="V451" s="440"/>
      <c r="W451" s="441"/>
      <c r="X451" s="440"/>
      <c r="Y451" s="441"/>
      <c r="Z451" s="442"/>
      <c r="AA451" s="443"/>
      <c r="AB451" s="443"/>
      <c r="AC451" s="443"/>
      <c r="AD451" s="444"/>
      <c r="AE451" s="154"/>
      <c r="AF451" s="157">
        <f t="shared" si="6"/>
        <v>0</v>
      </c>
    </row>
    <row r="452" spans="2:32" ht="15.75" x14ac:dyDescent="0.25">
      <c r="B452" s="137" t="s">
        <v>190</v>
      </c>
      <c r="C452" s="194"/>
      <c r="D452" s="195"/>
      <c r="E452" s="196"/>
      <c r="F452" s="1"/>
      <c r="G452" s="137" t="s">
        <v>190</v>
      </c>
      <c r="H452" s="194"/>
      <c r="I452" s="195"/>
      <c r="J452" s="196"/>
      <c r="K452" s="1"/>
      <c r="L452" s="137" t="s">
        <v>190</v>
      </c>
      <c r="M452" s="194"/>
      <c r="N452" s="195"/>
      <c r="O452" s="196"/>
      <c r="R452" s="115">
        <v>472</v>
      </c>
      <c r="S452" s="440"/>
      <c r="T452" s="441"/>
      <c r="U452" s="153"/>
      <c r="V452" s="440"/>
      <c r="W452" s="441"/>
      <c r="X452" s="440"/>
      <c r="Y452" s="441"/>
      <c r="Z452" s="442"/>
      <c r="AA452" s="443"/>
      <c r="AB452" s="443"/>
      <c r="AC452" s="443"/>
      <c r="AD452" s="444"/>
      <c r="AE452" s="154"/>
      <c r="AF452" s="157">
        <f t="shared" si="6"/>
        <v>0</v>
      </c>
    </row>
    <row r="453" spans="2:32" ht="15.75" x14ac:dyDescent="0.25">
      <c r="B453" s="132" t="s">
        <v>61</v>
      </c>
      <c r="C453" s="194"/>
      <c r="D453" s="195"/>
      <c r="E453" s="196"/>
      <c r="F453" s="1"/>
      <c r="G453" s="132" t="s">
        <v>61</v>
      </c>
      <c r="H453" s="194"/>
      <c r="I453" s="195"/>
      <c r="J453" s="196"/>
      <c r="K453" s="1"/>
      <c r="L453" s="132" t="s">
        <v>61</v>
      </c>
      <c r="M453" s="194"/>
      <c r="N453" s="195"/>
      <c r="O453" s="196"/>
      <c r="R453" s="148">
        <v>473</v>
      </c>
      <c r="S453" s="440"/>
      <c r="T453" s="441"/>
      <c r="U453" s="153"/>
      <c r="V453" s="440"/>
      <c r="W453" s="441"/>
      <c r="X453" s="440"/>
      <c r="Y453" s="441"/>
      <c r="Z453" s="442"/>
      <c r="AA453" s="443"/>
      <c r="AB453" s="443"/>
      <c r="AC453" s="443"/>
      <c r="AD453" s="444"/>
      <c r="AE453" s="154"/>
      <c r="AF453" s="157">
        <f t="shared" si="6"/>
        <v>0</v>
      </c>
    </row>
    <row r="454" spans="2:32" ht="15.75" x14ac:dyDescent="0.25">
      <c r="B454" s="132" t="s">
        <v>62</v>
      </c>
      <c r="C454" s="194"/>
      <c r="D454" s="195"/>
      <c r="E454" s="196"/>
      <c r="F454" s="1"/>
      <c r="G454" s="132" t="s">
        <v>62</v>
      </c>
      <c r="H454" s="194"/>
      <c r="I454" s="195"/>
      <c r="J454" s="196"/>
      <c r="K454" s="1"/>
      <c r="L454" s="132" t="s">
        <v>62</v>
      </c>
      <c r="M454" s="194"/>
      <c r="N454" s="195"/>
      <c r="O454" s="196"/>
      <c r="R454" s="115">
        <v>474</v>
      </c>
      <c r="S454" s="440"/>
      <c r="T454" s="441"/>
      <c r="U454" s="153"/>
      <c r="V454" s="440"/>
      <c r="W454" s="441"/>
      <c r="X454" s="440"/>
      <c r="Y454" s="441"/>
      <c r="Z454" s="442"/>
      <c r="AA454" s="443"/>
      <c r="AB454" s="443"/>
      <c r="AC454" s="443"/>
      <c r="AD454" s="444"/>
      <c r="AE454" s="154"/>
      <c r="AF454" s="157">
        <f t="shared" si="6"/>
        <v>0</v>
      </c>
    </row>
    <row r="455" spans="2:32" ht="15.75" x14ac:dyDescent="0.25">
      <c r="B455" s="127" t="s">
        <v>191</v>
      </c>
      <c r="C455" s="130"/>
      <c r="D455" s="194"/>
      <c r="E455" s="196"/>
      <c r="F455" s="1"/>
      <c r="G455" s="127" t="s">
        <v>191</v>
      </c>
      <c r="H455" s="130"/>
      <c r="I455" s="194"/>
      <c r="J455" s="196"/>
      <c r="K455" s="1"/>
      <c r="L455" s="127" t="s">
        <v>191</v>
      </c>
      <c r="M455" s="130"/>
      <c r="N455" s="194"/>
      <c r="O455" s="196"/>
      <c r="R455" s="148">
        <v>475</v>
      </c>
      <c r="S455" s="440"/>
      <c r="T455" s="441"/>
      <c r="U455" s="153"/>
      <c r="V455" s="440"/>
      <c r="W455" s="441"/>
      <c r="X455" s="440"/>
      <c r="Y455" s="441"/>
      <c r="Z455" s="442"/>
      <c r="AA455" s="443"/>
      <c r="AB455" s="443"/>
      <c r="AC455" s="443"/>
      <c r="AD455" s="444"/>
      <c r="AE455" s="154"/>
      <c r="AF455" s="157">
        <f t="shared" si="6"/>
        <v>0</v>
      </c>
    </row>
    <row r="456" spans="2:32" ht="15.75" x14ac:dyDescent="0.25">
      <c r="B456" s="127" t="s">
        <v>192</v>
      </c>
      <c r="C456" s="130"/>
      <c r="D456" s="194"/>
      <c r="E456" s="196"/>
      <c r="F456" s="1"/>
      <c r="G456" s="127" t="s">
        <v>192</v>
      </c>
      <c r="H456" s="130"/>
      <c r="I456" s="194"/>
      <c r="J456" s="196"/>
      <c r="K456" s="1"/>
      <c r="L456" s="127" t="s">
        <v>192</v>
      </c>
      <c r="M456" s="130"/>
      <c r="N456" s="194"/>
      <c r="O456" s="196"/>
      <c r="R456" s="115">
        <v>476</v>
      </c>
      <c r="S456" s="440"/>
      <c r="T456" s="441"/>
      <c r="U456" s="153"/>
      <c r="V456" s="440"/>
      <c r="W456" s="441"/>
      <c r="X456" s="440"/>
      <c r="Y456" s="441"/>
      <c r="Z456" s="442"/>
      <c r="AA456" s="443"/>
      <c r="AB456" s="443"/>
      <c r="AC456" s="443"/>
      <c r="AD456" s="444"/>
      <c r="AE456" s="154"/>
      <c r="AF456" s="157">
        <f t="shared" si="6"/>
        <v>0</v>
      </c>
    </row>
    <row r="457" spans="2:32" ht="31.35" customHeight="1" x14ac:dyDescent="0.25">
      <c r="B457" s="206" t="s">
        <v>197</v>
      </c>
      <c r="C457" s="207"/>
      <c r="D457" s="207"/>
      <c r="E457" s="208"/>
      <c r="F457" s="1"/>
      <c r="G457" s="206" t="s">
        <v>197</v>
      </c>
      <c r="H457" s="207"/>
      <c r="I457" s="207"/>
      <c r="J457" s="208"/>
      <c r="K457" s="59"/>
      <c r="L457" s="206" t="s">
        <v>197</v>
      </c>
      <c r="M457" s="207"/>
      <c r="N457" s="207"/>
      <c r="O457" s="208"/>
      <c r="R457" s="148">
        <v>477</v>
      </c>
      <c r="S457" s="440"/>
      <c r="T457" s="441"/>
      <c r="U457" s="153"/>
      <c r="V457" s="440"/>
      <c r="W457" s="441"/>
      <c r="X457" s="440"/>
      <c r="Y457" s="441"/>
      <c r="Z457" s="442"/>
      <c r="AA457" s="443"/>
      <c r="AB457" s="443"/>
      <c r="AC457" s="443"/>
      <c r="AD457" s="444"/>
      <c r="AE457" s="154"/>
      <c r="AF457" s="157">
        <f t="shared" si="6"/>
        <v>0</v>
      </c>
    </row>
    <row r="458" spans="2:32" ht="15.75" x14ac:dyDescent="0.25">
      <c r="B458" s="132" t="s">
        <v>195</v>
      </c>
      <c r="C458" s="138"/>
      <c r="D458" s="125" t="s">
        <v>51</v>
      </c>
      <c r="E458" s="139"/>
      <c r="F458" s="1"/>
      <c r="G458" s="132" t="s">
        <v>195</v>
      </c>
      <c r="H458" s="138"/>
      <c r="I458" s="125" t="s">
        <v>51</v>
      </c>
      <c r="J458" s="139"/>
      <c r="K458" s="1"/>
      <c r="L458" s="132" t="s">
        <v>195</v>
      </c>
      <c r="M458" s="138"/>
      <c r="N458" s="125" t="s">
        <v>51</v>
      </c>
      <c r="O458" s="139"/>
      <c r="R458" s="115">
        <v>478</v>
      </c>
      <c r="S458" s="440"/>
      <c r="T458" s="441"/>
      <c r="U458" s="153"/>
      <c r="V458" s="440"/>
      <c r="W458" s="441"/>
      <c r="X458" s="440"/>
      <c r="Y458" s="441"/>
      <c r="Z458" s="442"/>
      <c r="AA458" s="443"/>
      <c r="AB458" s="443"/>
      <c r="AC458" s="443"/>
      <c r="AD458" s="444"/>
      <c r="AE458" s="154"/>
      <c r="AF458" s="157">
        <f t="shared" si="6"/>
        <v>0</v>
      </c>
    </row>
    <row r="459" spans="2:32" ht="15.75" x14ac:dyDescent="0.25">
      <c r="B459" s="209" t="s">
        <v>190</v>
      </c>
      <c r="C459" s="210"/>
      <c r="D459" s="125" t="s">
        <v>68</v>
      </c>
      <c r="E459" s="139"/>
      <c r="F459" s="1"/>
      <c r="G459" s="209" t="s">
        <v>190</v>
      </c>
      <c r="H459" s="210"/>
      <c r="I459" s="125" t="s">
        <v>68</v>
      </c>
      <c r="J459" s="139"/>
      <c r="K459" s="1"/>
      <c r="L459" s="209" t="s">
        <v>190</v>
      </c>
      <c r="M459" s="210"/>
      <c r="N459" s="125" t="s">
        <v>68</v>
      </c>
      <c r="O459" s="139"/>
      <c r="R459" s="148">
        <v>479</v>
      </c>
      <c r="S459" s="440"/>
      <c r="T459" s="441"/>
      <c r="U459" s="153"/>
      <c r="V459" s="440"/>
      <c r="W459" s="441"/>
      <c r="X459" s="440"/>
      <c r="Y459" s="441"/>
      <c r="Z459" s="442"/>
      <c r="AA459" s="443"/>
      <c r="AB459" s="443"/>
      <c r="AC459" s="443"/>
      <c r="AD459" s="444"/>
      <c r="AE459" s="154"/>
      <c r="AF459" s="157">
        <f t="shared" si="6"/>
        <v>0</v>
      </c>
    </row>
    <row r="460" spans="2:32" ht="15.75" x14ac:dyDescent="0.25">
      <c r="B460" s="211"/>
      <c r="C460" s="212"/>
      <c r="D460" s="125" t="s">
        <v>69</v>
      </c>
      <c r="E460" s="139"/>
      <c r="F460" s="1"/>
      <c r="G460" s="211"/>
      <c r="H460" s="212"/>
      <c r="I460" s="125" t="s">
        <v>69</v>
      </c>
      <c r="J460" s="139"/>
      <c r="K460" s="1"/>
      <c r="L460" s="211"/>
      <c r="M460" s="212"/>
      <c r="N460" s="125" t="s">
        <v>69</v>
      </c>
      <c r="O460" s="139"/>
      <c r="R460" s="115">
        <v>480</v>
      </c>
      <c r="S460" s="440"/>
      <c r="T460" s="441"/>
      <c r="U460" s="153"/>
      <c r="V460" s="440"/>
      <c r="W460" s="441"/>
      <c r="X460" s="440"/>
      <c r="Y460" s="441"/>
      <c r="Z460" s="442"/>
      <c r="AA460" s="443"/>
      <c r="AB460" s="443"/>
      <c r="AC460" s="443"/>
      <c r="AD460" s="444"/>
      <c r="AE460" s="154"/>
      <c r="AF460" s="157">
        <f t="shared" ref="AF460:AF523" si="7">SUM(AE460,S460:Y460)</f>
        <v>0</v>
      </c>
    </row>
    <row r="461" spans="2:32" ht="15.75" x14ac:dyDescent="0.25">
      <c r="B461" s="209" t="s">
        <v>70</v>
      </c>
      <c r="C461" s="210"/>
      <c r="D461" s="125" t="s">
        <v>68</v>
      </c>
      <c r="E461" s="139"/>
      <c r="F461" s="1"/>
      <c r="G461" s="209" t="s">
        <v>70</v>
      </c>
      <c r="H461" s="210"/>
      <c r="I461" s="125" t="s">
        <v>68</v>
      </c>
      <c r="J461" s="139"/>
      <c r="K461" s="1"/>
      <c r="L461" s="209" t="s">
        <v>70</v>
      </c>
      <c r="M461" s="210"/>
      <c r="N461" s="125" t="s">
        <v>68</v>
      </c>
      <c r="O461" s="139"/>
      <c r="R461" s="148">
        <v>481</v>
      </c>
      <c r="S461" s="440"/>
      <c r="T461" s="441"/>
      <c r="U461" s="153"/>
      <c r="V461" s="440"/>
      <c r="W461" s="441"/>
      <c r="X461" s="440"/>
      <c r="Y461" s="441"/>
      <c r="Z461" s="442"/>
      <c r="AA461" s="443"/>
      <c r="AB461" s="443"/>
      <c r="AC461" s="443"/>
      <c r="AD461" s="444"/>
      <c r="AE461" s="154"/>
      <c r="AF461" s="157">
        <f t="shared" si="7"/>
        <v>0</v>
      </c>
    </row>
    <row r="462" spans="2:32" ht="15.75" x14ac:dyDescent="0.25">
      <c r="B462" s="211"/>
      <c r="C462" s="212"/>
      <c r="D462" s="125" t="s">
        <v>69</v>
      </c>
      <c r="E462" s="139"/>
      <c r="F462" s="1"/>
      <c r="G462" s="211"/>
      <c r="H462" s="212"/>
      <c r="I462" s="125" t="s">
        <v>69</v>
      </c>
      <c r="J462" s="139"/>
      <c r="K462" s="1"/>
      <c r="L462" s="211"/>
      <c r="M462" s="212"/>
      <c r="N462" s="125" t="s">
        <v>69</v>
      </c>
      <c r="O462" s="139"/>
      <c r="R462" s="115">
        <v>482</v>
      </c>
      <c r="S462" s="440"/>
      <c r="T462" s="441"/>
      <c r="U462" s="153"/>
      <c r="V462" s="440"/>
      <c r="W462" s="441"/>
      <c r="X462" s="440"/>
      <c r="Y462" s="441"/>
      <c r="Z462" s="442"/>
      <c r="AA462" s="443"/>
      <c r="AB462" s="443"/>
      <c r="AC462" s="443"/>
      <c r="AD462" s="444"/>
      <c r="AE462" s="154"/>
      <c r="AF462" s="157">
        <f t="shared" si="7"/>
        <v>0</v>
      </c>
    </row>
    <row r="463" spans="2:32" ht="15.75" x14ac:dyDescent="0.25">
      <c r="B463" s="140" t="s">
        <v>67</v>
      </c>
      <c r="C463" s="140"/>
      <c r="D463" s="213"/>
      <c r="E463" s="214"/>
      <c r="F463" s="1"/>
      <c r="G463" s="140" t="s">
        <v>67</v>
      </c>
      <c r="H463" s="140"/>
      <c r="I463" s="213"/>
      <c r="J463" s="214"/>
      <c r="K463" s="1"/>
      <c r="L463" s="140" t="s">
        <v>67</v>
      </c>
      <c r="M463" s="140"/>
      <c r="N463" s="213"/>
      <c r="O463" s="214"/>
      <c r="R463" s="148">
        <v>483</v>
      </c>
      <c r="S463" s="440"/>
      <c r="T463" s="441"/>
      <c r="U463" s="153"/>
      <c r="V463" s="440"/>
      <c r="W463" s="441"/>
      <c r="X463" s="440"/>
      <c r="Y463" s="441"/>
      <c r="Z463" s="442"/>
      <c r="AA463" s="443"/>
      <c r="AB463" s="443"/>
      <c r="AC463" s="443"/>
      <c r="AD463" s="444"/>
      <c r="AE463" s="154"/>
      <c r="AF463" s="157">
        <f t="shared" si="7"/>
        <v>0</v>
      </c>
    </row>
    <row r="464" spans="2:32" ht="15.75" x14ac:dyDescent="0.25">
      <c r="B464" s="161" t="s">
        <v>355</v>
      </c>
      <c r="C464" s="128"/>
      <c r="D464" s="130"/>
      <c r="E464" s="139"/>
      <c r="F464" s="1"/>
      <c r="G464" s="161" t="s">
        <v>355</v>
      </c>
      <c r="H464" s="128"/>
      <c r="I464" s="130"/>
      <c r="J464" s="139"/>
      <c r="K464" s="1"/>
      <c r="L464" s="161" t="s">
        <v>355</v>
      </c>
      <c r="M464" s="128"/>
      <c r="N464" s="130"/>
      <c r="O464" s="139"/>
      <c r="R464" s="115">
        <v>484</v>
      </c>
      <c r="S464" s="440"/>
      <c r="T464" s="441"/>
      <c r="U464" s="153"/>
      <c r="V464" s="440"/>
      <c r="W464" s="441"/>
      <c r="X464" s="440"/>
      <c r="Y464" s="441"/>
      <c r="Z464" s="442"/>
      <c r="AA464" s="443"/>
      <c r="AB464" s="443"/>
      <c r="AC464" s="443"/>
      <c r="AD464" s="444"/>
      <c r="AE464" s="154"/>
      <c r="AF464" s="157">
        <f t="shared" si="7"/>
        <v>0</v>
      </c>
    </row>
    <row r="465" spans="2:32" ht="15.75" x14ac:dyDescent="0.25">
      <c r="B465" s="161"/>
      <c r="C465" s="128"/>
      <c r="D465" s="130"/>
      <c r="E465" s="139"/>
      <c r="F465" s="1"/>
      <c r="G465" s="161"/>
      <c r="H465" s="128"/>
      <c r="I465" s="130"/>
      <c r="J465" s="139"/>
      <c r="K465" s="1"/>
      <c r="L465" s="161"/>
      <c r="M465" s="128"/>
      <c r="N465" s="130"/>
      <c r="O465" s="139"/>
      <c r="R465" s="148">
        <v>485</v>
      </c>
      <c r="S465" s="440"/>
      <c r="T465" s="441"/>
      <c r="U465" s="153"/>
      <c r="V465" s="440"/>
      <c r="W465" s="441"/>
      <c r="X465" s="440"/>
      <c r="Y465" s="441"/>
      <c r="Z465" s="442"/>
      <c r="AA465" s="443"/>
      <c r="AB465" s="443"/>
      <c r="AC465" s="443"/>
      <c r="AD465" s="444"/>
      <c r="AE465" s="154"/>
      <c r="AF465" s="157">
        <f t="shared" si="7"/>
        <v>0</v>
      </c>
    </row>
    <row r="466" spans="2:32" ht="15.75" x14ac:dyDescent="0.25">
      <c r="B466" s="136"/>
      <c r="C466" s="136"/>
      <c r="D466" s="136"/>
      <c r="E466" s="118"/>
      <c r="F466" s="1"/>
      <c r="G466" s="136"/>
      <c r="H466" s="136"/>
      <c r="I466" s="136"/>
      <c r="J466" s="118"/>
      <c r="K466" s="1"/>
      <c r="L466" s="136"/>
      <c r="M466" s="136"/>
      <c r="N466" s="136"/>
      <c r="O466" s="118"/>
      <c r="R466" s="115">
        <v>486</v>
      </c>
      <c r="S466" s="440"/>
      <c r="T466" s="441"/>
      <c r="U466" s="153"/>
      <c r="V466" s="440"/>
      <c r="W466" s="441"/>
      <c r="X466" s="440"/>
      <c r="Y466" s="441"/>
      <c r="Z466" s="442"/>
      <c r="AA466" s="443"/>
      <c r="AB466" s="443"/>
      <c r="AC466" s="443"/>
      <c r="AD466" s="444"/>
      <c r="AE466" s="154"/>
      <c r="AF466" s="157">
        <f t="shared" si="7"/>
        <v>0</v>
      </c>
    </row>
    <row r="467" spans="2:32" ht="15.75" x14ac:dyDescent="0.25">
      <c r="B467" s="132" t="s">
        <v>74</v>
      </c>
      <c r="C467" s="141"/>
      <c r="D467" s="142" t="s">
        <v>73</v>
      </c>
      <c r="E467" s="130"/>
      <c r="F467" s="1"/>
      <c r="G467" s="132" t="s">
        <v>74</v>
      </c>
      <c r="H467" s="141"/>
      <c r="I467" s="142" t="s">
        <v>73</v>
      </c>
      <c r="J467" s="130"/>
      <c r="K467" s="1"/>
      <c r="L467" s="132" t="s">
        <v>74</v>
      </c>
      <c r="M467" s="141"/>
      <c r="N467" s="142" t="s">
        <v>73</v>
      </c>
      <c r="O467" s="130"/>
      <c r="R467" s="148">
        <v>487</v>
      </c>
      <c r="S467" s="440"/>
      <c r="T467" s="441"/>
      <c r="U467" s="153"/>
      <c r="V467" s="440"/>
      <c r="W467" s="441"/>
      <c r="X467" s="440"/>
      <c r="Y467" s="441"/>
      <c r="Z467" s="442"/>
      <c r="AA467" s="443"/>
      <c r="AB467" s="443"/>
      <c r="AC467" s="443"/>
      <c r="AD467" s="444"/>
      <c r="AE467" s="154"/>
      <c r="AF467" s="157">
        <f t="shared" si="7"/>
        <v>0</v>
      </c>
    </row>
    <row r="468" spans="2:32" ht="15.75" x14ac:dyDescent="0.25">
      <c r="R468" s="115">
        <v>488</v>
      </c>
      <c r="S468" s="440"/>
      <c r="T468" s="441"/>
      <c r="U468" s="153"/>
      <c r="V468" s="440"/>
      <c r="W468" s="441"/>
      <c r="X468" s="440"/>
      <c r="Y468" s="441"/>
      <c r="Z468" s="442"/>
      <c r="AA468" s="443"/>
      <c r="AB468" s="443"/>
      <c r="AC468" s="443"/>
      <c r="AD468" s="444"/>
      <c r="AE468" s="154"/>
      <c r="AF468" s="157">
        <f t="shared" si="7"/>
        <v>0</v>
      </c>
    </row>
    <row r="469" spans="2:32" ht="15.75" x14ac:dyDescent="0.25">
      <c r="B469" s="437">
        <f>L448+1</f>
        <v>97</v>
      </c>
      <c r="C469" s="438"/>
      <c r="D469" s="438"/>
      <c r="E469" s="439"/>
      <c r="F469" s="57"/>
      <c r="G469" s="437">
        <f>B469+1</f>
        <v>98</v>
      </c>
      <c r="H469" s="438"/>
      <c r="I469" s="438"/>
      <c r="J469" s="439"/>
      <c r="K469" s="57"/>
      <c r="L469" s="437">
        <f>G469+1</f>
        <v>99</v>
      </c>
      <c r="M469" s="438"/>
      <c r="N469" s="438"/>
      <c r="O469" s="439"/>
      <c r="R469" s="148">
        <v>489</v>
      </c>
      <c r="S469" s="440"/>
      <c r="T469" s="441"/>
      <c r="U469" s="153"/>
      <c r="V469" s="440"/>
      <c r="W469" s="441"/>
      <c r="X469" s="440"/>
      <c r="Y469" s="441"/>
      <c r="Z469" s="442"/>
      <c r="AA469" s="443"/>
      <c r="AB469" s="443"/>
      <c r="AC469" s="443"/>
      <c r="AD469" s="444"/>
      <c r="AE469" s="154"/>
      <c r="AF469" s="157">
        <f t="shared" si="7"/>
        <v>0</v>
      </c>
    </row>
    <row r="470" spans="2:32" ht="15.75" x14ac:dyDescent="0.25">
      <c r="B470" s="218" t="s">
        <v>71</v>
      </c>
      <c r="C470" s="219"/>
      <c r="D470" s="219"/>
      <c r="E470" s="220"/>
      <c r="F470" s="1"/>
      <c r="G470" s="218" t="s">
        <v>71</v>
      </c>
      <c r="H470" s="219"/>
      <c r="I470" s="219"/>
      <c r="J470" s="220"/>
      <c r="K470" s="1"/>
      <c r="L470" s="218" t="s">
        <v>71</v>
      </c>
      <c r="M470" s="219"/>
      <c r="N470" s="219"/>
      <c r="O470" s="220"/>
      <c r="R470" s="115">
        <v>490</v>
      </c>
      <c r="S470" s="440"/>
      <c r="T470" s="441"/>
      <c r="U470" s="153"/>
      <c r="V470" s="440"/>
      <c r="W470" s="441"/>
      <c r="X470" s="440"/>
      <c r="Y470" s="441"/>
      <c r="Z470" s="442"/>
      <c r="AA470" s="443"/>
      <c r="AB470" s="443"/>
      <c r="AC470" s="443"/>
      <c r="AD470" s="444"/>
      <c r="AE470" s="154"/>
      <c r="AF470" s="157">
        <f t="shared" si="7"/>
        <v>0</v>
      </c>
    </row>
    <row r="471" spans="2:32" ht="15.75" x14ac:dyDescent="0.25">
      <c r="B471" s="230"/>
      <c r="C471" s="231"/>
      <c r="D471" s="231"/>
      <c r="E471" s="232"/>
      <c r="F471" s="1"/>
      <c r="G471" s="230"/>
      <c r="H471" s="231"/>
      <c r="I471" s="231"/>
      <c r="J471" s="232"/>
      <c r="K471" s="58"/>
      <c r="L471" s="230"/>
      <c r="M471" s="231"/>
      <c r="N471" s="231"/>
      <c r="O471" s="232"/>
      <c r="R471" s="148">
        <v>491</v>
      </c>
      <c r="S471" s="440"/>
      <c r="T471" s="441"/>
      <c r="U471" s="153"/>
      <c r="V471" s="440"/>
      <c r="W471" s="441"/>
      <c r="X471" s="440"/>
      <c r="Y471" s="441"/>
      <c r="Z471" s="442"/>
      <c r="AA471" s="443"/>
      <c r="AB471" s="443"/>
      <c r="AC471" s="443"/>
      <c r="AD471" s="444"/>
      <c r="AE471" s="154"/>
      <c r="AF471" s="157">
        <f t="shared" si="7"/>
        <v>0</v>
      </c>
    </row>
    <row r="472" spans="2:32" ht="15.75" x14ac:dyDescent="0.25">
      <c r="B472" s="227" t="s">
        <v>375</v>
      </c>
      <c r="C472" s="228"/>
      <c r="D472" s="228"/>
      <c r="E472" s="229"/>
      <c r="F472" s="1"/>
      <c r="G472" s="227" t="s">
        <v>375</v>
      </c>
      <c r="H472" s="228"/>
      <c r="I472" s="228"/>
      <c r="J472" s="229"/>
      <c r="K472" s="4"/>
      <c r="L472" s="227" t="s">
        <v>375</v>
      </c>
      <c r="M472" s="228"/>
      <c r="N472" s="228"/>
      <c r="O472" s="229"/>
      <c r="R472" s="115">
        <v>492</v>
      </c>
      <c r="S472" s="440"/>
      <c r="T472" s="441"/>
      <c r="U472" s="153"/>
      <c r="V472" s="440"/>
      <c r="W472" s="441"/>
      <c r="X472" s="440"/>
      <c r="Y472" s="441"/>
      <c r="Z472" s="442"/>
      <c r="AA472" s="443"/>
      <c r="AB472" s="443"/>
      <c r="AC472" s="443"/>
      <c r="AD472" s="444"/>
      <c r="AE472" s="154"/>
      <c r="AF472" s="157">
        <f t="shared" si="7"/>
        <v>0</v>
      </c>
    </row>
    <row r="473" spans="2:32" ht="15.75" x14ac:dyDescent="0.25">
      <c r="B473" s="137" t="s">
        <v>190</v>
      </c>
      <c r="C473" s="194"/>
      <c r="D473" s="195"/>
      <c r="E473" s="196"/>
      <c r="F473" s="1"/>
      <c r="G473" s="137" t="s">
        <v>190</v>
      </c>
      <c r="H473" s="194"/>
      <c r="I473" s="195"/>
      <c r="J473" s="196"/>
      <c r="K473" s="1"/>
      <c r="L473" s="137" t="s">
        <v>190</v>
      </c>
      <c r="M473" s="194"/>
      <c r="N473" s="195"/>
      <c r="O473" s="196"/>
      <c r="R473" s="148">
        <v>493</v>
      </c>
      <c r="S473" s="440"/>
      <c r="T473" s="441"/>
      <c r="U473" s="153"/>
      <c r="V473" s="440"/>
      <c r="W473" s="441"/>
      <c r="X473" s="440"/>
      <c r="Y473" s="441"/>
      <c r="Z473" s="442"/>
      <c r="AA473" s="443"/>
      <c r="AB473" s="443"/>
      <c r="AC473" s="443"/>
      <c r="AD473" s="444"/>
      <c r="AE473" s="154"/>
      <c r="AF473" s="157">
        <f t="shared" si="7"/>
        <v>0</v>
      </c>
    </row>
    <row r="474" spans="2:32" ht="15.75" x14ac:dyDescent="0.25">
      <c r="B474" s="132" t="s">
        <v>61</v>
      </c>
      <c r="C474" s="194"/>
      <c r="D474" s="195"/>
      <c r="E474" s="196"/>
      <c r="F474" s="1"/>
      <c r="G474" s="132" t="s">
        <v>61</v>
      </c>
      <c r="H474" s="194"/>
      <c r="I474" s="195"/>
      <c r="J474" s="196"/>
      <c r="K474" s="1"/>
      <c r="L474" s="132" t="s">
        <v>61</v>
      </c>
      <c r="M474" s="194"/>
      <c r="N474" s="195"/>
      <c r="O474" s="196"/>
      <c r="R474" s="115">
        <v>494</v>
      </c>
      <c r="S474" s="440"/>
      <c r="T474" s="441"/>
      <c r="U474" s="153"/>
      <c r="V474" s="440"/>
      <c r="W474" s="441"/>
      <c r="X474" s="440"/>
      <c r="Y474" s="441"/>
      <c r="Z474" s="442"/>
      <c r="AA474" s="443"/>
      <c r="AB474" s="443"/>
      <c r="AC474" s="443"/>
      <c r="AD474" s="444"/>
      <c r="AE474" s="154"/>
      <c r="AF474" s="157">
        <f t="shared" si="7"/>
        <v>0</v>
      </c>
    </row>
    <row r="475" spans="2:32" ht="15.75" x14ac:dyDescent="0.25">
      <c r="B475" s="132" t="s">
        <v>62</v>
      </c>
      <c r="C475" s="194"/>
      <c r="D475" s="195"/>
      <c r="E475" s="196"/>
      <c r="F475" s="1"/>
      <c r="G475" s="132" t="s">
        <v>62</v>
      </c>
      <c r="H475" s="194"/>
      <c r="I475" s="195"/>
      <c r="J475" s="196"/>
      <c r="K475" s="1"/>
      <c r="L475" s="132" t="s">
        <v>62</v>
      </c>
      <c r="M475" s="194"/>
      <c r="N475" s="195"/>
      <c r="O475" s="196"/>
      <c r="R475" s="148">
        <v>495</v>
      </c>
      <c r="S475" s="440"/>
      <c r="T475" s="441"/>
      <c r="U475" s="153"/>
      <c r="V475" s="440"/>
      <c r="W475" s="441"/>
      <c r="X475" s="440"/>
      <c r="Y475" s="441"/>
      <c r="Z475" s="442"/>
      <c r="AA475" s="443"/>
      <c r="AB475" s="443"/>
      <c r="AC475" s="443"/>
      <c r="AD475" s="444"/>
      <c r="AE475" s="154"/>
      <c r="AF475" s="157">
        <f t="shared" si="7"/>
        <v>0</v>
      </c>
    </row>
    <row r="476" spans="2:32" ht="15.75" x14ac:dyDescent="0.25">
      <c r="B476" s="127" t="s">
        <v>191</v>
      </c>
      <c r="C476" s="130"/>
      <c r="D476" s="194"/>
      <c r="E476" s="196"/>
      <c r="F476" s="1"/>
      <c r="G476" s="127" t="s">
        <v>191</v>
      </c>
      <c r="H476" s="130"/>
      <c r="I476" s="194"/>
      <c r="J476" s="196"/>
      <c r="K476" s="1"/>
      <c r="L476" s="127" t="s">
        <v>191</v>
      </c>
      <c r="M476" s="130"/>
      <c r="N476" s="194"/>
      <c r="O476" s="196"/>
      <c r="R476" s="115">
        <v>496</v>
      </c>
      <c r="S476" s="440"/>
      <c r="T476" s="441"/>
      <c r="U476" s="153"/>
      <c r="V476" s="440"/>
      <c r="W476" s="441"/>
      <c r="X476" s="440"/>
      <c r="Y476" s="441"/>
      <c r="Z476" s="442"/>
      <c r="AA476" s="443"/>
      <c r="AB476" s="443"/>
      <c r="AC476" s="443"/>
      <c r="AD476" s="444"/>
      <c r="AE476" s="154"/>
      <c r="AF476" s="157">
        <f t="shared" si="7"/>
        <v>0</v>
      </c>
    </row>
    <row r="477" spans="2:32" ht="15.75" x14ac:dyDescent="0.25">
      <c r="B477" s="127" t="s">
        <v>192</v>
      </c>
      <c r="C477" s="130"/>
      <c r="D477" s="194"/>
      <c r="E477" s="196"/>
      <c r="F477" s="1"/>
      <c r="G477" s="127" t="s">
        <v>192</v>
      </c>
      <c r="H477" s="130"/>
      <c r="I477" s="194"/>
      <c r="J477" s="196"/>
      <c r="K477" s="1"/>
      <c r="L477" s="127" t="s">
        <v>192</v>
      </c>
      <c r="M477" s="130"/>
      <c r="N477" s="194"/>
      <c r="O477" s="196"/>
      <c r="R477" s="148">
        <v>497</v>
      </c>
      <c r="S477" s="440"/>
      <c r="T477" s="441"/>
      <c r="U477" s="153"/>
      <c r="V477" s="440"/>
      <c r="W477" s="441"/>
      <c r="X477" s="440"/>
      <c r="Y477" s="441"/>
      <c r="Z477" s="442"/>
      <c r="AA477" s="443"/>
      <c r="AB477" s="443"/>
      <c r="AC477" s="443"/>
      <c r="AD477" s="444"/>
      <c r="AE477" s="154"/>
      <c r="AF477" s="157">
        <f t="shared" si="7"/>
        <v>0</v>
      </c>
    </row>
    <row r="478" spans="2:32" ht="31.35" customHeight="1" x14ac:dyDescent="0.25">
      <c r="B478" s="206" t="s">
        <v>197</v>
      </c>
      <c r="C478" s="207"/>
      <c r="D478" s="207"/>
      <c r="E478" s="208"/>
      <c r="F478" s="1"/>
      <c r="G478" s="206" t="s">
        <v>197</v>
      </c>
      <c r="H478" s="207"/>
      <c r="I478" s="207"/>
      <c r="J478" s="208"/>
      <c r="K478" s="59"/>
      <c r="L478" s="206" t="s">
        <v>197</v>
      </c>
      <c r="M478" s="207"/>
      <c r="N478" s="207"/>
      <c r="O478" s="208"/>
      <c r="R478" s="115">
        <v>498</v>
      </c>
      <c r="S478" s="440"/>
      <c r="T478" s="441"/>
      <c r="U478" s="153"/>
      <c r="V478" s="440"/>
      <c r="W478" s="441"/>
      <c r="X478" s="440"/>
      <c r="Y478" s="441"/>
      <c r="Z478" s="442"/>
      <c r="AA478" s="443"/>
      <c r="AB478" s="443"/>
      <c r="AC478" s="443"/>
      <c r="AD478" s="444"/>
      <c r="AE478" s="154"/>
      <c r="AF478" s="157">
        <f t="shared" si="7"/>
        <v>0</v>
      </c>
    </row>
    <row r="479" spans="2:32" ht="15.75" x14ac:dyDescent="0.25">
      <c r="B479" s="132" t="s">
        <v>195</v>
      </c>
      <c r="C479" s="138"/>
      <c r="D479" s="125" t="s">
        <v>51</v>
      </c>
      <c r="E479" s="139"/>
      <c r="F479" s="1"/>
      <c r="G479" s="132" t="s">
        <v>195</v>
      </c>
      <c r="H479" s="138"/>
      <c r="I479" s="125" t="s">
        <v>51</v>
      </c>
      <c r="J479" s="139"/>
      <c r="K479" s="1"/>
      <c r="L479" s="132" t="s">
        <v>195</v>
      </c>
      <c r="M479" s="138"/>
      <c r="N479" s="125" t="s">
        <v>51</v>
      </c>
      <c r="O479" s="139"/>
      <c r="R479" s="148">
        <v>499</v>
      </c>
      <c r="S479" s="440"/>
      <c r="T479" s="441"/>
      <c r="U479" s="153"/>
      <c r="V479" s="440"/>
      <c r="W479" s="441"/>
      <c r="X479" s="440"/>
      <c r="Y479" s="441"/>
      <c r="Z479" s="442"/>
      <c r="AA479" s="443"/>
      <c r="AB479" s="443"/>
      <c r="AC479" s="443"/>
      <c r="AD479" s="444"/>
      <c r="AE479" s="154"/>
      <c r="AF479" s="157">
        <f t="shared" si="7"/>
        <v>0</v>
      </c>
    </row>
    <row r="480" spans="2:32" ht="15.75" x14ac:dyDescent="0.25">
      <c r="B480" s="209" t="s">
        <v>190</v>
      </c>
      <c r="C480" s="210"/>
      <c r="D480" s="125" t="s">
        <v>68</v>
      </c>
      <c r="E480" s="139"/>
      <c r="F480" s="1"/>
      <c r="G480" s="209" t="s">
        <v>190</v>
      </c>
      <c r="H480" s="210"/>
      <c r="I480" s="125" t="s">
        <v>68</v>
      </c>
      <c r="J480" s="139"/>
      <c r="K480" s="1"/>
      <c r="L480" s="209" t="s">
        <v>190</v>
      </c>
      <c r="M480" s="210"/>
      <c r="N480" s="125" t="s">
        <v>68</v>
      </c>
      <c r="O480" s="139"/>
      <c r="R480" s="115">
        <v>500</v>
      </c>
      <c r="S480" s="440"/>
      <c r="T480" s="441"/>
      <c r="U480" s="153"/>
      <c r="V480" s="440"/>
      <c r="W480" s="441"/>
      <c r="X480" s="440"/>
      <c r="Y480" s="441"/>
      <c r="Z480" s="442"/>
      <c r="AA480" s="443"/>
      <c r="AB480" s="443"/>
      <c r="AC480" s="443"/>
      <c r="AD480" s="444"/>
      <c r="AE480" s="154"/>
      <c r="AF480" s="157">
        <f t="shared" si="7"/>
        <v>0</v>
      </c>
    </row>
    <row r="481" spans="2:32" ht="15.75" x14ac:dyDescent="0.25">
      <c r="B481" s="211"/>
      <c r="C481" s="212"/>
      <c r="D481" s="125" t="s">
        <v>69</v>
      </c>
      <c r="E481" s="139"/>
      <c r="F481" s="1"/>
      <c r="G481" s="211"/>
      <c r="H481" s="212"/>
      <c r="I481" s="125" t="s">
        <v>69</v>
      </c>
      <c r="J481" s="139"/>
      <c r="K481" s="1"/>
      <c r="L481" s="211"/>
      <c r="M481" s="212"/>
      <c r="N481" s="125" t="s">
        <v>69</v>
      </c>
      <c r="O481" s="139"/>
      <c r="R481" s="148">
        <v>501</v>
      </c>
      <c r="S481" s="440"/>
      <c r="T481" s="441"/>
      <c r="U481" s="153"/>
      <c r="V481" s="440"/>
      <c r="W481" s="441"/>
      <c r="X481" s="440"/>
      <c r="Y481" s="441"/>
      <c r="Z481" s="442"/>
      <c r="AA481" s="443"/>
      <c r="AB481" s="443"/>
      <c r="AC481" s="443"/>
      <c r="AD481" s="444"/>
      <c r="AE481" s="154"/>
      <c r="AF481" s="157">
        <f t="shared" si="7"/>
        <v>0</v>
      </c>
    </row>
    <row r="482" spans="2:32" ht="15.75" x14ac:dyDescent="0.25">
      <c r="B482" s="209" t="s">
        <v>70</v>
      </c>
      <c r="C482" s="210"/>
      <c r="D482" s="125" t="s">
        <v>68</v>
      </c>
      <c r="E482" s="139"/>
      <c r="F482" s="1"/>
      <c r="G482" s="209" t="s">
        <v>70</v>
      </c>
      <c r="H482" s="210"/>
      <c r="I482" s="125" t="s">
        <v>68</v>
      </c>
      <c r="J482" s="139"/>
      <c r="K482" s="1"/>
      <c r="L482" s="209" t="s">
        <v>70</v>
      </c>
      <c r="M482" s="210"/>
      <c r="N482" s="125" t="s">
        <v>68</v>
      </c>
      <c r="O482" s="139"/>
      <c r="R482" s="115">
        <v>502</v>
      </c>
      <c r="S482" s="440"/>
      <c r="T482" s="441"/>
      <c r="U482" s="153"/>
      <c r="V482" s="440"/>
      <c r="W482" s="441"/>
      <c r="X482" s="440"/>
      <c r="Y482" s="441"/>
      <c r="Z482" s="442"/>
      <c r="AA482" s="443"/>
      <c r="AB482" s="443"/>
      <c r="AC482" s="443"/>
      <c r="AD482" s="444"/>
      <c r="AE482" s="154"/>
      <c r="AF482" s="157">
        <f t="shared" si="7"/>
        <v>0</v>
      </c>
    </row>
    <row r="483" spans="2:32" ht="15.75" x14ac:dyDescent="0.25">
      <c r="B483" s="211"/>
      <c r="C483" s="212"/>
      <c r="D483" s="125" t="s">
        <v>69</v>
      </c>
      <c r="E483" s="139"/>
      <c r="F483" s="1"/>
      <c r="G483" s="211"/>
      <c r="H483" s="212"/>
      <c r="I483" s="125" t="s">
        <v>69</v>
      </c>
      <c r="J483" s="139"/>
      <c r="K483" s="1"/>
      <c r="L483" s="211"/>
      <c r="M483" s="212"/>
      <c r="N483" s="125" t="s">
        <v>69</v>
      </c>
      <c r="O483" s="139"/>
      <c r="R483" s="148">
        <v>503</v>
      </c>
      <c r="S483" s="440"/>
      <c r="T483" s="441"/>
      <c r="U483" s="153"/>
      <c r="V483" s="440"/>
      <c r="W483" s="441"/>
      <c r="X483" s="440"/>
      <c r="Y483" s="441"/>
      <c r="Z483" s="442"/>
      <c r="AA483" s="443"/>
      <c r="AB483" s="443"/>
      <c r="AC483" s="443"/>
      <c r="AD483" s="444"/>
      <c r="AE483" s="154"/>
      <c r="AF483" s="157">
        <f t="shared" si="7"/>
        <v>0</v>
      </c>
    </row>
    <row r="484" spans="2:32" ht="15.75" x14ac:dyDescent="0.25">
      <c r="B484" s="140" t="s">
        <v>67</v>
      </c>
      <c r="C484" s="140"/>
      <c r="D484" s="213"/>
      <c r="E484" s="214"/>
      <c r="F484" s="1"/>
      <c r="G484" s="140" t="s">
        <v>67</v>
      </c>
      <c r="H484" s="140"/>
      <c r="I484" s="213"/>
      <c r="J484" s="214"/>
      <c r="K484" s="1"/>
      <c r="L484" s="140" t="s">
        <v>67</v>
      </c>
      <c r="M484" s="140"/>
      <c r="N484" s="213"/>
      <c r="O484" s="214"/>
      <c r="R484" s="115">
        <v>504</v>
      </c>
      <c r="S484" s="440"/>
      <c r="T484" s="441"/>
      <c r="U484" s="153"/>
      <c r="V484" s="440"/>
      <c r="W484" s="441"/>
      <c r="X484" s="440"/>
      <c r="Y484" s="441"/>
      <c r="Z484" s="442"/>
      <c r="AA484" s="443"/>
      <c r="AB484" s="443"/>
      <c r="AC484" s="443"/>
      <c r="AD484" s="444"/>
      <c r="AE484" s="154"/>
      <c r="AF484" s="157">
        <f t="shared" si="7"/>
        <v>0</v>
      </c>
    </row>
    <row r="485" spans="2:32" ht="15.75" x14ac:dyDescent="0.25">
      <c r="B485" s="161" t="s">
        <v>355</v>
      </c>
      <c r="C485" s="128"/>
      <c r="D485" s="130"/>
      <c r="E485" s="139"/>
      <c r="F485" s="1"/>
      <c r="G485" s="161" t="s">
        <v>355</v>
      </c>
      <c r="H485" s="128"/>
      <c r="I485" s="130"/>
      <c r="J485" s="139"/>
      <c r="K485" s="1"/>
      <c r="L485" s="161" t="s">
        <v>355</v>
      </c>
      <c r="M485" s="128"/>
      <c r="N485" s="130"/>
      <c r="O485" s="139"/>
      <c r="R485" s="148">
        <v>505</v>
      </c>
      <c r="S485" s="440"/>
      <c r="T485" s="441"/>
      <c r="U485" s="153"/>
      <c r="V485" s="440"/>
      <c r="W485" s="441"/>
      <c r="X485" s="440"/>
      <c r="Y485" s="441"/>
      <c r="Z485" s="442"/>
      <c r="AA485" s="443"/>
      <c r="AB485" s="443"/>
      <c r="AC485" s="443"/>
      <c r="AD485" s="444"/>
      <c r="AE485" s="154"/>
      <c r="AF485" s="157">
        <f t="shared" si="7"/>
        <v>0</v>
      </c>
    </row>
    <row r="486" spans="2:32" ht="15.75" x14ac:dyDescent="0.25">
      <c r="B486" s="161"/>
      <c r="C486" s="128"/>
      <c r="D486" s="130"/>
      <c r="E486" s="139"/>
      <c r="F486" s="1"/>
      <c r="G486" s="161"/>
      <c r="H486" s="128"/>
      <c r="I486" s="130"/>
      <c r="J486" s="139"/>
      <c r="K486" s="1"/>
      <c r="L486" s="161"/>
      <c r="M486" s="128"/>
      <c r="N486" s="130"/>
      <c r="O486" s="139"/>
      <c r="R486" s="115">
        <v>506</v>
      </c>
      <c r="S486" s="440"/>
      <c r="T486" s="441"/>
      <c r="U486" s="153"/>
      <c r="V486" s="440"/>
      <c r="W486" s="441"/>
      <c r="X486" s="440"/>
      <c r="Y486" s="441"/>
      <c r="Z486" s="442"/>
      <c r="AA486" s="443"/>
      <c r="AB486" s="443"/>
      <c r="AC486" s="443"/>
      <c r="AD486" s="444"/>
      <c r="AE486" s="154"/>
      <c r="AF486" s="157">
        <f t="shared" si="7"/>
        <v>0</v>
      </c>
    </row>
    <row r="487" spans="2:32" ht="15.75" x14ac:dyDescent="0.25">
      <c r="B487" s="136"/>
      <c r="C487" s="136"/>
      <c r="D487" s="136"/>
      <c r="E487" s="118"/>
      <c r="F487" s="1"/>
      <c r="G487" s="136"/>
      <c r="H487" s="136"/>
      <c r="I487" s="136"/>
      <c r="J487" s="118"/>
      <c r="K487" s="1"/>
      <c r="L487" s="136"/>
      <c r="M487" s="136"/>
      <c r="N487" s="136"/>
      <c r="O487" s="118"/>
      <c r="R487" s="148">
        <v>507</v>
      </c>
      <c r="S487" s="440"/>
      <c r="T487" s="441"/>
      <c r="U487" s="153"/>
      <c r="V487" s="440"/>
      <c r="W487" s="441"/>
      <c r="X487" s="440"/>
      <c r="Y487" s="441"/>
      <c r="Z487" s="442"/>
      <c r="AA487" s="443"/>
      <c r="AB487" s="443"/>
      <c r="AC487" s="443"/>
      <c r="AD487" s="444"/>
      <c r="AE487" s="154"/>
      <c r="AF487" s="157">
        <f t="shared" si="7"/>
        <v>0</v>
      </c>
    </row>
    <row r="488" spans="2:32" ht="15.75" x14ac:dyDescent="0.25">
      <c r="B488" s="132" t="s">
        <v>74</v>
      </c>
      <c r="C488" s="141"/>
      <c r="D488" s="142" t="s">
        <v>73</v>
      </c>
      <c r="E488" s="130"/>
      <c r="F488" s="1"/>
      <c r="G488" s="132" t="s">
        <v>74</v>
      </c>
      <c r="H488" s="141"/>
      <c r="I488" s="142" t="s">
        <v>73</v>
      </c>
      <c r="J488" s="130"/>
      <c r="K488" s="1"/>
      <c r="L488" s="132" t="s">
        <v>74</v>
      </c>
      <c r="M488" s="141"/>
      <c r="N488" s="142" t="s">
        <v>73</v>
      </c>
      <c r="O488" s="130"/>
      <c r="R488" s="115">
        <v>508</v>
      </c>
      <c r="S488" s="440"/>
      <c r="T488" s="441"/>
      <c r="U488" s="153"/>
      <c r="V488" s="440"/>
      <c r="W488" s="441"/>
      <c r="X488" s="440"/>
      <c r="Y488" s="441"/>
      <c r="Z488" s="442"/>
      <c r="AA488" s="443"/>
      <c r="AB488" s="443"/>
      <c r="AC488" s="443"/>
      <c r="AD488" s="444"/>
      <c r="AE488" s="154"/>
      <c r="AF488" s="157">
        <f t="shared" si="7"/>
        <v>0</v>
      </c>
    </row>
    <row r="489" spans="2:32" ht="15.75" x14ac:dyDescent="0.25">
      <c r="R489" s="148">
        <v>509</v>
      </c>
      <c r="S489" s="440"/>
      <c r="T489" s="441"/>
      <c r="U489" s="153"/>
      <c r="V489" s="440"/>
      <c r="W489" s="441"/>
      <c r="X489" s="440"/>
      <c r="Y489" s="441"/>
      <c r="Z489" s="442"/>
      <c r="AA489" s="443"/>
      <c r="AB489" s="443"/>
      <c r="AC489" s="443"/>
      <c r="AD489" s="444"/>
      <c r="AE489" s="154"/>
      <c r="AF489" s="157">
        <f t="shared" si="7"/>
        <v>0</v>
      </c>
    </row>
    <row r="490" spans="2:32" ht="15.75" x14ac:dyDescent="0.25">
      <c r="B490" s="437">
        <f>L469+1</f>
        <v>100</v>
      </c>
      <c r="C490" s="438"/>
      <c r="D490" s="438"/>
      <c r="E490" s="439"/>
      <c r="F490" s="57"/>
      <c r="G490" s="437">
        <f>B490+1</f>
        <v>101</v>
      </c>
      <c r="H490" s="438"/>
      <c r="I490" s="438"/>
      <c r="J490" s="439"/>
      <c r="K490" s="57"/>
      <c r="L490" s="437">
        <f>G490+1</f>
        <v>102</v>
      </c>
      <c r="M490" s="438"/>
      <c r="N490" s="438"/>
      <c r="O490" s="439"/>
      <c r="R490" s="115">
        <v>510</v>
      </c>
      <c r="S490" s="440"/>
      <c r="T490" s="441"/>
      <c r="U490" s="153"/>
      <c r="V490" s="440"/>
      <c r="W490" s="441"/>
      <c r="X490" s="440"/>
      <c r="Y490" s="441"/>
      <c r="Z490" s="442"/>
      <c r="AA490" s="443"/>
      <c r="AB490" s="443"/>
      <c r="AC490" s="443"/>
      <c r="AD490" s="444"/>
      <c r="AE490" s="154"/>
      <c r="AF490" s="157">
        <f t="shared" si="7"/>
        <v>0</v>
      </c>
    </row>
    <row r="491" spans="2:32" ht="15.75" x14ac:dyDescent="0.25">
      <c r="B491" s="218" t="s">
        <v>71</v>
      </c>
      <c r="C491" s="219"/>
      <c r="D491" s="219"/>
      <c r="E491" s="220"/>
      <c r="F491" s="1"/>
      <c r="G491" s="218" t="s">
        <v>71</v>
      </c>
      <c r="H491" s="219"/>
      <c r="I491" s="219"/>
      <c r="J491" s="220"/>
      <c r="K491" s="1"/>
      <c r="L491" s="218" t="s">
        <v>71</v>
      </c>
      <c r="M491" s="219"/>
      <c r="N491" s="219"/>
      <c r="O491" s="220"/>
      <c r="R491" s="148">
        <v>511</v>
      </c>
      <c r="S491" s="440"/>
      <c r="T491" s="441"/>
      <c r="U491" s="153"/>
      <c r="V491" s="440"/>
      <c r="W491" s="441"/>
      <c r="X491" s="440"/>
      <c r="Y491" s="441"/>
      <c r="Z491" s="442"/>
      <c r="AA491" s="443"/>
      <c r="AB491" s="443"/>
      <c r="AC491" s="443"/>
      <c r="AD491" s="444"/>
      <c r="AE491" s="154"/>
      <c r="AF491" s="157">
        <f t="shared" si="7"/>
        <v>0</v>
      </c>
    </row>
    <row r="492" spans="2:32" ht="15.75" x14ac:dyDescent="0.25">
      <c r="B492" s="230"/>
      <c r="C492" s="231"/>
      <c r="D492" s="231"/>
      <c r="E492" s="232"/>
      <c r="F492" s="1"/>
      <c r="G492" s="230"/>
      <c r="H492" s="231"/>
      <c r="I492" s="231"/>
      <c r="J492" s="232"/>
      <c r="K492" s="58"/>
      <c r="L492" s="230"/>
      <c r="M492" s="231"/>
      <c r="N492" s="231"/>
      <c r="O492" s="232"/>
      <c r="R492" s="115">
        <v>512</v>
      </c>
      <c r="S492" s="440"/>
      <c r="T492" s="441"/>
      <c r="U492" s="153"/>
      <c r="V492" s="440"/>
      <c r="W492" s="441"/>
      <c r="X492" s="440"/>
      <c r="Y492" s="441"/>
      <c r="Z492" s="442"/>
      <c r="AA492" s="443"/>
      <c r="AB492" s="443"/>
      <c r="AC492" s="443"/>
      <c r="AD492" s="444"/>
      <c r="AE492" s="154"/>
      <c r="AF492" s="157">
        <f t="shared" si="7"/>
        <v>0</v>
      </c>
    </row>
    <row r="493" spans="2:32" ht="15.75" x14ac:dyDescent="0.25">
      <c r="B493" s="227" t="s">
        <v>375</v>
      </c>
      <c r="C493" s="228"/>
      <c r="D493" s="228"/>
      <c r="E493" s="229"/>
      <c r="F493" s="1"/>
      <c r="G493" s="227" t="s">
        <v>375</v>
      </c>
      <c r="H493" s="228"/>
      <c r="I493" s="228"/>
      <c r="J493" s="229"/>
      <c r="K493" s="4"/>
      <c r="L493" s="227" t="s">
        <v>375</v>
      </c>
      <c r="M493" s="228"/>
      <c r="N493" s="228"/>
      <c r="O493" s="229"/>
      <c r="R493" s="148">
        <v>513</v>
      </c>
      <c r="S493" s="440"/>
      <c r="T493" s="441"/>
      <c r="U493" s="153"/>
      <c r="V493" s="440"/>
      <c r="W493" s="441"/>
      <c r="X493" s="440"/>
      <c r="Y493" s="441"/>
      <c r="Z493" s="442"/>
      <c r="AA493" s="443"/>
      <c r="AB493" s="443"/>
      <c r="AC493" s="443"/>
      <c r="AD493" s="444"/>
      <c r="AE493" s="154"/>
      <c r="AF493" s="157">
        <f t="shared" si="7"/>
        <v>0</v>
      </c>
    </row>
    <row r="494" spans="2:32" ht="15.75" x14ac:dyDescent="0.25">
      <c r="B494" s="137" t="s">
        <v>190</v>
      </c>
      <c r="C494" s="194"/>
      <c r="D494" s="195"/>
      <c r="E494" s="196"/>
      <c r="F494" s="1"/>
      <c r="G494" s="137" t="s">
        <v>190</v>
      </c>
      <c r="H494" s="194"/>
      <c r="I494" s="195"/>
      <c r="J494" s="196"/>
      <c r="K494" s="1"/>
      <c r="L494" s="137" t="s">
        <v>190</v>
      </c>
      <c r="M494" s="194"/>
      <c r="N494" s="195"/>
      <c r="O494" s="196"/>
      <c r="R494" s="115">
        <v>514</v>
      </c>
      <c r="S494" s="440"/>
      <c r="T494" s="441"/>
      <c r="U494" s="153"/>
      <c r="V494" s="440"/>
      <c r="W494" s="441"/>
      <c r="X494" s="440"/>
      <c r="Y494" s="441"/>
      <c r="Z494" s="442"/>
      <c r="AA494" s="443"/>
      <c r="AB494" s="443"/>
      <c r="AC494" s="443"/>
      <c r="AD494" s="444"/>
      <c r="AE494" s="154"/>
      <c r="AF494" s="157">
        <f t="shared" si="7"/>
        <v>0</v>
      </c>
    </row>
    <row r="495" spans="2:32" ht="15.75" x14ac:dyDescent="0.25">
      <c r="B495" s="132" t="s">
        <v>61</v>
      </c>
      <c r="C495" s="194"/>
      <c r="D495" s="195"/>
      <c r="E495" s="196"/>
      <c r="F495" s="1"/>
      <c r="G495" s="132" t="s">
        <v>61</v>
      </c>
      <c r="H495" s="194"/>
      <c r="I495" s="195"/>
      <c r="J495" s="196"/>
      <c r="K495" s="1"/>
      <c r="L495" s="132" t="s">
        <v>61</v>
      </c>
      <c r="M495" s="194"/>
      <c r="N495" s="195"/>
      <c r="O495" s="196"/>
      <c r="R495" s="148">
        <v>515</v>
      </c>
      <c r="S495" s="440"/>
      <c r="T495" s="441"/>
      <c r="U495" s="153"/>
      <c r="V495" s="440"/>
      <c r="W495" s="441"/>
      <c r="X495" s="440"/>
      <c r="Y495" s="441"/>
      <c r="Z495" s="442"/>
      <c r="AA495" s="443"/>
      <c r="AB495" s="443"/>
      <c r="AC495" s="443"/>
      <c r="AD495" s="444"/>
      <c r="AE495" s="154"/>
      <c r="AF495" s="157">
        <f t="shared" si="7"/>
        <v>0</v>
      </c>
    </row>
    <row r="496" spans="2:32" ht="15.75" x14ac:dyDescent="0.25">
      <c r="B496" s="132" t="s">
        <v>62</v>
      </c>
      <c r="C496" s="194"/>
      <c r="D496" s="195"/>
      <c r="E496" s="196"/>
      <c r="F496" s="1"/>
      <c r="G496" s="132" t="s">
        <v>62</v>
      </c>
      <c r="H496" s="194"/>
      <c r="I496" s="195"/>
      <c r="J496" s="196"/>
      <c r="K496" s="1"/>
      <c r="L496" s="132" t="s">
        <v>62</v>
      </c>
      <c r="M496" s="194"/>
      <c r="N496" s="195"/>
      <c r="O496" s="196"/>
      <c r="R496" s="115">
        <v>516</v>
      </c>
      <c r="S496" s="440"/>
      <c r="T496" s="441"/>
      <c r="U496" s="153"/>
      <c r="V496" s="440"/>
      <c r="W496" s="441"/>
      <c r="X496" s="440"/>
      <c r="Y496" s="441"/>
      <c r="Z496" s="442"/>
      <c r="AA496" s="443"/>
      <c r="AB496" s="443"/>
      <c r="AC496" s="443"/>
      <c r="AD496" s="444"/>
      <c r="AE496" s="154"/>
      <c r="AF496" s="157">
        <f t="shared" si="7"/>
        <v>0</v>
      </c>
    </row>
    <row r="497" spans="2:32" ht="15.75" x14ac:dyDescent="0.25">
      <c r="B497" s="127" t="s">
        <v>191</v>
      </c>
      <c r="C497" s="130"/>
      <c r="D497" s="194"/>
      <c r="E497" s="196"/>
      <c r="F497" s="1"/>
      <c r="G497" s="127" t="s">
        <v>191</v>
      </c>
      <c r="H497" s="130"/>
      <c r="I497" s="194"/>
      <c r="J497" s="196"/>
      <c r="K497" s="1"/>
      <c r="L497" s="127" t="s">
        <v>191</v>
      </c>
      <c r="M497" s="130"/>
      <c r="N497" s="194"/>
      <c r="O497" s="196"/>
      <c r="R497" s="148">
        <v>517</v>
      </c>
      <c r="S497" s="440"/>
      <c r="T497" s="441"/>
      <c r="U497" s="153"/>
      <c r="V497" s="440"/>
      <c r="W497" s="441"/>
      <c r="X497" s="440"/>
      <c r="Y497" s="441"/>
      <c r="Z497" s="442"/>
      <c r="AA497" s="443"/>
      <c r="AB497" s="443"/>
      <c r="AC497" s="443"/>
      <c r="AD497" s="444"/>
      <c r="AE497" s="154"/>
      <c r="AF497" s="157">
        <f t="shared" si="7"/>
        <v>0</v>
      </c>
    </row>
    <row r="498" spans="2:32" ht="15.75" x14ac:dyDescent="0.25">
      <c r="B498" s="127" t="s">
        <v>192</v>
      </c>
      <c r="C498" s="130"/>
      <c r="D498" s="194"/>
      <c r="E498" s="196"/>
      <c r="F498" s="1"/>
      <c r="G498" s="127" t="s">
        <v>192</v>
      </c>
      <c r="H498" s="130"/>
      <c r="I498" s="194"/>
      <c r="J498" s="196"/>
      <c r="K498" s="1"/>
      <c r="L498" s="127" t="s">
        <v>192</v>
      </c>
      <c r="M498" s="130"/>
      <c r="N498" s="194"/>
      <c r="O498" s="196"/>
      <c r="R498" s="115">
        <v>518</v>
      </c>
      <c r="S498" s="440"/>
      <c r="T498" s="441"/>
      <c r="U498" s="153"/>
      <c r="V498" s="440"/>
      <c r="W498" s="441"/>
      <c r="X498" s="440"/>
      <c r="Y498" s="441"/>
      <c r="Z498" s="442"/>
      <c r="AA498" s="443"/>
      <c r="AB498" s="443"/>
      <c r="AC498" s="443"/>
      <c r="AD498" s="444"/>
      <c r="AE498" s="154"/>
      <c r="AF498" s="157">
        <f t="shared" si="7"/>
        <v>0</v>
      </c>
    </row>
    <row r="499" spans="2:32" ht="31.35" customHeight="1" x14ac:dyDescent="0.25">
      <c r="B499" s="206" t="s">
        <v>197</v>
      </c>
      <c r="C499" s="207"/>
      <c r="D499" s="207"/>
      <c r="E499" s="208"/>
      <c r="F499" s="1"/>
      <c r="G499" s="206" t="s">
        <v>197</v>
      </c>
      <c r="H499" s="207"/>
      <c r="I499" s="207"/>
      <c r="J499" s="208"/>
      <c r="K499" s="59"/>
      <c r="L499" s="206" t="s">
        <v>197</v>
      </c>
      <c r="M499" s="207"/>
      <c r="N499" s="207"/>
      <c r="O499" s="208"/>
      <c r="R499" s="148">
        <v>519</v>
      </c>
      <c r="S499" s="440"/>
      <c r="T499" s="441"/>
      <c r="U499" s="153"/>
      <c r="V499" s="440"/>
      <c r="W499" s="441"/>
      <c r="X499" s="440"/>
      <c r="Y499" s="441"/>
      <c r="Z499" s="442"/>
      <c r="AA499" s="443"/>
      <c r="AB499" s="443"/>
      <c r="AC499" s="443"/>
      <c r="AD499" s="444"/>
      <c r="AE499" s="154"/>
      <c r="AF499" s="157">
        <f t="shared" si="7"/>
        <v>0</v>
      </c>
    </row>
    <row r="500" spans="2:32" ht="15.75" x14ac:dyDescent="0.25">
      <c r="B500" s="132" t="s">
        <v>195</v>
      </c>
      <c r="C500" s="138"/>
      <c r="D500" s="125" t="s">
        <v>51</v>
      </c>
      <c r="E500" s="139"/>
      <c r="F500" s="1"/>
      <c r="G500" s="132" t="s">
        <v>195</v>
      </c>
      <c r="H500" s="138"/>
      <c r="I500" s="125" t="s">
        <v>51</v>
      </c>
      <c r="J500" s="139"/>
      <c r="K500" s="1"/>
      <c r="L500" s="132" t="s">
        <v>195</v>
      </c>
      <c r="M500" s="138"/>
      <c r="N500" s="125" t="s">
        <v>51</v>
      </c>
      <c r="O500" s="139"/>
      <c r="R500" s="115">
        <v>520</v>
      </c>
      <c r="S500" s="440"/>
      <c r="T500" s="441"/>
      <c r="U500" s="153"/>
      <c r="V500" s="440"/>
      <c r="W500" s="441"/>
      <c r="X500" s="440"/>
      <c r="Y500" s="441"/>
      <c r="Z500" s="442"/>
      <c r="AA500" s="443"/>
      <c r="AB500" s="443"/>
      <c r="AC500" s="443"/>
      <c r="AD500" s="444"/>
      <c r="AE500" s="154"/>
      <c r="AF500" s="157">
        <f t="shared" si="7"/>
        <v>0</v>
      </c>
    </row>
    <row r="501" spans="2:32" ht="15.75" x14ac:dyDescent="0.25">
      <c r="B501" s="209" t="s">
        <v>190</v>
      </c>
      <c r="C501" s="210"/>
      <c r="D501" s="125" t="s">
        <v>68</v>
      </c>
      <c r="E501" s="139"/>
      <c r="F501" s="1"/>
      <c r="G501" s="209" t="s">
        <v>190</v>
      </c>
      <c r="H501" s="210"/>
      <c r="I501" s="125" t="s">
        <v>68</v>
      </c>
      <c r="J501" s="139"/>
      <c r="K501" s="1"/>
      <c r="L501" s="209" t="s">
        <v>190</v>
      </c>
      <c r="M501" s="210"/>
      <c r="N501" s="125" t="s">
        <v>68</v>
      </c>
      <c r="O501" s="139"/>
      <c r="R501" s="148">
        <v>521</v>
      </c>
      <c r="S501" s="440"/>
      <c r="T501" s="441"/>
      <c r="U501" s="153"/>
      <c r="V501" s="440"/>
      <c r="W501" s="441"/>
      <c r="X501" s="440"/>
      <c r="Y501" s="441"/>
      <c r="Z501" s="442"/>
      <c r="AA501" s="443"/>
      <c r="AB501" s="443"/>
      <c r="AC501" s="443"/>
      <c r="AD501" s="444"/>
      <c r="AE501" s="154"/>
      <c r="AF501" s="157">
        <f t="shared" si="7"/>
        <v>0</v>
      </c>
    </row>
    <row r="502" spans="2:32" ht="15.75" x14ac:dyDescent="0.25">
      <c r="B502" s="211"/>
      <c r="C502" s="212"/>
      <c r="D502" s="125" t="s">
        <v>69</v>
      </c>
      <c r="E502" s="139"/>
      <c r="F502" s="1"/>
      <c r="G502" s="211"/>
      <c r="H502" s="212"/>
      <c r="I502" s="125" t="s">
        <v>69</v>
      </c>
      <c r="J502" s="139"/>
      <c r="K502" s="1"/>
      <c r="L502" s="211"/>
      <c r="M502" s="212"/>
      <c r="N502" s="125" t="s">
        <v>69</v>
      </c>
      <c r="O502" s="139"/>
      <c r="R502" s="115">
        <v>522</v>
      </c>
      <c r="S502" s="440"/>
      <c r="T502" s="441"/>
      <c r="U502" s="153"/>
      <c r="V502" s="440"/>
      <c r="W502" s="441"/>
      <c r="X502" s="440"/>
      <c r="Y502" s="441"/>
      <c r="Z502" s="442"/>
      <c r="AA502" s="443"/>
      <c r="AB502" s="443"/>
      <c r="AC502" s="443"/>
      <c r="AD502" s="444"/>
      <c r="AE502" s="154"/>
      <c r="AF502" s="157">
        <f t="shared" si="7"/>
        <v>0</v>
      </c>
    </row>
    <row r="503" spans="2:32" ht="15.75" x14ac:dyDescent="0.25">
      <c r="B503" s="209" t="s">
        <v>70</v>
      </c>
      <c r="C503" s="210"/>
      <c r="D503" s="125" t="s">
        <v>68</v>
      </c>
      <c r="E503" s="139"/>
      <c r="F503" s="1"/>
      <c r="G503" s="209" t="s">
        <v>70</v>
      </c>
      <c r="H503" s="210"/>
      <c r="I503" s="125" t="s">
        <v>68</v>
      </c>
      <c r="J503" s="139"/>
      <c r="K503" s="1"/>
      <c r="L503" s="209" t="s">
        <v>70</v>
      </c>
      <c r="M503" s="210"/>
      <c r="N503" s="125" t="s">
        <v>68</v>
      </c>
      <c r="O503" s="139"/>
      <c r="R503" s="148">
        <v>523</v>
      </c>
      <c r="S503" s="440"/>
      <c r="T503" s="441"/>
      <c r="U503" s="153"/>
      <c r="V503" s="440"/>
      <c r="W503" s="441"/>
      <c r="X503" s="440"/>
      <c r="Y503" s="441"/>
      <c r="Z503" s="442"/>
      <c r="AA503" s="443"/>
      <c r="AB503" s="443"/>
      <c r="AC503" s="443"/>
      <c r="AD503" s="444"/>
      <c r="AE503" s="154"/>
      <c r="AF503" s="157">
        <f t="shared" si="7"/>
        <v>0</v>
      </c>
    </row>
    <row r="504" spans="2:32" ht="15.75" x14ac:dyDescent="0.25">
      <c r="B504" s="211"/>
      <c r="C504" s="212"/>
      <c r="D504" s="125" t="s">
        <v>69</v>
      </c>
      <c r="E504" s="139"/>
      <c r="F504" s="1"/>
      <c r="G504" s="211"/>
      <c r="H504" s="212"/>
      <c r="I504" s="125" t="s">
        <v>69</v>
      </c>
      <c r="J504" s="139"/>
      <c r="K504" s="1"/>
      <c r="L504" s="211"/>
      <c r="M504" s="212"/>
      <c r="N504" s="125" t="s">
        <v>69</v>
      </c>
      <c r="O504" s="139"/>
      <c r="R504" s="115">
        <v>524</v>
      </c>
      <c r="S504" s="440"/>
      <c r="T504" s="441"/>
      <c r="U504" s="153"/>
      <c r="V504" s="440"/>
      <c r="W504" s="441"/>
      <c r="X504" s="440"/>
      <c r="Y504" s="441"/>
      <c r="Z504" s="442"/>
      <c r="AA504" s="443"/>
      <c r="AB504" s="443"/>
      <c r="AC504" s="443"/>
      <c r="AD504" s="444"/>
      <c r="AE504" s="154"/>
      <c r="AF504" s="157">
        <f t="shared" si="7"/>
        <v>0</v>
      </c>
    </row>
    <row r="505" spans="2:32" ht="15.75" x14ac:dyDescent="0.25">
      <c r="B505" s="140" t="s">
        <v>67</v>
      </c>
      <c r="C505" s="140"/>
      <c r="D505" s="213"/>
      <c r="E505" s="214"/>
      <c r="F505" s="1"/>
      <c r="G505" s="140" t="s">
        <v>67</v>
      </c>
      <c r="H505" s="140"/>
      <c r="I505" s="213"/>
      <c r="J505" s="214"/>
      <c r="K505" s="1"/>
      <c r="L505" s="140" t="s">
        <v>67</v>
      </c>
      <c r="M505" s="140"/>
      <c r="N505" s="213"/>
      <c r="O505" s="214"/>
      <c r="R505" s="148">
        <v>525</v>
      </c>
      <c r="S505" s="440"/>
      <c r="T505" s="441"/>
      <c r="U505" s="153"/>
      <c r="V505" s="440"/>
      <c r="W505" s="441"/>
      <c r="X505" s="440"/>
      <c r="Y505" s="441"/>
      <c r="Z505" s="442"/>
      <c r="AA505" s="443"/>
      <c r="AB505" s="443"/>
      <c r="AC505" s="443"/>
      <c r="AD505" s="444"/>
      <c r="AE505" s="154"/>
      <c r="AF505" s="157">
        <f t="shared" si="7"/>
        <v>0</v>
      </c>
    </row>
    <row r="506" spans="2:32" ht="15.75" x14ac:dyDescent="0.25">
      <c r="B506" s="161" t="s">
        <v>355</v>
      </c>
      <c r="C506" s="128"/>
      <c r="D506" s="130"/>
      <c r="E506" s="139"/>
      <c r="F506" s="1"/>
      <c r="G506" s="161" t="s">
        <v>355</v>
      </c>
      <c r="H506" s="128"/>
      <c r="I506" s="130"/>
      <c r="J506" s="139"/>
      <c r="K506" s="1"/>
      <c r="L506" s="161" t="s">
        <v>355</v>
      </c>
      <c r="M506" s="128"/>
      <c r="N506" s="130"/>
      <c r="O506" s="139"/>
      <c r="R506" s="115">
        <v>526</v>
      </c>
      <c r="S506" s="440"/>
      <c r="T506" s="441"/>
      <c r="U506" s="153"/>
      <c r="V506" s="440"/>
      <c r="W506" s="441"/>
      <c r="X506" s="440"/>
      <c r="Y506" s="441"/>
      <c r="Z506" s="442"/>
      <c r="AA506" s="443"/>
      <c r="AB506" s="443"/>
      <c r="AC506" s="443"/>
      <c r="AD506" s="444"/>
      <c r="AE506" s="154"/>
      <c r="AF506" s="157">
        <f t="shared" si="7"/>
        <v>0</v>
      </c>
    </row>
    <row r="507" spans="2:32" ht="15.75" x14ac:dyDescent="0.25">
      <c r="B507" s="161"/>
      <c r="C507" s="128"/>
      <c r="D507" s="130"/>
      <c r="E507" s="139"/>
      <c r="F507" s="1"/>
      <c r="G507" s="161"/>
      <c r="H507" s="128"/>
      <c r="I507" s="130"/>
      <c r="J507" s="139"/>
      <c r="K507" s="1"/>
      <c r="L507" s="161"/>
      <c r="M507" s="128"/>
      <c r="N507" s="130"/>
      <c r="O507" s="139"/>
      <c r="R507" s="148">
        <v>527</v>
      </c>
      <c r="S507" s="440"/>
      <c r="T507" s="441"/>
      <c r="U507" s="153"/>
      <c r="V507" s="440"/>
      <c r="W507" s="441"/>
      <c r="X507" s="440"/>
      <c r="Y507" s="441"/>
      <c r="Z507" s="442"/>
      <c r="AA507" s="443"/>
      <c r="AB507" s="443"/>
      <c r="AC507" s="443"/>
      <c r="AD507" s="444"/>
      <c r="AE507" s="154"/>
      <c r="AF507" s="157">
        <f t="shared" si="7"/>
        <v>0</v>
      </c>
    </row>
    <row r="508" spans="2:32" ht="15.75" x14ac:dyDescent="0.25">
      <c r="B508" s="136"/>
      <c r="C508" s="136"/>
      <c r="D508" s="136"/>
      <c r="E508" s="118"/>
      <c r="F508" s="1"/>
      <c r="G508" s="136"/>
      <c r="H508" s="136"/>
      <c r="I508" s="136"/>
      <c r="J508" s="118"/>
      <c r="K508" s="1"/>
      <c r="L508" s="136"/>
      <c r="M508" s="136"/>
      <c r="N508" s="136"/>
      <c r="O508" s="118"/>
      <c r="R508" s="115">
        <v>528</v>
      </c>
      <c r="S508" s="440"/>
      <c r="T508" s="441"/>
      <c r="U508" s="153"/>
      <c r="V508" s="440"/>
      <c r="W508" s="441"/>
      <c r="X508" s="440"/>
      <c r="Y508" s="441"/>
      <c r="Z508" s="442"/>
      <c r="AA508" s="443"/>
      <c r="AB508" s="443"/>
      <c r="AC508" s="443"/>
      <c r="AD508" s="444"/>
      <c r="AE508" s="154"/>
      <c r="AF508" s="157">
        <f t="shared" si="7"/>
        <v>0</v>
      </c>
    </row>
    <row r="509" spans="2:32" ht="15.75" x14ac:dyDescent="0.25">
      <c r="B509" s="132" t="s">
        <v>74</v>
      </c>
      <c r="C509" s="141"/>
      <c r="D509" s="142" t="s">
        <v>73</v>
      </c>
      <c r="E509" s="130"/>
      <c r="F509" s="1"/>
      <c r="G509" s="132" t="s">
        <v>74</v>
      </c>
      <c r="H509" s="141"/>
      <c r="I509" s="142" t="s">
        <v>73</v>
      </c>
      <c r="J509" s="130"/>
      <c r="K509" s="1"/>
      <c r="L509" s="132" t="s">
        <v>74</v>
      </c>
      <c r="M509" s="141"/>
      <c r="N509" s="142" t="s">
        <v>73</v>
      </c>
      <c r="O509" s="130"/>
      <c r="R509" s="148">
        <v>529</v>
      </c>
      <c r="S509" s="440"/>
      <c r="T509" s="441"/>
      <c r="U509" s="153"/>
      <c r="V509" s="440"/>
      <c r="W509" s="441"/>
      <c r="X509" s="440"/>
      <c r="Y509" s="441"/>
      <c r="Z509" s="442"/>
      <c r="AA509" s="443"/>
      <c r="AB509" s="443"/>
      <c r="AC509" s="443"/>
      <c r="AD509" s="444"/>
      <c r="AE509" s="154"/>
      <c r="AF509" s="157">
        <f t="shared" si="7"/>
        <v>0</v>
      </c>
    </row>
    <row r="510" spans="2:32" ht="15.75" x14ac:dyDescent="0.25">
      <c r="R510" s="115">
        <v>530</v>
      </c>
      <c r="S510" s="440"/>
      <c r="T510" s="441"/>
      <c r="U510" s="153"/>
      <c r="V510" s="440"/>
      <c r="W510" s="441"/>
      <c r="X510" s="440"/>
      <c r="Y510" s="441"/>
      <c r="Z510" s="442"/>
      <c r="AA510" s="443"/>
      <c r="AB510" s="443"/>
      <c r="AC510" s="443"/>
      <c r="AD510" s="444"/>
      <c r="AE510" s="154"/>
      <c r="AF510" s="157">
        <f t="shared" si="7"/>
        <v>0</v>
      </c>
    </row>
    <row r="511" spans="2:32" ht="15.75" x14ac:dyDescent="0.25">
      <c r="B511" s="437">
        <f>L490+1</f>
        <v>103</v>
      </c>
      <c r="C511" s="438"/>
      <c r="D511" s="438"/>
      <c r="E511" s="439"/>
      <c r="F511" s="57"/>
      <c r="G511" s="437">
        <f>B511+1</f>
        <v>104</v>
      </c>
      <c r="H511" s="438"/>
      <c r="I511" s="438"/>
      <c r="J511" s="439"/>
      <c r="K511" s="57"/>
      <c r="L511" s="437">
        <f>G511+1</f>
        <v>105</v>
      </c>
      <c r="M511" s="438"/>
      <c r="N511" s="438"/>
      <c r="O511" s="439"/>
      <c r="R511" s="148">
        <v>531</v>
      </c>
      <c r="S511" s="440"/>
      <c r="T511" s="441"/>
      <c r="U511" s="153"/>
      <c r="V511" s="440"/>
      <c r="W511" s="441"/>
      <c r="X511" s="440"/>
      <c r="Y511" s="441"/>
      <c r="Z511" s="442"/>
      <c r="AA511" s="443"/>
      <c r="AB511" s="443"/>
      <c r="AC511" s="443"/>
      <c r="AD511" s="444"/>
      <c r="AE511" s="154"/>
      <c r="AF511" s="157">
        <f t="shared" si="7"/>
        <v>0</v>
      </c>
    </row>
    <row r="512" spans="2:32" ht="15.75" x14ac:dyDescent="0.25">
      <c r="B512" s="218" t="s">
        <v>71</v>
      </c>
      <c r="C512" s="219"/>
      <c r="D512" s="219"/>
      <c r="E512" s="220"/>
      <c r="F512" s="1"/>
      <c r="G512" s="218" t="s">
        <v>71</v>
      </c>
      <c r="H512" s="219"/>
      <c r="I512" s="219"/>
      <c r="J512" s="220"/>
      <c r="K512" s="1"/>
      <c r="L512" s="218" t="s">
        <v>71</v>
      </c>
      <c r="M512" s="219"/>
      <c r="N512" s="219"/>
      <c r="O512" s="220"/>
      <c r="R512" s="115">
        <v>532</v>
      </c>
      <c r="S512" s="440"/>
      <c r="T512" s="441"/>
      <c r="U512" s="153"/>
      <c r="V512" s="440"/>
      <c r="W512" s="441"/>
      <c r="X512" s="440"/>
      <c r="Y512" s="441"/>
      <c r="Z512" s="442"/>
      <c r="AA512" s="443"/>
      <c r="AB512" s="443"/>
      <c r="AC512" s="443"/>
      <c r="AD512" s="444"/>
      <c r="AE512" s="154"/>
      <c r="AF512" s="157">
        <f t="shared" si="7"/>
        <v>0</v>
      </c>
    </row>
    <row r="513" spans="2:32" ht="15.75" x14ac:dyDescent="0.25">
      <c r="B513" s="230"/>
      <c r="C513" s="231"/>
      <c r="D513" s="231"/>
      <c r="E513" s="232"/>
      <c r="F513" s="1"/>
      <c r="G513" s="230"/>
      <c r="H513" s="231"/>
      <c r="I513" s="231"/>
      <c r="J513" s="232"/>
      <c r="K513" s="58"/>
      <c r="L513" s="230"/>
      <c r="M513" s="231"/>
      <c r="N513" s="231"/>
      <c r="O513" s="232"/>
      <c r="R513" s="148">
        <v>533</v>
      </c>
      <c r="S513" s="440"/>
      <c r="T513" s="441"/>
      <c r="U513" s="153"/>
      <c r="V513" s="440"/>
      <c r="W513" s="441"/>
      <c r="X513" s="440"/>
      <c r="Y513" s="441"/>
      <c r="Z513" s="442"/>
      <c r="AA513" s="443"/>
      <c r="AB513" s="443"/>
      <c r="AC513" s="443"/>
      <c r="AD513" s="444"/>
      <c r="AE513" s="154"/>
      <c r="AF513" s="157">
        <f t="shared" si="7"/>
        <v>0</v>
      </c>
    </row>
    <row r="514" spans="2:32" ht="15.75" x14ac:dyDescent="0.25">
      <c r="B514" s="227" t="s">
        <v>375</v>
      </c>
      <c r="C514" s="228"/>
      <c r="D514" s="228"/>
      <c r="E514" s="229"/>
      <c r="F514" s="1"/>
      <c r="G514" s="227" t="s">
        <v>375</v>
      </c>
      <c r="H514" s="228"/>
      <c r="I514" s="228"/>
      <c r="J514" s="229"/>
      <c r="K514" s="4"/>
      <c r="L514" s="227" t="s">
        <v>375</v>
      </c>
      <c r="M514" s="228"/>
      <c r="N514" s="228"/>
      <c r="O514" s="229"/>
      <c r="R514" s="115">
        <v>534</v>
      </c>
      <c r="S514" s="440"/>
      <c r="T514" s="441"/>
      <c r="U514" s="153"/>
      <c r="V514" s="440"/>
      <c r="W514" s="441"/>
      <c r="X514" s="440"/>
      <c r="Y514" s="441"/>
      <c r="Z514" s="442"/>
      <c r="AA514" s="443"/>
      <c r="AB514" s="443"/>
      <c r="AC514" s="443"/>
      <c r="AD514" s="444"/>
      <c r="AE514" s="154"/>
      <c r="AF514" s="157">
        <f t="shared" si="7"/>
        <v>0</v>
      </c>
    </row>
    <row r="515" spans="2:32" ht="15.75" x14ac:dyDescent="0.25">
      <c r="B515" s="137" t="s">
        <v>190</v>
      </c>
      <c r="C515" s="194"/>
      <c r="D515" s="195"/>
      <c r="E515" s="196"/>
      <c r="F515" s="1"/>
      <c r="G515" s="137" t="s">
        <v>190</v>
      </c>
      <c r="H515" s="194"/>
      <c r="I515" s="195"/>
      <c r="J515" s="196"/>
      <c r="K515" s="1"/>
      <c r="L515" s="137" t="s">
        <v>190</v>
      </c>
      <c r="M515" s="194"/>
      <c r="N515" s="195"/>
      <c r="O515" s="196"/>
      <c r="R515" s="148">
        <v>535</v>
      </c>
      <c r="S515" s="440"/>
      <c r="T515" s="441"/>
      <c r="U515" s="153"/>
      <c r="V515" s="440"/>
      <c r="W515" s="441"/>
      <c r="X515" s="440"/>
      <c r="Y515" s="441"/>
      <c r="Z515" s="442"/>
      <c r="AA515" s="443"/>
      <c r="AB515" s="443"/>
      <c r="AC515" s="443"/>
      <c r="AD515" s="444"/>
      <c r="AE515" s="154"/>
      <c r="AF515" s="157">
        <f t="shared" si="7"/>
        <v>0</v>
      </c>
    </row>
    <row r="516" spans="2:32" ht="15.75" x14ac:dyDescent="0.25">
      <c r="B516" s="132" t="s">
        <v>61</v>
      </c>
      <c r="C516" s="194"/>
      <c r="D516" s="195"/>
      <c r="E516" s="196"/>
      <c r="F516" s="1"/>
      <c r="G516" s="132" t="s">
        <v>61</v>
      </c>
      <c r="H516" s="194"/>
      <c r="I516" s="195"/>
      <c r="J516" s="196"/>
      <c r="K516" s="1"/>
      <c r="L516" s="132" t="s">
        <v>61</v>
      </c>
      <c r="M516" s="194"/>
      <c r="N516" s="195"/>
      <c r="O516" s="196"/>
      <c r="R516" s="115">
        <v>536</v>
      </c>
      <c r="S516" s="440"/>
      <c r="T516" s="441"/>
      <c r="U516" s="153"/>
      <c r="V516" s="440"/>
      <c r="W516" s="441"/>
      <c r="X516" s="440"/>
      <c r="Y516" s="441"/>
      <c r="Z516" s="442"/>
      <c r="AA516" s="443"/>
      <c r="AB516" s="443"/>
      <c r="AC516" s="443"/>
      <c r="AD516" s="444"/>
      <c r="AE516" s="154"/>
      <c r="AF516" s="157">
        <f t="shared" si="7"/>
        <v>0</v>
      </c>
    </row>
    <row r="517" spans="2:32" ht="15.75" x14ac:dyDescent="0.25">
      <c r="B517" s="132" t="s">
        <v>62</v>
      </c>
      <c r="C517" s="194"/>
      <c r="D517" s="195"/>
      <c r="E517" s="196"/>
      <c r="F517" s="1"/>
      <c r="G517" s="132" t="s">
        <v>62</v>
      </c>
      <c r="H517" s="194"/>
      <c r="I517" s="195"/>
      <c r="J517" s="196"/>
      <c r="K517" s="1"/>
      <c r="L517" s="132" t="s">
        <v>62</v>
      </c>
      <c r="M517" s="194"/>
      <c r="N517" s="195"/>
      <c r="O517" s="196"/>
      <c r="R517" s="148">
        <v>537</v>
      </c>
      <c r="S517" s="440"/>
      <c r="T517" s="441"/>
      <c r="U517" s="153"/>
      <c r="V517" s="440"/>
      <c r="W517" s="441"/>
      <c r="X517" s="440"/>
      <c r="Y517" s="441"/>
      <c r="Z517" s="442"/>
      <c r="AA517" s="443"/>
      <c r="AB517" s="443"/>
      <c r="AC517" s="443"/>
      <c r="AD517" s="444"/>
      <c r="AE517" s="154"/>
      <c r="AF517" s="157">
        <f t="shared" si="7"/>
        <v>0</v>
      </c>
    </row>
    <row r="518" spans="2:32" ht="15.75" x14ac:dyDescent="0.25">
      <c r="B518" s="127" t="s">
        <v>191</v>
      </c>
      <c r="C518" s="130"/>
      <c r="D518" s="194"/>
      <c r="E518" s="196"/>
      <c r="F518" s="1"/>
      <c r="G518" s="127" t="s">
        <v>191</v>
      </c>
      <c r="H518" s="130"/>
      <c r="I518" s="194"/>
      <c r="J518" s="196"/>
      <c r="K518" s="1"/>
      <c r="L518" s="127" t="s">
        <v>191</v>
      </c>
      <c r="M518" s="130"/>
      <c r="N518" s="194"/>
      <c r="O518" s="196"/>
      <c r="R518" s="115">
        <v>538</v>
      </c>
      <c r="S518" s="440"/>
      <c r="T518" s="441"/>
      <c r="U518" s="153"/>
      <c r="V518" s="440"/>
      <c r="W518" s="441"/>
      <c r="X518" s="440"/>
      <c r="Y518" s="441"/>
      <c r="Z518" s="442"/>
      <c r="AA518" s="443"/>
      <c r="AB518" s="443"/>
      <c r="AC518" s="443"/>
      <c r="AD518" s="444"/>
      <c r="AE518" s="154"/>
      <c r="AF518" s="157">
        <f t="shared" si="7"/>
        <v>0</v>
      </c>
    </row>
    <row r="519" spans="2:32" ht="15.75" x14ac:dyDescent="0.25">
      <c r="B519" s="127" t="s">
        <v>192</v>
      </c>
      <c r="C519" s="130"/>
      <c r="D519" s="194"/>
      <c r="E519" s="196"/>
      <c r="F519" s="1"/>
      <c r="G519" s="127" t="s">
        <v>192</v>
      </c>
      <c r="H519" s="130"/>
      <c r="I519" s="194"/>
      <c r="J519" s="196"/>
      <c r="K519" s="1"/>
      <c r="L519" s="127" t="s">
        <v>192</v>
      </c>
      <c r="M519" s="130"/>
      <c r="N519" s="194"/>
      <c r="O519" s="196"/>
      <c r="R519" s="148">
        <v>539</v>
      </c>
      <c r="S519" s="440"/>
      <c r="T519" s="441"/>
      <c r="U519" s="153"/>
      <c r="V519" s="440"/>
      <c r="W519" s="441"/>
      <c r="X519" s="440"/>
      <c r="Y519" s="441"/>
      <c r="Z519" s="442"/>
      <c r="AA519" s="443"/>
      <c r="AB519" s="443"/>
      <c r="AC519" s="443"/>
      <c r="AD519" s="444"/>
      <c r="AE519" s="154"/>
      <c r="AF519" s="157">
        <f t="shared" si="7"/>
        <v>0</v>
      </c>
    </row>
    <row r="520" spans="2:32" ht="31.35" customHeight="1" x14ac:dyDescent="0.25">
      <c r="B520" s="206" t="s">
        <v>197</v>
      </c>
      <c r="C520" s="207"/>
      <c r="D520" s="207"/>
      <c r="E520" s="208"/>
      <c r="F520" s="1"/>
      <c r="G520" s="206" t="s">
        <v>197</v>
      </c>
      <c r="H520" s="207"/>
      <c r="I520" s="207"/>
      <c r="J520" s="208"/>
      <c r="K520" s="59"/>
      <c r="L520" s="206" t="s">
        <v>197</v>
      </c>
      <c r="M520" s="207"/>
      <c r="N520" s="207"/>
      <c r="O520" s="208"/>
      <c r="R520" s="115">
        <v>540</v>
      </c>
      <c r="S520" s="440"/>
      <c r="T520" s="441"/>
      <c r="U520" s="153"/>
      <c r="V520" s="440"/>
      <c r="W520" s="441"/>
      <c r="X520" s="440"/>
      <c r="Y520" s="441"/>
      <c r="Z520" s="442"/>
      <c r="AA520" s="443"/>
      <c r="AB520" s="443"/>
      <c r="AC520" s="443"/>
      <c r="AD520" s="444"/>
      <c r="AE520" s="154"/>
      <c r="AF520" s="157">
        <f t="shared" si="7"/>
        <v>0</v>
      </c>
    </row>
    <row r="521" spans="2:32" ht="15.75" x14ac:dyDescent="0.25">
      <c r="B521" s="132" t="s">
        <v>195</v>
      </c>
      <c r="C521" s="138"/>
      <c r="D521" s="125" t="s">
        <v>51</v>
      </c>
      <c r="E521" s="139"/>
      <c r="F521" s="1"/>
      <c r="G521" s="132" t="s">
        <v>195</v>
      </c>
      <c r="H521" s="138"/>
      <c r="I521" s="125" t="s">
        <v>51</v>
      </c>
      <c r="J521" s="139"/>
      <c r="K521" s="1"/>
      <c r="L521" s="132" t="s">
        <v>195</v>
      </c>
      <c r="M521" s="138"/>
      <c r="N521" s="125" t="s">
        <v>51</v>
      </c>
      <c r="O521" s="139"/>
      <c r="R521" s="148">
        <v>541</v>
      </c>
      <c r="S521" s="440"/>
      <c r="T521" s="441"/>
      <c r="U521" s="153"/>
      <c r="V521" s="440"/>
      <c r="W521" s="441"/>
      <c r="X521" s="440"/>
      <c r="Y521" s="441"/>
      <c r="Z521" s="442"/>
      <c r="AA521" s="443"/>
      <c r="AB521" s="443"/>
      <c r="AC521" s="443"/>
      <c r="AD521" s="444"/>
      <c r="AE521" s="154"/>
      <c r="AF521" s="157">
        <f t="shared" si="7"/>
        <v>0</v>
      </c>
    </row>
    <row r="522" spans="2:32" ht="15.75" x14ac:dyDescent="0.25">
      <c r="B522" s="209" t="s">
        <v>190</v>
      </c>
      <c r="C522" s="210"/>
      <c r="D522" s="125" t="s">
        <v>68</v>
      </c>
      <c r="E522" s="139"/>
      <c r="F522" s="1"/>
      <c r="G522" s="209" t="s">
        <v>190</v>
      </c>
      <c r="H522" s="210"/>
      <c r="I522" s="125" t="s">
        <v>68</v>
      </c>
      <c r="J522" s="139"/>
      <c r="K522" s="1"/>
      <c r="L522" s="209" t="s">
        <v>190</v>
      </c>
      <c r="M522" s="210"/>
      <c r="N522" s="125" t="s">
        <v>68</v>
      </c>
      <c r="O522" s="139"/>
      <c r="R522" s="115">
        <v>542</v>
      </c>
      <c r="S522" s="440"/>
      <c r="T522" s="441"/>
      <c r="U522" s="153"/>
      <c r="V522" s="440"/>
      <c r="W522" s="441"/>
      <c r="X522" s="440"/>
      <c r="Y522" s="441"/>
      <c r="Z522" s="442"/>
      <c r="AA522" s="443"/>
      <c r="AB522" s="443"/>
      <c r="AC522" s="443"/>
      <c r="AD522" s="444"/>
      <c r="AE522" s="154"/>
      <c r="AF522" s="157">
        <f t="shared" si="7"/>
        <v>0</v>
      </c>
    </row>
    <row r="523" spans="2:32" ht="15.75" x14ac:dyDescent="0.25">
      <c r="B523" s="211"/>
      <c r="C523" s="212"/>
      <c r="D523" s="125" t="s">
        <v>69</v>
      </c>
      <c r="E523" s="139"/>
      <c r="F523" s="1"/>
      <c r="G523" s="211"/>
      <c r="H523" s="212"/>
      <c r="I523" s="125" t="s">
        <v>69</v>
      </c>
      <c r="J523" s="139"/>
      <c r="K523" s="1"/>
      <c r="L523" s="211"/>
      <c r="M523" s="212"/>
      <c r="N523" s="125" t="s">
        <v>69</v>
      </c>
      <c r="O523" s="139"/>
      <c r="R523" s="148">
        <v>543</v>
      </c>
      <c r="S523" s="440"/>
      <c r="T523" s="441"/>
      <c r="U523" s="153"/>
      <c r="V523" s="440"/>
      <c r="W523" s="441"/>
      <c r="X523" s="440"/>
      <c r="Y523" s="441"/>
      <c r="Z523" s="442"/>
      <c r="AA523" s="443"/>
      <c r="AB523" s="443"/>
      <c r="AC523" s="443"/>
      <c r="AD523" s="444"/>
      <c r="AE523" s="154"/>
      <c r="AF523" s="157">
        <f t="shared" si="7"/>
        <v>0</v>
      </c>
    </row>
    <row r="524" spans="2:32" ht="15.75" x14ac:dyDescent="0.25">
      <c r="B524" s="209" t="s">
        <v>70</v>
      </c>
      <c r="C524" s="210"/>
      <c r="D524" s="125" t="s">
        <v>68</v>
      </c>
      <c r="E524" s="139"/>
      <c r="F524" s="1"/>
      <c r="G524" s="209" t="s">
        <v>70</v>
      </c>
      <c r="H524" s="210"/>
      <c r="I524" s="125" t="s">
        <v>68</v>
      </c>
      <c r="J524" s="139"/>
      <c r="K524" s="1"/>
      <c r="L524" s="209" t="s">
        <v>70</v>
      </c>
      <c r="M524" s="210"/>
      <c r="N524" s="125" t="s">
        <v>68</v>
      </c>
      <c r="O524" s="139"/>
      <c r="R524" s="115">
        <v>544</v>
      </c>
      <c r="S524" s="440"/>
      <c r="T524" s="441"/>
      <c r="U524" s="153"/>
      <c r="V524" s="440"/>
      <c r="W524" s="441"/>
      <c r="X524" s="440"/>
      <c r="Y524" s="441"/>
      <c r="Z524" s="442"/>
      <c r="AA524" s="443"/>
      <c r="AB524" s="443"/>
      <c r="AC524" s="443"/>
      <c r="AD524" s="444"/>
      <c r="AE524" s="154"/>
      <c r="AF524" s="157">
        <f t="shared" ref="AF524:AF587" si="8">SUM(AE524,S524:Y524)</f>
        <v>0</v>
      </c>
    </row>
    <row r="525" spans="2:32" ht="15.75" x14ac:dyDescent="0.25">
      <c r="B525" s="211"/>
      <c r="C525" s="212"/>
      <c r="D525" s="125" t="s">
        <v>69</v>
      </c>
      <c r="E525" s="139"/>
      <c r="F525" s="1"/>
      <c r="G525" s="211"/>
      <c r="H525" s="212"/>
      <c r="I525" s="125" t="s">
        <v>69</v>
      </c>
      <c r="J525" s="139"/>
      <c r="K525" s="1"/>
      <c r="L525" s="211"/>
      <c r="M525" s="212"/>
      <c r="N525" s="125" t="s">
        <v>69</v>
      </c>
      <c r="O525" s="139"/>
      <c r="R525" s="148">
        <v>545</v>
      </c>
      <c r="S525" s="440"/>
      <c r="T525" s="441"/>
      <c r="U525" s="153"/>
      <c r="V525" s="440"/>
      <c r="W525" s="441"/>
      <c r="X525" s="440"/>
      <c r="Y525" s="441"/>
      <c r="Z525" s="442"/>
      <c r="AA525" s="443"/>
      <c r="AB525" s="443"/>
      <c r="AC525" s="443"/>
      <c r="AD525" s="444"/>
      <c r="AE525" s="154"/>
      <c r="AF525" s="157">
        <f t="shared" si="8"/>
        <v>0</v>
      </c>
    </row>
    <row r="526" spans="2:32" ht="15.75" x14ac:dyDescent="0.25">
      <c r="B526" s="140" t="s">
        <v>67</v>
      </c>
      <c r="C526" s="140"/>
      <c r="D526" s="213"/>
      <c r="E526" s="214"/>
      <c r="F526" s="1"/>
      <c r="G526" s="140" t="s">
        <v>67</v>
      </c>
      <c r="H526" s="140"/>
      <c r="I526" s="213"/>
      <c r="J526" s="214"/>
      <c r="K526" s="1"/>
      <c r="L526" s="140" t="s">
        <v>67</v>
      </c>
      <c r="M526" s="140"/>
      <c r="N526" s="213"/>
      <c r="O526" s="214"/>
      <c r="R526" s="115">
        <v>546</v>
      </c>
      <c r="S526" s="440"/>
      <c r="T526" s="441"/>
      <c r="U526" s="153"/>
      <c r="V526" s="440"/>
      <c r="W526" s="441"/>
      <c r="X526" s="440"/>
      <c r="Y526" s="441"/>
      <c r="Z526" s="442"/>
      <c r="AA526" s="443"/>
      <c r="AB526" s="443"/>
      <c r="AC526" s="443"/>
      <c r="AD526" s="444"/>
      <c r="AE526" s="154"/>
      <c r="AF526" s="157">
        <f t="shared" si="8"/>
        <v>0</v>
      </c>
    </row>
    <row r="527" spans="2:32" ht="15.75" x14ac:dyDescent="0.25">
      <c r="B527" s="161" t="s">
        <v>355</v>
      </c>
      <c r="C527" s="128"/>
      <c r="D527" s="130"/>
      <c r="E527" s="139"/>
      <c r="F527" s="1"/>
      <c r="G527" s="161" t="s">
        <v>355</v>
      </c>
      <c r="H527" s="128"/>
      <c r="I527" s="130"/>
      <c r="J527" s="139"/>
      <c r="K527" s="1"/>
      <c r="L527" s="161" t="s">
        <v>355</v>
      </c>
      <c r="M527" s="128"/>
      <c r="N527" s="130"/>
      <c r="O527" s="139"/>
      <c r="R527" s="148">
        <v>547</v>
      </c>
      <c r="S527" s="440"/>
      <c r="T527" s="441"/>
      <c r="U527" s="153"/>
      <c r="V527" s="440"/>
      <c r="W527" s="441"/>
      <c r="X527" s="440"/>
      <c r="Y527" s="441"/>
      <c r="Z527" s="442"/>
      <c r="AA527" s="443"/>
      <c r="AB527" s="443"/>
      <c r="AC527" s="443"/>
      <c r="AD527" s="444"/>
      <c r="AE527" s="154"/>
      <c r="AF527" s="157">
        <f t="shared" si="8"/>
        <v>0</v>
      </c>
    </row>
    <row r="528" spans="2:32" ht="15.75" x14ac:dyDescent="0.25">
      <c r="B528" s="161"/>
      <c r="C528" s="128"/>
      <c r="D528" s="130"/>
      <c r="E528" s="139"/>
      <c r="F528" s="1"/>
      <c r="G528" s="161"/>
      <c r="H528" s="128"/>
      <c r="I528" s="130"/>
      <c r="J528" s="139"/>
      <c r="K528" s="1"/>
      <c r="L528" s="161"/>
      <c r="M528" s="128"/>
      <c r="N528" s="130"/>
      <c r="O528" s="139"/>
      <c r="R528" s="115">
        <v>548</v>
      </c>
      <c r="S528" s="440"/>
      <c r="T528" s="441"/>
      <c r="U528" s="153"/>
      <c r="V528" s="440"/>
      <c r="W528" s="441"/>
      <c r="X528" s="440"/>
      <c r="Y528" s="441"/>
      <c r="Z528" s="442"/>
      <c r="AA528" s="443"/>
      <c r="AB528" s="443"/>
      <c r="AC528" s="443"/>
      <c r="AD528" s="444"/>
      <c r="AE528" s="154"/>
      <c r="AF528" s="157">
        <f t="shared" si="8"/>
        <v>0</v>
      </c>
    </row>
    <row r="529" spans="2:32" ht="15.75" x14ac:dyDescent="0.25">
      <c r="B529" s="136"/>
      <c r="C529" s="136"/>
      <c r="D529" s="136"/>
      <c r="E529" s="118"/>
      <c r="F529" s="1"/>
      <c r="G529" s="136"/>
      <c r="H529" s="136"/>
      <c r="I529" s="136"/>
      <c r="J529" s="118"/>
      <c r="K529" s="1"/>
      <c r="L529" s="136"/>
      <c r="M529" s="136"/>
      <c r="N529" s="136"/>
      <c r="O529" s="118"/>
      <c r="R529" s="148">
        <v>549</v>
      </c>
      <c r="S529" s="440"/>
      <c r="T529" s="441"/>
      <c r="U529" s="153"/>
      <c r="V529" s="440"/>
      <c r="W529" s="441"/>
      <c r="X529" s="440"/>
      <c r="Y529" s="441"/>
      <c r="Z529" s="442"/>
      <c r="AA529" s="443"/>
      <c r="AB529" s="443"/>
      <c r="AC529" s="443"/>
      <c r="AD529" s="444"/>
      <c r="AE529" s="154"/>
      <c r="AF529" s="157">
        <f t="shared" si="8"/>
        <v>0</v>
      </c>
    </row>
    <row r="530" spans="2:32" ht="15.75" x14ac:dyDescent="0.25">
      <c r="B530" s="132" t="s">
        <v>74</v>
      </c>
      <c r="C530" s="141"/>
      <c r="D530" s="142" t="s">
        <v>73</v>
      </c>
      <c r="E530" s="130"/>
      <c r="F530" s="1"/>
      <c r="G530" s="132" t="s">
        <v>74</v>
      </c>
      <c r="H530" s="141"/>
      <c r="I530" s="142" t="s">
        <v>73</v>
      </c>
      <c r="J530" s="130"/>
      <c r="K530" s="1"/>
      <c r="L530" s="132" t="s">
        <v>74</v>
      </c>
      <c r="M530" s="141"/>
      <c r="N530" s="142" t="s">
        <v>73</v>
      </c>
      <c r="O530" s="130"/>
      <c r="R530" s="115">
        <v>550</v>
      </c>
      <c r="S530" s="440"/>
      <c r="T530" s="441"/>
      <c r="U530" s="153"/>
      <c r="V530" s="440"/>
      <c r="W530" s="441"/>
      <c r="X530" s="440"/>
      <c r="Y530" s="441"/>
      <c r="Z530" s="442"/>
      <c r="AA530" s="443"/>
      <c r="AB530" s="443"/>
      <c r="AC530" s="443"/>
      <c r="AD530" s="444"/>
      <c r="AE530" s="154"/>
      <c r="AF530" s="157">
        <f t="shared" si="8"/>
        <v>0</v>
      </c>
    </row>
    <row r="531" spans="2:32" ht="15.75" x14ac:dyDescent="0.25">
      <c r="R531" s="148">
        <v>551</v>
      </c>
      <c r="S531" s="440"/>
      <c r="T531" s="441"/>
      <c r="U531" s="153"/>
      <c r="V531" s="440"/>
      <c r="W531" s="441"/>
      <c r="X531" s="440"/>
      <c r="Y531" s="441"/>
      <c r="Z531" s="442"/>
      <c r="AA531" s="443"/>
      <c r="AB531" s="443"/>
      <c r="AC531" s="443"/>
      <c r="AD531" s="444"/>
      <c r="AE531" s="154"/>
      <c r="AF531" s="157">
        <f t="shared" si="8"/>
        <v>0</v>
      </c>
    </row>
    <row r="532" spans="2:32" ht="15.75" x14ac:dyDescent="0.25">
      <c r="B532" s="437">
        <f>L511+1</f>
        <v>106</v>
      </c>
      <c r="C532" s="438"/>
      <c r="D532" s="438"/>
      <c r="E532" s="439"/>
      <c r="F532" s="57"/>
      <c r="G532" s="437">
        <f>B532+1</f>
        <v>107</v>
      </c>
      <c r="H532" s="438"/>
      <c r="I532" s="438"/>
      <c r="J532" s="439"/>
      <c r="K532" s="57"/>
      <c r="L532" s="437">
        <f>G532+1</f>
        <v>108</v>
      </c>
      <c r="M532" s="438"/>
      <c r="N532" s="438"/>
      <c r="O532" s="439"/>
      <c r="R532" s="115">
        <v>552</v>
      </c>
      <c r="S532" s="440"/>
      <c r="T532" s="441"/>
      <c r="U532" s="153"/>
      <c r="V532" s="440"/>
      <c r="W532" s="441"/>
      <c r="X532" s="440"/>
      <c r="Y532" s="441"/>
      <c r="Z532" s="442"/>
      <c r="AA532" s="443"/>
      <c r="AB532" s="443"/>
      <c r="AC532" s="443"/>
      <c r="AD532" s="444"/>
      <c r="AE532" s="154"/>
      <c r="AF532" s="157">
        <f t="shared" si="8"/>
        <v>0</v>
      </c>
    </row>
    <row r="533" spans="2:32" ht="15.75" x14ac:dyDescent="0.25">
      <c r="B533" s="218" t="s">
        <v>71</v>
      </c>
      <c r="C533" s="219"/>
      <c r="D533" s="219"/>
      <c r="E533" s="220"/>
      <c r="F533" s="1"/>
      <c r="G533" s="218" t="s">
        <v>71</v>
      </c>
      <c r="H533" s="219"/>
      <c r="I533" s="219"/>
      <c r="J533" s="220"/>
      <c r="K533" s="1"/>
      <c r="L533" s="218" t="s">
        <v>71</v>
      </c>
      <c r="M533" s="219"/>
      <c r="N533" s="219"/>
      <c r="O533" s="220"/>
      <c r="R533" s="148">
        <v>553</v>
      </c>
      <c r="S533" s="440"/>
      <c r="T533" s="441"/>
      <c r="U533" s="153"/>
      <c r="V533" s="440"/>
      <c r="W533" s="441"/>
      <c r="X533" s="440"/>
      <c r="Y533" s="441"/>
      <c r="Z533" s="442"/>
      <c r="AA533" s="443"/>
      <c r="AB533" s="443"/>
      <c r="AC533" s="443"/>
      <c r="AD533" s="444"/>
      <c r="AE533" s="154"/>
      <c r="AF533" s="157">
        <f t="shared" si="8"/>
        <v>0</v>
      </c>
    </row>
    <row r="534" spans="2:32" ht="15.75" x14ac:dyDescent="0.25">
      <c r="B534" s="230"/>
      <c r="C534" s="231"/>
      <c r="D534" s="231"/>
      <c r="E534" s="232"/>
      <c r="F534" s="1"/>
      <c r="G534" s="230"/>
      <c r="H534" s="231"/>
      <c r="I534" s="231"/>
      <c r="J534" s="232"/>
      <c r="K534" s="58"/>
      <c r="L534" s="230"/>
      <c r="M534" s="231"/>
      <c r="N534" s="231"/>
      <c r="O534" s="232"/>
      <c r="R534" s="115">
        <v>554</v>
      </c>
      <c r="S534" s="440"/>
      <c r="T534" s="441"/>
      <c r="U534" s="153"/>
      <c r="V534" s="440"/>
      <c r="W534" s="441"/>
      <c r="X534" s="440"/>
      <c r="Y534" s="441"/>
      <c r="Z534" s="442"/>
      <c r="AA534" s="443"/>
      <c r="AB534" s="443"/>
      <c r="AC534" s="443"/>
      <c r="AD534" s="444"/>
      <c r="AE534" s="154"/>
      <c r="AF534" s="157">
        <f t="shared" si="8"/>
        <v>0</v>
      </c>
    </row>
    <row r="535" spans="2:32" ht="15.75" x14ac:dyDescent="0.25">
      <c r="B535" s="227" t="s">
        <v>375</v>
      </c>
      <c r="C535" s="228"/>
      <c r="D535" s="228"/>
      <c r="E535" s="229"/>
      <c r="F535" s="1"/>
      <c r="G535" s="227" t="s">
        <v>375</v>
      </c>
      <c r="H535" s="228"/>
      <c r="I535" s="228"/>
      <c r="J535" s="229"/>
      <c r="K535" s="4"/>
      <c r="L535" s="227" t="s">
        <v>375</v>
      </c>
      <c r="M535" s="228"/>
      <c r="N535" s="228"/>
      <c r="O535" s="229"/>
      <c r="R535" s="148">
        <v>555</v>
      </c>
      <c r="S535" s="440"/>
      <c r="T535" s="441"/>
      <c r="U535" s="153"/>
      <c r="V535" s="440"/>
      <c r="W535" s="441"/>
      <c r="X535" s="440"/>
      <c r="Y535" s="441"/>
      <c r="Z535" s="442"/>
      <c r="AA535" s="443"/>
      <c r="AB535" s="443"/>
      <c r="AC535" s="443"/>
      <c r="AD535" s="444"/>
      <c r="AE535" s="154"/>
      <c r="AF535" s="157">
        <f t="shared" si="8"/>
        <v>0</v>
      </c>
    </row>
    <row r="536" spans="2:32" ht="15.75" x14ac:dyDescent="0.25">
      <c r="B536" s="137" t="s">
        <v>190</v>
      </c>
      <c r="C536" s="194"/>
      <c r="D536" s="195"/>
      <c r="E536" s="196"/>
      <c r="F536" s="1"/>
      <c r="G536" s="137" t="s">
        <v>190</v>
      </c>
      <c r="H536" s="194"/>
      <c r="I536" s="195"/>
      <c r="J536" s="196"/>
      <c r="K536" s="1"/>
      <c r="L536" s="137" t="s">
        <v>190</v>
      </c>
      <c r="M536" s="194"/>
      <c r="N536" s="195"/>
      <c r="O536" s="196"/>
      <c r="R536" s="115">
        <v>556</v>
      </c>
      <c r="S536" s="440"/>
      <c r="T536" s="441"/>
      <c r="U536" s="153"/>
      <c r="V536" s="440"/>
      <c r="W536" s="441"/>
      <c r="X536" s="440"/>
      <c r="Y536" s="441"/>
      <c r="Z536" s="442"/>
      <c r="AA536" s="443"/>
      <c r="AB536" s="443"/>
      <c r="AC536" s="443"/>
      <c r="AD536" s="444"/>
      <c r="AE536" s="154"/>
      <c r="AF536" s="157">
        <f t="shared" si="8"/>
        <v>0</v>
      </c>
    </row>
    <row r="537" spans="2:32" ht="15.75" x14ac:dyDescent="0.25">
      <c r="B537" s="132" t="s">
        <v>61</v>
      </c>
      <c r="C537" s="194"/>
      <c r="D537" s="195"/>
      <c r="E537" s="196"/>
      <c r="F537" s="1"/>
      <c r="G537" s="132" t="s">
        <v>61</v>
      </c>
      <c r="H537" s="194"/>
      <c r="I537" s="195"/>
      <c r="J537" s="196"/>
      <c r="K537" s="1"/>
      <c r="L537" s="132" t="s">
        <v>61</v>
      </c>
      <c r="M537" s="194"/>
      <c r="N537" s="195"/>
      <c r="O537" s="196"/>
      <c r="R537" s="148">
        <v>557</v>
      </c>
      <c r="S537" s="440"/>
      <c r="T537" s="441"/>
      <c r="U537" s="153"/>
      <c r="V537" s="440"/>
      <c r="W537" s="441"/>
      <c r="X537" s="440"/>
      <c r="Y537" s="441"/>
      <c r="Z537" s="442"/>
      <c r="AA537" s="443"/>
      <c r="AB537" s="443"/>
      <c r="AC537" s="443"/>
      <c r="AD537" s="444"/>
      <c r="AE537" s="154"/>
      <c r="AF537" s="157">
        <f t="shared" si="8"/>
        <v>0</v>
      </c>
    </row>
    <row r="538" spans="2:32" ht="15.75" x14ac:dyDescent="0.25">
      <c r="B538" s="132" t="s">
        <v>62</v>
      </c>
      <c r="C538" s="194"/>
      <c r="D538" s="195"/>
      <c r="E538" s="196"/>
      <c r="F538" s="1"/>
      <c r="G538" s="132" t="s">
        <v>62</v>
      </c>
      <c r="H538" s="194"/>
      <c r="I538" s="195"/>
      <c r="J538" s="196"/>
      <c r="K538" s="1"/>
      <c r="L538" s="132" t="s">
        <v>62</v>
      </c>
      <c r="M538" s="194"/>
      <c r="N538" s="195"/>
      <c r="O538" s="196"/>
      <c r="R538" s="115">
        <v>558</v>
      </c>
      <c r="S538" s="440"/>
      <c r="T538" s="441"/>
      <c r="U538" s="153"/>
      <c r="V538" s="440"/>
      <c r="W538" s="441"/>
      <c r="X538" s="440"/>
      <c r="Y538" s="441"/>
      <c r="Z538" s="442"/>
      <c r="AA538" s="443"/>
      <c r="AB538" s="443"/>
      <c r="AC538" s="443"/>
      <c r="AD538" s="444"/>
      <c r="AE538" s="154"/>
      <c r="AF538" s="157">
        <f t="shared" si="8"/>
        <v>0</v>
      </c>
    </row>
    <row r="539" spans="2:32" ht="15.75" x14ac:dyDescent="0.25">
      <c r="B539" s="127" t="s">
        <v>191</v>
      </c>
      <c r="C539" s="130"/>
      <c r="D539" s="194"/>
      <c r="E539" s="196"/>
      <c r="F539" s="1"/>
      <c r="G539" s="127" t="s">
        <v>191</v>
      </c>
      <c r="H539" s="130"/>
      <c r="I539" s="194"/>
      <c r="J539" s="196"/>
      <c r="K539" s="1"/>
      <c r="L539" s="127" t="s">
        <v>191</v>
      </c>
      <c r="M539" s="130"/>
      <c r="N539" s="194"/>
      <c r="O539" s="196"/>
      <c r="R539" s="148">
        <v>559</v>
      </c>
      <c r="S539" s="440"/>
      <c r="T539" s="441"/>
      <c r="U539" s="153"/>
      <c r="V539" s="440"/>
      <c r="W539" s="441"/>
      <c r="X539" s="440"/>
      <c r="Y539" s="441"/>
      <c r="Z539" s="442"/>
      <c r="AA539" s="443"/>
      <c r="AB539" s="443"/>
      <c r="AC539" s="443"/>
      <c r="AD539" s="444"/>
      <c r="AE539" s="154"/>
      <c r="AF539" s="157">
        <f t="shared" si="8"/>
        <v>0</v>
      </c>
    </row>
    <row r="540" spans="2:32" ht="15.75" x14ac:dyDescent="0.25">
      <c r="B540" s="127" t="s">
        <v>192</v>
      </c>
      <c r="C540" s="130"/>
      <c r="D540" s="194"/>
      <c r="E540" s="196"/>
      <c r="F540" s="1"/>
      <c r="G540" s="127" t="s">
        <v>192</v>
      </c>
      <c r="H540" s="130"/>
      <c r="I540" s="194"/>
      <c r="J540" s="196"/>
      <c r="K540" s="1"/>
      <c r="L540" s="127" t="s">
        <v>192</v>
      </c>
      <c r="M540" s="130"/>
      <c r="N540" s="194"/>
      <c r="O540" s="196"/>
      <c r="R540" s="115">
        <v>560</v>
      </c>
      <c r="S540" s="440"/>
      <c r="T540" s="441"/>
      <c r="U540" s="153"/>
      <c r="V540" s="440"/>
      <c r="W540" s="441"/>
      <c r="X540" s="440"/>
      <c r="Y540" s="441"/>
      <c r="Z540" s="442"/>
      <c r="AA540" s="443"/>
      <c r="AB540" s="443"/>
      <c r="AC540" s="443"/>
      <c r="AD540" s="444"/>
      <c r="AE540" s="154"/>
      <c r="AF540" s="157">
        <f t="shared" si="8"/>
        <v>0</v>
      </c>
    </row>
    <row r="541" spans="2:32" ht="31.35" customHeight="1" x14ac:dyDescent="0.25">
      <c r="B541" s="206" t="s">
        <v>197</v>
      </c>
      <c r="C541" s="207"/>
      <c r="D541" s="207"/>
      <c r="E541" s="208"/>
      <c r="F541" s="1"/>
      <c r="G541" s="206" t="s">
        <v>197</v>
      </c>
      <c r="H541" s="207"/>
      <c r="I541" s="207"/>
      <c r="J541" s="208"/>
      <c r="K541" s="59"/>
      <c r="L541" s="206" t="s">
        <v>197</v>
      </c>
      <c r="M541" s="207"/>
      <c r="N541" s="207"/>
      <c r="O541" s="208"/>
      <c r="R541" s="148">
        <v>561</v>
      </c>
      <c r="S541" s="440"/>
      <c r="T541" s="441"/>
      <c r="U541" s="153"/>
      <c r="V541" s="440"/>
      <c r="W541" s="441"/>
      <c r="X541" s="440"/>
      <c r="Y541" s="441"/>
      <c r="Z541" s="442"/>
      <c r="AA541" s="443"/>
      <c r="AB541" s="443"/>
      <c r="AC541" s="443"/>
      <c r="AD541" s="444"/>
      <c r="AE541" s="154"/>
      <c r="AF541" s="157">
        <f t="shared" si="8"/>
        <v>0</v>
      </c>
    </row>
    <row r="542" spans="2:32" ht="15.75" x14ac:dyDescent="0.25">
      <c r="B542" s="132" t="s">
        <v>195</v>
      </c>
      <c r="C542" s="138"/>
      <c r="D542" s="125" t="s">
        <v>51</v>
      </c>
      <c r="E542" s="139"/>
      <c r="F542" s="1"/>
      <c r="G542" s="132" t="s">
        <v>195</v>
      </c>
      <c r="H542" s="138"/>
      <c r="I542" s="125" t="s">
        <v>51</v>
      </c>
      <c r="J542" s="139"/>
      <c r="K542" s="1"/>
      <c r="L542" s="132" t="s">
        <v>195</v>
      </c>
      <c r="M542" s="138"/>
      <c r="N542" s="125" t="s">
        <v>51</v>
      </c>
      <c r="O542" s="139"/>
      <c r="R542" s="115">
        <v>562</v>
      </c>
      <c r="S542" s="440"/>
      <c r="T542" s="441"/>
      <c r="U542" s="153"/>
      <c r="V542" s="440"/>
      <c r="W542" s="441"/>
      <c r="X542" s="440"/>
      <c r="Y542" s="441"/>
      <c r="Z542" s="442"/>
      <c r="AA542" s="443"/>
      <c r="AB542" s="443"/>
      <c r="AC542" s="443"/>
      <c r="AD542" s="444"/>
      <c r="AE542" s="154"/>
      <c r="AF542" s="157">
        <f t="shared" si="8"/>
        <v>0</v>
      </c>
    </row>
    <row r="543" spans="2:32" ht="15.75" x14ac:dyDescent="0.25">
      <c r="B543" s="209" t="s">
        <v>190</v>
      </c>
      <c r="C543" s="210"/>
      <c r="D543" s="125" t="s">
        <v>68</v>
      </c>
      <c r="E543" s="139"/>
      <c r="F543" s="1"/>
      <c r="G543" s="209" t="s">
        <v>190</v>
      </c>
      <c r="H543" s="210"/>
      <c r="I543" s="125" t="s">
        <v>68</v>
      </c>
      <c r="J543" s="139"/>
      <c r="K543" s="1"/>
      <c r="L543" s="209" t="s">
        <v>190</v>
      </c>
      <c r="M543" s="210"/>
      <c r="N543" s="125" t="s">
        <v>68</v>
      </c>
      <c r="O543" s="139"/>
      <c r="R543" s="148">
        <v>563</v>
      </c>
      <c r="S543" s="440"/>
      <c r="T543" s="441"/>
      <c r="U543" s="153"/>
      <c r="V543" s="440"/>
      <c r="W543" s="441"/>
      <c r="X543" s="440"/>
      <c r="Y543" s="441"/>
      <c r="Z543" s="442"/>
      <c r="AA543" s="443"/>
      <c r="AB543" s="443"/>
      <c r="AC543" s="443"/>
      <c r="AD543" s="444"/>
      <c r="AE543" s="154"/>
      <c r="AF543" s="157">
        <f t="shared" si="8"/>
        <v>0</v>
      </c>
    </row>
    <row r="544" spans="2:32" ht="15.75" x14ac:dyDescent="0.25">
      <c r="B544" s="211"/>
      <c r="C544" s="212"/>
      <c r="D544" s="125" t="s">
        <v>69</v>
      </c>
      <c r="E544" s="139"/>
      <c r="F544" s="1"/>
      <c r="G544" s="211"/>
      <c r="H544" s="212"/>
      <c r="I544" s="125" t="s">
        <v>69</v>
      </c>
      <c r="J544" s="139"/>
      <c r="K544" s="1"/>
      <c r="L544" s="211"/>
      <c r="M544" s="212"/>
      <c r="N544" s="125" t="s">
        <v>69</v>
      </c>
      <c r="O544" s="139"/>
      <c r="R544" s="115">
        <v>564</v>
      </c>
      <c r="S544" s="440"/>
      <c r="T544" s="441"/>
      <c r="U544" s="153"/>
      <c r="V544" s="440"/>
      <c r="W544" s="441"/>
      <c r="X544" s="440"/>
      <c r="Y544" s="441"/>
      <c r="Z544" s="442"/>
      <c r="AA544" s="443"/>
      <c r="AB544" s="443"/>
      <c r="AC544" s="443"/>
      <c r="AD544" s="444"/>
      <c r="AE544" s="154"/>
      <c r="AF544" s="157">
        <f t="shared" si="8"/>
        <v>0</v>
      </c>
    </row>
    <row r="545" spans="2:32" ht="15.75" x14ac:dyDescent="0.25">
      <c r="B545" s="209" t="s">
        <v>70</v>
      </c>
      <c r="C545" s="210"/>
      <c r="D545" s="125" t="s">
        <v>68</v>
      </c>
      <c r="E545" s="139"/>
      <c r="F545" s="1"/>
      <c r="G545" s="209" t="s">
        <v>70</v>
      </c>
      <c r="H545" s="210"/>
      <c r="I545" s="125" t="s">
        <v>68</v>
      </c>
      <c r="J545" s="139"/>
      <c r="K545" s="1"/>
      <c r="L545" s="209" t="s">
        <v>70</v>
      </c>
      <c r="M545" s="210"/>
      <c r="N545" s="125" t="s">
        <v>68</v>
      </c>
      <c r="O545" s="139"/>
      <c r="R545" s="148">
        <v>565</v>
      </c>
      <c r="S545" s="440"/>
      <c r="T545" s="441"/>
      <c r="U545" s="153"/>
      <c r="V545" s="440"/>
      <c r="W545" s="441"/>
      <c r="X545" s="440"/>
      <c r="Y545" s="441"/>
      <c r="Z545" s="442"/>
      <c r="AA545" s="443"/>
      <c r="AB545" s="443"/>
      <c r="AC545" s="443"/>
      <c r="AD545" s="444"/>
      <c r="AE545" s="154"/>
      <c r="AF545" s="157">
        <f t="shared" si="8"/>
        <v>0</v>
      </c>
    </row>
    <row r="546" spans="2:32" ht="15.75" x14ac:dyDescent="0.25">
      <c r="B546" s="211"/>
      <c r="C546" s="212"/>
      <c r="D546" s="125" t="s">
        <v>69</v>
      </c>
      <c r="E546" s="139"/>
      <c r="F546" s="1"/>
      <c r="G546" s="211"/>
      <c r="H546" s="212"/>
      <c r="I546" s="125" t="s">
        <v>69</v>
      </c>
      <c r="J546" s="139"/>
      <c r="K546" s="1"/>
      <c r="L546" s="211"/>
      <c r="M546" s="212"/>
      <c r="N546" s="125" t="s">
        <v>69</v>
      </c>
      <c r="O546" s="139"/>
      <c r="R546" s="115">
        <v>566</v>
      </c>
      <c r="S546" s="440"/>
      <c r="T546" s="441"/>
      <c r="U546" s="153"/>
      <c r="V546" s="440"/>
      <c r="W546" s="441"/>
      <c r="X546" s="440"/>
      <c r="Y546" s="441"/>
      <c r="Z546" s="442"/>
      <c r="AA546" s="443"/>
      <c r="AB546" s="443"/>
      <c r="AC546" s="443"/>
      <c r="AD546" s="444"/>
      <c r="AE546" s="154"/>
      <c r="AF546" s="157">
        <f t="shared" si="8"/>
        <v>0</v>
      </c>
    </row>
    <row r="547" spans="2:32" ht="15.75" x14ac:dyDescent="0.25">
      <c r="B547" s="140" t="s">
        <v>67</v>
      </c>
      <c r="C547" s="140"/>
      <c r="D547" s="213"/>
      <c r="E547" s="214"/>
      <c r="F547" s="1"/>
      <c r="G547" s="140" t="s">
        <v>67</v>
      </c>
      <c r="H547" s="140"/>
      <c r="I547" s="213"/>
      <c r="J547" s="214"/>
      <c r="K547" s="1"/>
      <c r="L547" s="140" t="s">
        <v>67</v>
      </c>
      <c r="M547" s="140"/>
      <c r="N547" s="213"/>
      <c r="O547" s="214"/>
      <c r="R547" s="148">
        <v>567</v>
      </c>
      <c r="S547" s="440"/>
      <c r="T547" s="441"/>
      <c r="U547" s="153"/>
      <c r="V547" s="440"/>
      <c r="W547" s="441"/>
      <c r="X547" s="440"/>
      <c r="Y547" s="441"/>
      <c r="Z547" s="442"/>
      <c r="AA547" s="443"/>
      <c r="AB547" s="443"/>
      <c r="AC547" s="443"/>
      <c r="AD547" s="444"/>
      <c r="AE547" s="154"/>
      <c r="AF547" s="157">
        <f t="shared" si="8"/>
        <v>0</v>
      </c>
    </row>
    <row r="548" spans="2:32" ht="15.75" x14ac:dyDescent="0.25">
      <c r="B548" s="161" t="s">
        <v>355</v>
      </c>
      <c r="C548" s="128"/>
      <c r="D548" s="130"/>
      <c r="E548" s="139"/>
      <c r="F548" s="1"/>
      <c r="G548" s="161" t="s">
        <v>355</v>
      </c>
      <c r="H548" s="128"/>
      <c r="I548" s="130"/>
      <c r="J548" s="139"/>
      <c r="K548" s="1"/>
      <c r="L548" s="161" t="s">
        <v>355</v>
      </c>
      <c r="M548" s="128"/>
      <c r="N548" s="130"/>
      <c r="O548" s="139"/>
      <c r="R548" s="115">
        <v>568</v>
      </c>
      <c r="S548" s="440"/>
      <c r="T548" s="441"/>
      <c r="U548" s="153"/>
      <c r="V548" s="440"/>
      <c r="W548" s="441"/>
      <c r="X548" s="440"/>
      <c r="Y548" s="441"/>
      <c r="Z548" s="442"/>
      <c r="AA548" s="443"/>
      <c r="AB548" s="443"/>
      <c r="AC548" s="443"/>
      <c r="AD548" s="444"/>
      <c r="AE548" s="154"/>
      <c r="AF548" s="157">
        <f t="shared" si="8"/>
        <v>0</v>
      </c>
    </row>
    <row r="549" spans="2:32" ht="15.75" x14ac:dyDescent="0.25">
      <c r="B549" s="161"/>
      <c r="C549" s="128"/>
      <c r="D549" s="130"/>
      <c r="E549" s="139"/>
      <c r="F549" s="1"/>
      <c r="G549" s="161"/>
      <c r="H549" s="128"/>
      <c r="I549" s="130"/>
      <c r="J549" s="139"/>
      <c r="K549" s="1"/>
      <c r="L549" s="161"/>
      <c r="M549" s="128"/>
      <c r="N549" s="130"/>
      <c r="O549" s="139"/>
      <c r="R549" s="148">
        <v>569</v>
      </c>
      <c r="S549" s="440"/>
      <c r="T549" s="441"/>
      <c r="U549" s="153"/>
      <c r="V549" s="440"/>
      <c r="W549" s="441"/>
      <c r="X549" s="440"/>
      <c r="Y549" s="441"/>
      <c r="Z549" s="442"/>
      <c r="AA549" s="443"/>
      <c r="AB549" s="443"/>
      <c r="AC549" s="443"/>
      <c r="AD549" s="444"/>
      <c r="AE549" s="154"/>
      <c r="AF549" s="157">
        <f t="shared" si="8"/>
        <v>0</v>
      </c>
    </row>
    <row r="550" spans="2:32" ht="15.75" x14ac:dyDescent="0.25">
      <c r="B550" s="136"/>
      <c r="C550" s="136"/>
      <c r="D550" s="136"/>
      <c r="E550" s="118"/>
      <c r="F550" s="1"/>
      <c r="G550" s="136"/>
      <c r="H550" s="136"/>
      <c r="I550" s="136"/>
      <c r="J550" s="118"/>
      <c r="K550" s="1"/>
      <c r="L550" s="136"/>
      <c r="M550" s="136"/>
      <c r="N550" s="136"/>
      <c r="O550" s="118"/>
      <c r="R550" s="115">
        <v>570</v>
      </c>
      <c r="S550" s="440"/>
      <c r="T550" s="441"/>
      <c r="U550" s="153"/>
      <c r="V550" s="440"/>
      <c r="W550" s="441"/>
      <c r="X550" s="440"/>
      <c r="Y550" s="441"/>
      <c r="Z550" s="442"/>
      <c r="AA550" s="443"/>
      <c r="AB550" s="443"/>
      <c r="AC550" s="443"/>
      <c r="AD550" s="444"/>
      <c r="AE550" s="154"/>
      <c r="AF550" s="157">
        <f t="shared" si="8"/>
        <v>0</v>
      </c>
    </row>
    <row r="551" spans="2:32" ht="15.75" x14ac:dyDescent="0.25">
      <c r="B551" s="132" t="s">
        <v>74</v>
      </c>
      <c r="C551" s="141"/>
      <c r="D551" s="142" t="s">
        <v>73</v>
      </c>
      <c r="E551" s="130"/>
      <c r="F551" s="1"/>
      <c r="G551" s="132" t="s">
        <v>74</v>
      </c>
      <c r="H551" s="141"/>
      <c r="I551" s="142" t="s">
        <v>73</v>
      </c>
      <c r="J551" s="130"/>
      <c r="K551" s="1"/>
      <c r="L551" s="132" t="s">
        <v>74</v>
      </c>
      <c r="M551" s="141"/>
      <c r="N551" s="142" t="s">
        <v>73</v>
      </c>
      <c r="O551" s="130"/>
      <c r="R551" s="148">
        <v>571</v>
      </c>
      <c r="S551" s="440"/>
      <c r="T551" s="441"/>
      <c r="U551" s="153"/>
      <c r="V551" s="440"/>
      <c r="W551" s="441"/>
      <c r="X551" s="440"/>
      <c r="Y551" s="441"/>
      <c r="Z551" s="442"/>
      <c r="AA551" s="443"/>
      <c r="AB551" s="443"/>
      <c r="AC551" s="443"/>
      <c r="AD551" s="444"/>
      <c r="AE551" s="154"/>
      <c r="AF551" s="157">
        <f t="shared" si="8"/>
        <v>0</v>
      </c>
    </row>
    <row r="552" spans="2:32" ht="15.75" x14ac:dyDescent="0.25">
      <c r="R552" s="115">
        <v>572</v>
      </c>
      <c r="S552" s="440"/>
      <c r="T552" s="441"/>
      <c r="U552" s="153"/>
      <c r="V552" s="440"/>
      <c r="W552" s="441"/>
      <c r="X552" s="440"/>
      <c r="Y552" s="441"/>
      <c r="Z552" s="442"/>
      <c r="AA552" s="443"/>
      <c r="AB552" s="443"/>
      <c r="AC552" s="443"/>
      <c r="AD552" s="444"/>
      <c r="AE552" s="154"/>
      <c r="AF552" s="157">
        <f t="shared" si="8"/>
        <v>0</v>
      </c>
    </row>
    <row r="553" spans="2:32" ht="15.75" x14ac:dyDescent="0.25">
      <c r="B553" s="437">
        <f>L532+1</f>
        <v>109</v>
      </c>
      <c r="C553" s="438"/>
      <c r="D553" s="438"/>
      <c r="E553" s="439"/>
      <c r="F553" s="57"/>
      <c r="G553" s="437">
        <f>B553+1</f>
        <v>110</v>
      </c>
      <c r="H553" s="438"/>
      <c r="I553" s="438"/>
      <c r="J553" s="439"/>
      <c r="K553" s="57"/>
      <c r="L553" s="437">
        <f>G553+1</f>
        <v>111</v>
      </c>
      <c r="M553" s="438"/>
      <c r="N553" s="438"/>
      <c r="O553" s="439"/>
      <c r="R553" s="148">
        <v>573</v>
      </c>
      <c r="S553" s="440"/>
      <c r="T553" s="441"/>
      <c r="U553" s="153"/>
      <c r="V553" s="440"/>
      <c r="W553" s="441"/>
      <c r="X553" s="440"/>
      <c r="Y553" s="441"/>
      <c r="Z553" s="442"/>
      <c r="AA553" s="443"/>
      <c r="AB553" s="443"/>
      <c r="AC553" s="443"/>
      <c r="AD553" s="444"/>
      <c r="AE553" s="154"/>
      <c r="AF553" s="157">
        <f t="shared" si="8"/>
        <v>0</v>
      </c>
    </row>
    <row r="554" spans="2:32" ht="15.75" x14ac:dyDescent="0.25">
      <c r="B554" s="218" t="s">
        <v>71</v>
      </c>
      <c r="C554" s="219"/>
      <c r="D554" s="219"/>
      <c r="E554" s="220"/>
      <c r="F554" s="1"/>
      <c r="G554" s="218" t="s">
        <v>71</v>
      </c>
      <c r="H554" s="219"/>
      <c r="I554" s="219"/>
      <c r="J554" s="220"/>
      <c r="K554" s="1"/>
      <c r="L554" s="218" t="s">
        <v>71</v>
      </c>
      <c r="M554" s="219"/>
      <c r="N554" s="219"/>
      <c r="O554" s="220"/>
      <c r="R554" s="115">
        <v>574</v>
      </c>
      <c r="S554" s="440"/>
      <c r="T554" s="441"/>
      <c r="U554" s="153"/>
      <c r="V554" s="440"/>
      <c r="W554" s="441"/>
      <c r="X554" s="440"/>
      <c r="Y554" s="441"/>
      <c r="Z554" s="442"/>
      <c r="AA554" s="443"/>
      <c r="AB554" s="443"/>
      <c r="AC554" s="443"/>
      <c r="AD554" s="444"/>
      <c r="AE554" s="154"/>
      <c r="AF554" s="157">
        <f t="shared" si="8"/>
        <v>0</v>
      </c>
    </row>
    <row r="555" spans="2:32" ht="15.75" x14ac:dyDescent="0.25">
      <c r="B555" s="230"/>
      <c r="C555" s="231"/>
      <c r="D555" s="231"/>
      <c r="E555" s="232"/>
      <c r="F555" s="1"/>
      <c r="G555" s="230"/>
      <c r="H555" s="231"/>
      <c r="I555" s="231"/>
      <c r="J555" s="232"/>
      <c r="K555" s="58"/>
      <c r="L555" s="230"/>
      <c r="M555" s="231"/>
      <c r="N555" s="231"/>
      <c r="O555" s="232"/>
      <c r="R555" s="148">
        <v>575</v>
      </c>
      <c r="S555" s="440"/>
      <c r="T555" s="441"/>
      <c r="U555" s="153"/>
      <c r="V555" s="440"/>
      <c r="W555" s="441"/>
      <c r="X555" s="440"/>
      <c r="Y555" s="441"/>
      <c r="Z555" s="442"/>
      <c r="AA555" s="443"/>
      <c r="AB555" s="443"/>
      <c r="AC555" s="443"/>
      <c r="AD555" s="444"/>
      <c r="AE555" s="154"/>
      <c r="AF555" s="157">
        <f t="shared" si="8"/>
        <v>0</v>
      </c>
    </row>
    <row r="556" spans="2:32" ht="15.75" x14ac:dyDescent="0.25">
      <c r="B556" s="227" t="s">
        <v>375</v>
      </c>
      <c r="C556" s="228"/>
      <c r="D556" s="228"/>
      <c r="E556" s="229"/>
      <c r="F556" s="1"/>
      <c r="G556" s="227" t="s">
        <v>375</v>
      </c>
      <c r="H556" s="228"/>
      <c r="I556" s="228"/>
      <c r="J556" s="229"/>
      <c r="K556" s="4"/>
      <c r="L556" s="227" t="s">
        <v>375</v>
      </c>
      <c r="M556" s="228"/>
      <c r="N556" s="228"/>
      <c r="O556" s="229"/>
      <c r="R556" s="115">
        <v>576</v>
      </c>
      <c r="S556" s="440"/>
      <c r="T556" s="441"/>
      <c r="U556" s="153"/>
      <c r="V556" s="440"/>
      <c r="W556" s="441"/>
      <c r="X556" s="440"/>
      <c r="Y556" s="441"/>
      <c r="Z556" s="442"/>
      <c r="AA556" s="443"/>
      <c r="AB556" s="443"/>
      <c r="AC556" s="443"/>
      <c r="AD556" s="444"/>
      <c r="AE556" s="154"/>
      <c r="AF556" s="157">
        <f t="shared" si="8"/>
        <v>0</v>
      </c>
    </row>
    <row r="557" spans="2:32" ht="15.75" x14ac:dyDescent="0.25">
      <c r="B557" s="137" t="s">
        <v>190</v>
      </c>
      <c r="C557" s="194"/>
      <c r="D557" s="195"/>
      <c r="E557" s="196"/>
      <c r="F557" s="1"/>
      <c r="G557" s="137" t="s">
        <v>190</v>
      </c>
      <c r="H557" s="194"/>
      <c r="I557" s="195"/>
      <c r="J557" s="196"/>
      <c r="K557" s="1"/>
      <c r="L557" s="137" t="s">
        <v>190</v>
      </c>
      <c r="M557" s="194"/>
      <c r="N557" s="195"/>
      <c r="O557" s="196"/>
      <c r="R557" s="148">
        <v>577</v>
      </c>
      <c r="S557" s="440"/>
      <c r="T557" s="441"/>
      <c r="U557" s="153"/>
      <c r="V557" s="440"/>
      <c r="W557" s="441"/>
      <c r="X557" s="440"/>
      <c r="Y557" s="441"/>
      <c r="Z557" s="442"/>
      <c r="AA557" s="443"/>
      <c r="AB557" s="443"/>
      <c r="AC557" s="443"/>
      <c r="AD557" s="444"/>
      <c r="AE557" s="154"/>
      <c r="AF557" s="157">
        <f t="shared" si="8"/>
        <v>0</v>
      </c>
    </row>
    <row r="558" spans="2:32" ht="15.75" x14ac:dyDescent="0.25">
      <c r="B558" s="132" t="s">
        <v>61</v>
      </c>
      <c r="C558" s="194"/>
      <c r="D558" s="195"/>
      <c r="E558" s="196"/>
      <c r="F558" s="1"/>
      <c r="G558" s="132" t="s">
        <v>61</v>
      </c>
      <c r="H558" s="194"/>
      <c r="I558" s="195"/>
      <c r="J558" s="196"/>
      <c r="K558" s="1"/>
      <c r="L558" s="132" t="s">
        <v>61</v>
      </c>
      <c r="M558" s="194"/>
      <c r="N558" s="195"/>
      <c r="O558" s="196"/>
      <c r="R558" s="115">
        <v>578</v>
      </c>
      <c r="S558" s="440"/>
      <c r="T558" s="441"/>
      <c r="U558" s="153"/>
      <c r="V558" s="440"/>
      <c r="W558" s="441"/>
      <c r="X558" s="440"/>
      <c r="Y558" s="441"/>
      <c r="Z558" s="442"/>
      <c r="AA558" s="443"/>
      <c r="AB558" s="443"/>
      <c r="AC558" s="443"/>
      <c r="AD558" s="444"/>
      <c r="AE558" s="154"/>
      <c r="AF558" s="157">
        <f t="shared" si="8"/>
        <v>0</v>
      </c>
    </row>
    <row r="559" spans="2:32" ht="15.75" x14ac:dyDescent="0.25">
      <c r="B559" s="132" t="s">
        <v>62</v>
      </c>
      <c r="C559" s="194"/>
      <c r="D559" s="195"/>
      <c r="E559" s="196"/>
      <c r="F559" s="1"/>
      <c r="G559" s="132" t="s">
        <v>62</v>
      </c>
      <c r="H559" s="194"/>
      <c r="I559" s="195"/>
      <c r="J559" s="196"/>
      <c r="K559" s="1"/>
      <c r="L559" s="132" t="s">
        <v>62</v>
      </c>
      <c r="M559" s="194"/>
      <c r="N559" s="195"/>
      <c r="O559" s="196"/>
      <c r="R559" s="148">
        <v>579</v>
      </c>
      <c r="S559" s="440"/>
      <c r="T559" s="441"/>
      <c r="U559" s="153"/>
      <c r="V559" s="440"/>
      <c r="W559" s="441"/>
      <c r="X559" s="440"/>
      <c r="Y559" s="441"/>
      <c r="Z559" s="442"/>
      <c r="AA559" s="443"/>
      <c r="AB559" s="443"/>
      <c r="AC559" s="443"/>
      <c r="AD559" s="444"/>
      <c r="AE559" s="154"/>
      <c r="AF559" s="157">
        <f t="shared" si="8"/>
        <v>0</v>
      </c>
    </row>
    <row r="560" spans="2:32" ht="15.75" x14ac:dyDescent="0.25">
      <c r="B560" s="127" t="s">
        <v>191</v>
      </c>
      <c r="C560" s="130"/>
      <c r="D560" s="194"/>
      <c r="E560" s="196"/>
      <c r="F560" s="1"/>
      <c r="G560" s="127" t="s">
        <v>191</v>
      </c>
      <c r="H560" s="130"/>
      <c r="I560" s="194"/>
      <c r="J560" s="196"/>
      <c r="K560" s="1"/>
      <c r="L560" s="127" t="s">
        <v>191</v>
      </c>
      <c r="M560" s="130"/>
      <c r="N560" s="194"/>
      <c r="O560" s="196"/>
      <c r="R560" s="115">
        <v>580</v>
      </c>
      <c r="S560" s="440"/>
      <c r="T560" s="441"/>
      <c r="U560" s="153"/>
      <c r="V560" s="440"/>
      <c r="W560" s="441"/>
      <c r="X560" s="440"/>
      <c r="Y560" s="441"/>
      <c r="Z560" s="442"/>
      <c r="AA560" s="443"/>
      <c r="AB560" s="443"/>
      <c r="AC560" s="443"/>
      <c r="AD560" s="444"/>
      <c r="AE560" s="154"/>
      <c r="AF560" s="157">
        <f t="shared" si="8"/>
        <v>0</v>
      </c>
    </row>
    <row r="561" spans="2:32" ht="15.75" x14ac:dyDescent="0.25">
      <c r="B561" s="127" t="s">
        <v>192</v>
      </c>
      <c r="C561" s="130"/>
      <c r="D561" s="194"/>
      <c r="E561" s="196"/>
      <c r="F561" s="1"/>
      <c r="G561" s="127" t="s">
        <v>192</v>
      </c>
      <c r="H561" s="130"/>
      <c r="I561" s="194"/>
      <c r="J561" s="196"/>
      <c r="K561" s="1"/>
      <c r="L561" s="127" t="s">
        <v>192</v>
      </c>
      <c r="M561" s="130"/>
      <c r="N561" s="194"/>
      <c r="O561" s="196"/>
      <c r="R561" s="148">
        <v>581</v>
      </c>
      <c r="S561" s="440"/>
      <c r="T561" s="441"/>
      <c r="U561" s="153"/>
      <c r="V561" s="440"/>
      <c r="W561" s="441"/>
      <c r="X561" s="440"/>
      <c r="Y561" s="441"/>
      <c r="Z561" s="442"/>
      <c r="AA561" s="443"/>
      <c r="AB561" s="443"/>
      <c r="AC561" s="443"/>
      <c r="AD561" s="444"/>
      <c r="AE561" s="154"/>
      <c r="AF561" s="157">
        <f t="shared" si="8"/>
        <v>0</v>
      </c>
    </row>
    <row r="562" spans="2:32" ht="31.35" customHeight="1" x14ac:dyDescent="0.25">
      <c r="B562" s="206" t="s">
        <v>197</v>
      </c>
      <c r="C562" s="207"/>
      <c r="D562" s="207"/>
      <c r="E562" s="208"/>
      <c r="F562" s="1"/>
      <c r="G562" s="206" t="s">
        <v>197</v>
      </c>
      <c r="H562" s="207"/>
      <c r="I562" s="207"/>
      <c r="J562" s="208"/>
      <c r="K562" s="59"/>
      <c r="L562" s="206" t="s">
        <v>197</v>
      </c>
      <c r="M562" s="207"/>
      <c r="N562" s="207"/>
      <c r="O562" s="208"/>
      <c r="R562" s="115">
        <v>582</v>
      </c>
      <c r="S562" s="440"/>
      <c r="T562" s="441"/>
      <c r="U562" s="153"/>
      <c r="V562" s="440"/>
      <c r="W562" s="441"/>
      <c r="X562" s="440"/>
      <c r="Y562" s="441"/>
      <c r="Z562" s="442"/>
      <c r="AA562" s="443"/>
      <c r="AB562" s="443"/>
      <c r="AC562" s="443"/>
      <c r="AD562" s="444"/>
      <c r="AE562" s="154"/>
      <c r="AF562" s="157">
        <f t="shared" si="8"/>
        <v>0</v>
      </c>
    </row>
    <row r="563" spans="2:32" ht="15.75" x14ac:dyDescent="0.25">
      <c r="B563" s="132" t="s">
        <v>195</v>
      </c>
      <c r="C563" s="138"/>
      <c r="D563" s="125" t="s">
        <v>51</v>
      </c>
      <c r="E563" s="139"/>
      <c r="F563" s="1"/>
      <c r="G563" s="132" t="s">
        <v>195</v>
      </c>
      <c r="H563" s="138"/>
      <c r="I563" s="125" t="s">
        <v>51</v>
      </c>
      <c r="J563" s="139"/>
      <c r="K563" s="1"/>
      <c r="L563" s="132" t="s">
        <v>195</v>
      </c>
      <c r="M563" s="138"/>
      <c r="N563" s="125" t="s">
        <v>51</v>
      </c>
      <c r="O563" s="139"/>
      <c r="R563" s="148">
        <v>583</v>
      </c>
      <c r="S563" s="440"/>
      <c r="T563" s="441"/>
      <c r="U563" s="153"/>
      <c r="V563" s="440"/>
      <c r="W563" s="441"/>
      <c r="X563" s="440"/>
      <c r="Y563" s="441"/>
      <c r="Z563" s="442"/>
      <c r="AA563" s="443"/>
      <c r="AB563" s="443"/>
      <c r="AC563" s="443"/>
      <c r="AD563" s="444"/>
      <c r="AE563" s="154"/>
      <c r="AF563" s="157">
        <f t="shared" si="8"/>
        <v>0</v>
      </c>
    </row>
    <row r="564" spans="2:32" ht="15.75" x14ac:dyDescent="0.25">
      <c r="B564" s="209" t="s">
        <v>190</v>
      </c>
      <c r="C564" s="210"/>
      <c r="D564" s="125" t="s">
        <v>68</v>
      </c>
      <c r="E564" s="139"/>
      <c r="F564" s="1"/>
      <c r="G564" s="209" t="s">
        <v>190</v>
      </c>
      <c r="H564" s="210"/>
      <c r="I564" s="125" t="s">
        <v>68</v>
      </c>
      <c r="J564" s="139"/>
      <c r="K564" s="1"/>
      <c r="L564" s="209" t="s">
        <v>190</v>
      </c>
      <c r="M564" s="210"/>
      <c r="N564" s="125" t="s">
        <v>68</v>
      </c>
      <c r="O564" s="139"/>
      <c r="R564" s="115">
        <v>584</v>
      </c>
      <c r="S564" s="440"/>
      <c r="T564" s="441"/>
      <c r="U564" s="153"/>
      <c r="V564" s="440"/>
      <c r="W564" s="441"/>
      <c r="X564" s="440"/>
      <c r="Y564" s="441"/>
      <c r="Z564" s="442"/>
      <c r="AA564" s="443"/>
      <c r="AB564" s="443"/>
      <c r="AC564" s="443"/>
      <c r="AD564" s="444"/>
      <c r="AE564" s="154"/>
      <c r="AF564" s="157">
        <f t="shared" si="8"/>
        <v>0</v>
      </c>
    </row>
    <row r="565" spans="2:32" ht="15.75" x14ac:dyDescent="0.25">
      <c r="B565" s="211"/>
      <c r="C565" s="212"/>
      <c r="D565" s="125" t="s">
        <v>69</v>
      </c>
      <c r="E565" s="139"/>
      <c r="F565" s="1"/>
      <c r="G565" s="211"/>
      <c r="H565" s="212"/>
      <c r="I565" s="125" t="s">
        <v>69</v>
      </c>
      <c r="J565" s="139"/>
      <c r="K565" s="1"/>
      <c r="L565" s="211"/>
      <c r="M565" s="212"/>
      <c r="N565" s="125" t="s">
        <v>69</v>
      </c>
      <c r="O565" s="139"/>
      <c r="R565" s="148">
        <v>585</v>
      </c>
      <c r="S565" s="440"/>
      <c r="T565" s="441"/>
      <c r="U565" s="153"/>
      <c r="V565" s="440"/>
      <c r="W565" s="441"/>
      <c r="X565" s="440"/>
      <c r="Y565" s="441"/>
      <c r="Z565" s="442"/>
      <c r="AA565" s="443"/>
      <c r="AB565" s="443"/>
      <c r="AC565" s="443"/>
      <c r="AD565" s="444"/>
      <c r="AE565" s="154"/>
      <c r="AF565" s="157">
        <f t="shared" si="8"/>
        <v>0</v>
      </c>
    </row>
    <row r="566" spans="2:32" ht="15.75" x14ac:dyDescent="0.25">
      <c r="B566" s="209" t="s">
        <v>70</v>
      </c>
      <c r="C566" s="210"/>
      <c r="D566" s="125" t="s">
        <v>68</v>
      </c>
      <c r="E566" s="139"/>
      <c r="F566" s="1"/>
      <c r="G566" s="209" t="s">
        <v>70</v>
      </c>
      <c r="H566" s="210"/>
      <c r="I566" s="125" t="s">
        <v>68</v>
      </c>
      <c r="J566" s="139"/>
      <c r="K566" s="1"/>
      <c r="L566" s="209" t="s">
        <v>70</v>
      </c>
      <c r="M566" s="210"/>
      <c r="N566" s="125" t="s">
        <v>68</v>
      </c>
      <c r="O566" s="139"/>
      <c r="R566" s="115">
        <v>586</v>
      </c>
      <c r="S566" s="440"/>
      <c r="T566" s="441"/>
      <c r="U566" s="153"/>
      <c r="V566" s="440"/>
      <c r="W566" s="441"/>
      <c r="X566" s="440"/>
      <c r="Y566" s="441"/>
      <c r="Z566" s="442"/>
      <c r="AA566" s="443"/>
      <c r="AB566" s="443"/>
      <c r="AC566" s="443"/>
      <c r="AD566" s="444"/>
      <c r="AE566" s="154"/>
      <c r="AF566" s="157">
        <f t="shared" si="8"/>
        <v>0</v>
      </c>
    </row>
    <row r="567" spans="2:32" ht="15.75" x14ac:dyDescent="0.25">
      <c r="B567" s="211"/>
      <c r="C567" s="212"/>
      <c r="D567" s="125" t="s">
        <v>69</v>
      </c>
      <c r="E567" s="139"/>
      <c r="F567" s="1"/>
      <c r="G567" s="211"/>
      <c r="H567" s="212"/>
      <c r="I567" s="125" t="s">
        <v>69</v>
      </c>
      <c r="J567" s="139"/>
      <c r="K567" s="1"/>
      <c r="L567" s="211"/>
      <c r="M567" s="212"/>
      <c r="N567" s="125" t="s">
        <v>69</v>
      </c>
      <c r="O567" s="139"/>
      <c r="R567" s="148">
        <v>587</v>
      </c>
      <c r="S567" s="440"/>
      <c r="T567" s="441"/>
      <c r="U567" s="153"/>
      <c r="V567" s="440"/>
      <c r="W567" s="441"/>
      <c r="X567" s="440"/>
      <c r="Y567" s="441"/>
      <c r="Z567" s="442"/>
      <c r="AA567" s="443"/>
      <c r="AB567" s="443"/>
      <c r="AC567" s="443"/>
      <c r="AD567" s="444"/>
      <c r="AE567" s="154"/>
      <c r="AF567" s="157">
        <f t="shared" si="8"/>
        <v>0</v>
      </c>
    </row>
    <row r="568" spans="2:32" ht="15.75" x14ac:dyDescent="0.25">
      <c r="B568" s="140" t="s">
        <v>67</v>
      </c>
      <c r="C568" s="140"/>
      <c r="D568" s="213"/>
      <c r="E568" s="214"/>
      <c r="F568" s="1"/>
      <c r="G568" s="140" t="s">
        <v>67</v>
      </c>
      <c r="H568" s="140"/>
      <c r="I568" s="213"/>
      <c r="J568" s="214"/>
      <c r="K568" s="1"/>
      <c r="L568" s="140" t="s">
        <v>67</v>
      </c>
      <c r="M568" s="140"/>
      <c r="N568" s="213"/>
      <c r="O568" s="214"/>
      <c r="R568" s="115">
        <v>588</v>
      </c>
      <c r="S568" s="440"/>
      <c r="T568" s="441"/>
      <c r="U568" s="153"/>
      <c r="V568" s="440"/>
      <c r="W568" s="441"/>
      <c r="X568" s="440"/>
      <c r="Y568" s="441"/>
      <c r="Z568" s="442"/>
      <c r="AA568" s="443"/>
      <c r="AB568" s="443"/>
      <c r="AC568" s="443"/>
      <c r="AD568" s="444"/>
      <c r="AE568" s="154"/>
      <c r="AF568" s="157">
        <f t="shared" si="8"/>
        <v>0</v>
      </c>
    </row>
    <row r="569" spans="2:32" ht="15.75" x14ac:dyDescent="0.25">
      <c r="B569" s="161" t="s">
        <v>355</v>
      </c>
      <c r="C569" s="128"/>
      <c r="D569" s="130"/>
      <c r="E569" s="139"/>
      <c r="F569" s="1"/>
      <c r="G569" s="161" t="s">
        <v>355</v>
      </c>
      <c r="H569" s="128"/>
      <c r="I569" s="130"/>
      <c r="J569" s="139"/>
      <c r="K569" s="1"/>
      <c r="L569" s="161" t="s">
        <v>355</v>
      </c>
      <c r="M569" s="128"/>
      <c r="N569" s="130"/>
      <c r="O569" s="139"/>
      <c r="R569" s="148">
        <v>589</v>
      </c>
      <c r="S569" s="440"/>
      <c r="T569" s="441"/>
      <c r="U569" s="153"/>
      <c r="V569" s="440"/>
      <c r="W569" s="441"/>
      <c r="X569" s="440"/>
      <c r="Y569" s="441"/>
      <c r="Z569" s="442"/>
      <c r="AA569" s="443"/>
      <c r="AB569" s="443"/>
      <c r="AC569" s="443"/>
      <c r="AD569" s="444"/>
      <c r="AE569" s="154"/>
      <c r="AF569" s="157">
        <f t="shared" si="8"/>
        <v>0</v>
      </c>
    </row>
    <row r="570" spans="2:32" ht="15.75" x14ac:dyDescent="0.25">
      <c r="B570" s="161"/>
      <c r="C570" s="128"/>
      <c r="D570" s="130"/>
      <c r="E570" s="139"/>
      <c r="F570" s="1"/>
      <c r="G570" s="161"/>
      <c r="H570" s="128"/>
      <c r="I570" s="130"/>
      <c r="J570" s="139"/>
      <c r="K570" s="1"/>
      <c r="L570" s="161"/>
      <c r="M570" s="128"/>
      <c r="N570" s="130"/>
      <c r="O570" s="139"/>
      <c r="R570" s="115">
        <v>590</v>
      </c>
      <c r="S570" s="440"/>
      <c r="T570" s="441"/>
      <c r="U570" s="153"/>
      <c r="V570" s="440"/>
      <c r="W570" s="441"/>
      <c r="X570" s="440"/>
      <c r="Y570" s="441"/>
      <c r="Z570" s="442"/>
      <c r="AA570" s="443"/>
      <c r="AB570" s="443"/>
      <c r="AC570" s="443"/>
      <c r="AD570" s="444"/>
      <c r="AE570" s="154"/>
      <c r="AF570" s="157">
        <f t="shared" si="8"/>
        <v>0</v>
      </c>
    </row>
    <row r="571" spans="2:32" ht="15.75" x14ac:dyDescent="0.25">
      <c r="B571" s="136"/>
      <c r="C571" s="136"/>
      <c r="D571" s="136"/>
      <c r="E571" s="118"/>
      <c r="F571" s="1"/>
      <c r="G571" s="136"/>
      <c r="H571" s="136"/>
      <c r="I571" s="136"/>
      <c r="J571" s="118"/>
      <c r="K571" s="1"/>
      <c r="L571" s="136"/>
      <c r="M571" s="136"/>
      <c r="N571" s="136"/>
      <c r="O571" s="118"/>
      <c r="R571" s="148">
        <v>591</v>
      </c>
      <c r="S571" s="440"/>
      <c r="T571" s="441"/>
      <c r="U571" s="153"/>
      <c r="V571" s="440"/>
      <c r="W571" s="441"/>
      <c r="X571" s="440"/>
      <c r="Y571" s="441"/>
      <c r="Z571" s="442"/>
      <c r="AA571" s="443"/>
      <c r="AB571" s="443"/>
      <c r="AC571" s="443"/>
      <c r="AD571" s="444"/>
      <c r="AE571" s="154"/>
      <c r="AF571" s="157">
        <f t="shared" si="8"/>
        <v>0</v>
      </c>
    </row>
    <row r="572" spans="2:32" ht="15.75" x14ac:dyDescent="0.25">
      <c r="B572" s="132" t="s">
        <v>74</v>
      </c>
      <c r="C572" s="141"/>
      <c r="D572" s="142" t="s">
        <v>73</v>
      </c>
      <c r="E572" s="130"/>
      <c r="F572" s="1"/>
      <c r="G572" s="132" t="s">
        <v>74</v>
      </c>
      <c r="H572" s="141"/>
      <c r="I572" s="142" t="s">
        <v>73</v>
      </c>
      <c r="J572" s="130"/>
      <c r="K572" s="1"/>
      <c r="L572" s="132" t="s">
        <v>74</v>
      </c>
      <c r="M572" s="141"/>
      <c r="N572" s="142" t="s">
        <v>73</v>
      </c>
      <c r="O572" s="130"/>
      <c r="R572" s="115">
        <v>592</v>
      </c>
      <c r="S572" s="440"/>
      <c r="T572" s="441"/>
      <c r="U572" s="153"/>
      <c r="V572" s="440"/>
      <c r="W572" s="441"/>
      <c r="X572" s="440"/>
      <c r="Y572" s="441"/>
      <c r="Z572" s="442"/>
      <c r="AA572" s="443"/>
      <c r="AB572" s="443"/>
      <c r="AC572" s="443"/>
      <c r="AD572" s="444"/>
      <c r="AE572" s="154"/>
      <c r="AF572" s="157">
        <f t="shared" si="8"/>
        <v>0</v>
      </c>
    </row>
    <row r="573" spans="2:32" ht="15.75" x14ac:dyDescent="0.25">
      <c r="R573" s="148">
        <v>593</v>
      </c>
      <c r="S573" s="440"/>
      <c r="T573" s="441"/>
      <c r="U573" s="153"/>
      <c r="V573" s="440"/>
      <c r="W573" s="441"/>
      <c r="X573" s="440"/>
      <c r="Y573" s="441"/>
      <c r="Z573" s="442"/>
      <c r="AA573" s="443"/>
      <c r="AB573" s="443"/>
      <c r="AC573" s="443"/>
      <c r="AD573" s="444"/>
      <c r="AE573" s="154"/>
      <c r="AF573" s="157">
        <f t="shared" si="8"/>
        <v>0</v>
      </c>
    </row>
    <row r="574" spans="2:32" ht="15.75" x14ac:dyDescent="0.25">
      <c r="B574" s="437">
        <f>L553+1</f>
        <v>112</v>
      </c>
      <c r="C574" s="438"/>
      <c r="D574" s="438"/>
      <c r="E574" s="439"/>
      <c r="F574" s="57"/>
      <c r="G574" s="437">
        <f>B574+1</f>
        <v>113</v>
      </c>
      <c r="H574" s="438"/>
      <c r="I574" s="438"/>
      <c r="J574" s="439"/>
      <c r="K574" s="57"/>
      <c r="L574" s="437">
        <f>G574+1</f>
        <v>114</v>
      </c>
      <c r="M574" s="438"/>
      <c r="N574" s="438"/>
      <c r="O574" s="439"/>
      <c r="R574" s="115">
        <v>594</v>
      </c>
      <c r="S574" s="440"/>
      <c r="T574" s="441"/>
      <c r="U574" s="153"/>
      <c r="V574" s="440"/>
      <c r="W574" s="441"/>
      <c r="X574" s="440"/>
      <c r="Y574" s="441"/>
      <c r="Z574" s="442"/>
      <c r="AA574" s="443"/>
      <c r="AB574" s="443"/>
      <c r="AC574" s="443"/>
      <c r="AD574" s="444"/>
      <c r="AE574" s="154"/>
      <c r="AF574" s="157">
        <f t="shared" si="8"/>
        <v>0</v>
      </c>
    </row>
    <row r="575" spans="2:32" ht="15.75" x14ac:dyDescent="0.25">
      <c r="B575" s="218" t="s">
        <v>71</v>
      </c>
      <c r="C575" s="219"/>
      <c r="D575" s="219"/>
      <c r="E575" s="220"/>
      <c r="F575" s="1"/>
      <c r="G575" s="218" t="s">
        <v>71</v>
      </c>
      <c r="H575" s="219"/>
      <c r="I575" s="219"/>
      <c r="J575" s="220"/>
      <c r="K575" s="1"/>
      <c r="L575" s="218" t="s">
        <v>71</v>
      </c>
      <c r="M575" s="219"/>
      <c r="N575" s="219"/>
      <c r="O575" s="220"/>
      <c r="R575" s="148">
        <v>595</v>
      </c>
      <c r="S575" s="440"/>
      <c r="T575" s="441"/>
      <c r="U575" s="153"/>
      <c r="V575" s="440"/>
      <c r="W575" s="441"/>
      <c r="X575" s="440"/>
      <c r="Y575" s="441"/>
      <c r="Z575" s="442"/>
      <c r="AA575" s="443"/>
      <c r="AB575" s="443"/>
      <c r="AC575" s="443"/>
      <c r="AD575" s="444"/>
      <c r="AE575" s="154"/>
      <c r="AF575" s="157">
        <f t="shared" si="8"/>
        <v>0</v>
      </c>
    </row>
    <row r="576" spans="2:32" ht="15.75" x14ac:dyDescent="0.25">
      <c r="B576" s="230"/>
      <c r="C576" s="231"/>
      <c r="D576" s="231"/>
      <c r="E576" s="232"/>
      <c r="F576" s="1"/>
      <c r="G576" s="230"/>
      <c r="H576" s="231"/>
      <c r="I576" s="231"/>
      <c r="J576" s="232"/>
      <c r="K576" s="58"/>
      <c r="L576" s="230"/>
      <c r="M576" s="231"/>
      <c r="N576" s="231"/>
      <c r="O576" s="232"/>
      <c r="R576" s="115">
        <v>596</v>
      </c>
      <c r="S576" s="440"/>
      <c r="T576" s="441"/>
      <c r="U576" s="153"/>
      <c r="V576" s="440"/>
      <c r="W576" s="441"/>
      <c r="X576" s="440"/>
      <c r="Y576" s="441"/>
      <c r="Z576" s="442"/>
      <c r="AA576" s="443"/>
      <c r="AB576" s="443"/>
      <c r="AC576" s="443"/>
      <c r="AD576" s="444"/>
      <c r="AE576" s="154"/>
      <c r="AF576" s="157">
        <f t="shared" si="8"/>
        <v>0</v>
      </c>
    </row>
    <row r="577" spans="2:32" ht="15.75" x14ac:dyDescent="0.25">
      <c r="B577" s="227" t="s">
        <v>375</v>
      </c>
      <c r="C577" s="228"/>
      <c r="D577" s="228"/>
      <c r="E577" s="229"/>
      <c r="F577" s="1"/>
      <c r="G577" s="227" t="s">
        <v>375</v>
      </c>
      <c r="H577" s="228"/>
      <c r="I577" s="228"/>
      <c r="J577" s="229"/>
      <c r="K577" s="4"/>
      <c r="L577" s="227" t="s">
        <v>375</v>
      </c>
      <c r="M577" s="228"/>
      <c r="N577" s="228"/>
      <c r="O577" s="229"/>
      <c r="R577" s="148">
        <v>597</v>
      </c>
      <c r="S577" s="440"/>
      <c r="T577" s="441"/>
      <c r="U577" s="153"/>
      <c r="V577" s="440"/>
      <c r="W577" s="441"/>
      <c r="X577" s="440"/>
      <c r="Y577" s="441"/>
      <c r="Z577" s="442"/>
      <c r="AA577" s="443"/>
      <c r="AB577" s="443"/>
      <c r="AC577" s="443"/>
      <c r="AD577" s="444"/>
      <c r="AE577" s="154"/>
      <c r="AF577" s="157">
        <f t="shared" si="8"/>
        <v>0</v>
      </c>
    </row>
    <row r="578" spans="2:32" ht="15.75" x14ac:dyDescent="0.25">
      <c r="B578" s="137" t="s">
        <v>190</v>
      </c>
      <c r="C578" s="194"/>
      <c r="D578" s="195"/>
      <c r="E578" s="196"/>
      <c r="F578" s="1"/>
      <c r="G578" s="137" t="s">
        <v>190</v>
      </c>
      <c r="H578" s="194"/>
      <c r="I578" s="195"/>
      <c r="J578" s="196"/>
      <c r="K578" s="1"/>
      <c r="L578" s="137" t="s">
        <v>190</v>
      </c>
      <c r="M578" s="194"/>
      <c r="N578" s="195"/>
      <c r="O578" s="196"/>
      <c r="R578" s="115">
        <v>598</v>
      </c>
      <c r="S578" s="440"/>
      <c r="T578" s="441"/>
      <c r="U578" s="153"/>
      <c r="V578" s="440"/>
      <c r="W578" s="441"/>
      <c r="X578" s="440"/>
      <c r="Y578" s="441"/>
      <c r="Z578" s="442"/>
      <c r="AA578" s="443"/>
      <c r="AB578" s="443"/>
      <c r="AC578" s="443"/>
      <c r="AD578" s="444"/>
      <c r="AE578" s="154"/>
      <c r="AF578" s="157">
        <f t="shared" si="8"/>
        <v>0</v>
      </c>
    </row>
    <row r="579" spans="2:32" ht="15.75" x14ac:dyDescent="0.25">
      <c r="B579" s="132" t="s">
        <v>61</v>
      </c>
      <c r="C579" s="194"/>
      <c r="D579" s="195"/>
      <c r="E579" s="196"/>
      <c r="F579" s="1"/>
      <c r="G579" s="132" t="s">
        <v>61</v>
      </c>
      <c r="H579" s="194"/>
      <c r="I579" s="195"/>
      <c r="J579" s="196"/>
      <c r="K579" s="1"/>
      <c r="L579" s="132" t="s">
        <v>61</v>
      </c>
      <c r="M579" s="194"/>
      <c r="N579" s="195"/>
      <c r="O579" s="196"/>
      <c r="R579" s="148">
        <v>599</v>
      </c>
      <c r="S579" s="440"/>
      <c r="T579" s="441"/>
      <c r="U579" s="153"/>
      <c r="V579" s="440"/>
      <c r="W579" s="441"/>
      <c r="X579" s="440"/>
      <c r="Y579" s="441"/>
      <c r="Z579" s="442"/>
      <c r="AA579" s="443"/>
      <c r="AB579" s="443"/>
      <c r="AC579" s="443"/>
      <c r="AD579" s="444"/>
      <c r="AE579" s="154"/>
      <c r="AF579" s="157">
        <f t="shared" si="8"/>
        <v>0</v>
      </c>
    </row>
    <row r="580" spans="2:32" ht="15.75" x14ac:dyDescent="0.25">
      <c r="B580" s="132" t="s">
        <v>62</v>
      </c>
      <c r="C580" s="194"/>
      <c r="D580" s="195"/>
      <c r="E580" s="196"/>
      <c r="F580" s="1"/>
      <c r="G580" s="132" t="s">
        <v>62</v>
      </c>
      <c r="H580" s="194"/>
      <c r="I580" s="195"/>
      <c r="J580" s="196"/>
      <c r="K580" s="1"/>
      <c r="L580" s="132" t="s">
        <v>62</v>
      </c>
      <c r="M580" s="194"/>
      <c r="N580" s="195"/>
      <c r="O580" s="196"/>
      <c r="R580" s="115">
        <v>600</v>
      </c>
      <c r="S580" s="440"/>
      <c r="T580" s="441"/>
      <c r="U580" s="153"/>
      <c r="V580" s="440"/>
      <c r="W580" s="441"/>
      <c r="X580" s="440"/>
      <c r="Y580" s="441"/>
      <c r="Z580" s="442"/>
      <c r="AA580" s="443"/>
      <c r="AB580" s="443"/>
      <c r="AC580" s="443"/>
      <c r="AD580" s="444"/>
      <c r="AE580" s="154"/>
      <c r="AF580" s="157">
        <f t="shared" si="8"/>
        <v>0</v>
      </c>
    </row>
    <row r="581" spans="2:32" ht="15.75" x14ac:dyDescent="0.25">
      <c r="B581" s="127" t="s">
        <v>191</v>
      </c>
      <c r="C581" s="130"/>
      <c r="D581" s="194"/>
      <c r="E581" s="196"/>
      <c r="F581" s="1"/>
      <c r="G581" s="127" t="s">
        <v>191</v>
      </c>
      <c r="H581" s="130"/>
      <c r="I581" s="194"/>
      <c r="J581" s="196"/>
      <c r="K581" s="1"/>
      <c r="L581" s="127" t="s">
        <v>191</v>
      </c>
      <c r="M581" s="130"/>
      <c r="N581" s="194"/>
      <c r="O581" s="196"/>
      <c r="R581" s="148">
        <v>601</v>
      </c>
      <c r="S581" s="440"/>
      <c r="T581" s="441"/>
      <c r="U581" s="153"/>
      <c r="V581" s="440"/>
      <c r="W581" s="441"/>
      <c r="X581" s="440"/>
      <c r="Y581" s="441"/>
      <c r="Z581" s="442"/>
      <c r="AA581" s="443"/>
      <c r="AB581" s="443"/>
      <c r="AC581" s="443"/>
      <c r="AD581" s="444"/>
      <c r="AE581" s="154"/>
      <c r="AF581" s="157">
        <f t="shared" si="8"/>
        <v>0</v>
      </c>
    </row>
    <row r="582" spans="2:32" ht="15.75" x14ac:dyDescent="0.25">
      <c r="B582" s="127" t="s">
        <v>192</v>
      </c>
      <c r="C582" s="130"/>
      <c r="D582" s="194"/>
      <c r="E582" s="196"/>
      <c r="F582" s="1"/>
      <c r="G582" s="127" t="s">
        <v>192</v>
      </c>
      <c r="H582" s="130"/>
      <c r="I582" s="194"/>
      <c r="J582" s="196"/>
      <c r="K582" s="1"/>
      <c r="L582" s="127" t="s">
        <v>192</v>
      </c>
      <c r="M582" s="130"/>
      <c r="N582" s="194"/>
      <c r="O582" s="196"/>
      <c r="R582" s="115">
        <v>602</v>
      </c>
      <c r="S582" s="440"/>
      <c r="T582" s="441"/>
      <c r="U582" s="153"/>
      <c r="V582" s="440"/>
      <c r="W582" s="441"/>
      <c r="X582" s="440"/>
      <c r="Y582" s="441"/>
      <c r="Z582" s="442"/>
      <c r="AA582" s="443"/>
      <c r="AB582" s="443"/>
      <c r="AC582" s="443"/>
      <c r="AD582" s="444"/>
      <c r="AE582" s="154"/>
      <c r="AF582" s="157">
        <f t="shared" si="8"/>
        <v>0</v>
      </c>
    </row>
    <row r="583" spans="2:32" ht="31.35" customHeight="1" x14ac:dyDescent="0.25">
      <c r="B583" s="206" t="s">
        <v>197</v>
      </c>
      <c r="C583" s="207"/>
      <c r="D583" s="207"/>
      <c r="E583" s="208"/>
      <c r="F583" s="1"/>
      <c r="G583" s="206" t="s">
        <v>197</v>
      </c>
      <c r="H583" s="207"/>
      <c r="I583" s="207"/>
      <c r="J583" s="208"/>
      <c r="K583" s="59"/>
      <c r="L583" s="206" t="s">
        <v>197</v>
      </c>
      <c r="M583" s="207"/>
      <c r="N583" s="207"/>
      <c r="O583" s="208"/>
      <c r="R583" s="148">
        <v>603</v>
      </c>
      <c r="S583" s="440"/>
      <c r="T583" s="441"/>
      <c r="U583" s="153"/>
      <c r="V583" s="440"/>
      <c r="W583" s="441"/>
      <c r="X583" s="440"/>
      <c r="Y583" s="441"/>
      <c r="Z583" s="442"/>
      <c r="AA583" s="443"/>
      <c r="AB583" s="443"/>
      <c r="AC583" s="443"/>
      <c r="AD583" s="444"/>
      <c r="AE583" s="154"/>
      <c r="AF583" s="157">
        <f t="shared" si="8"/>
        <v>0</v>
      </c>
    </row>
    <row r="584" spans="2:32" ht="15.75" x14ac:dyDescent="0.25">
      <c r="B584" s="132" t="s">
        <v>195</v>
      </c>
      <c r="C584" s="138"/>
      <c r="D584" s="125" t="s">
        <v>51</v>
      </c>
      <c r="E584" s="139"/>
      <c r="F584" s="1"/>
      <c r="G584" s="132" t="s">
        <v>195</v>
      </c>
      <c r="H584" s="138"/>
      <c r="I584" s="125" t="s">
        <v>51</v>
      </c>
      <c r="J584" s="139"/>
      <c r="K584" s="1"/>
      <c r="L584" s="132" t="s">
        <v>195</v>
      </c>
      <c r="M584" s="138"/>
      <c r="N584" s="125" t="s">
        <v>51</v>
      </c>
      <c r="O584" s="139"/>
      <c r="R584" s="115">
        <v>604</v>
      </c>
      <c r="S584" s="440"/>
      <c r="T584" s="441"/>
      <c r="U584" s="153"/>
      <c r="V584" s="440"/>
      <c r="W584" s="441"/>
      <c r="X584" s="440"/>
      <c r="Y584" s="441"/>
      <c r="Z584" s="442"/>
      <c r="AA584" s="443"/>
      <c r="AB584" s="443"/>
      <c r="AC584" s="443"/>
      <c r="AD584" s="444"/>
      <c r="AE584" s="154"/>
      <c r="AF584" s="157">
        <f t="shared" si="8"/>
        <v>0</v>
      </c>
    </row>
    <row r="585" spans="2:32" ht="15.75" x14ac:dyDescent="0.25">
      <c r="B585" s="209" t="s">
        <v>190</v>
      </c>
      <c r="C585" s="210"/>
      <c r="D585" s="125" t="s">
        <v>68</v>
      </c>
      <c r="E585" s="139"/>
      <c r="F585" s="1"/>
      <c r="G585" s="209" t="s">
        <v>190</v>
      </c>
      <c r="H585" s="210"/>
      <c r="I585" s="125" t="s">
        <v>68</v>
      </c>
      <c r="J585" s="139"/>
      <c r="K585" s="1"/>
      <c r="L585" s="209" t="s">
        <v>190</v>
      </c>
      <c r="M585" s="210"/>
      <c r="N585" s="125" t="s">
        <v>68</v>
      </c>
      <c r="O585" s="139"/>
      <c r="R585" s="148">
        <v>605</v>
      </c>
      <c r="S585" s="440"/>
      <c r="T585" s="441"/>
      <c r="U585" s="153"/>
      <c r="V585" s="440"/>
      <c r="W585" s="441"/>
      <c r="X585" s="440"/>
      <c r="Y585" s="441"/>
      <c r="Z585" s="442"/>
      <c r="AA585" s="443"/>
      <c r="AB585" s="443"/>
      <c r="AC585" s="443"/>
      <c r="AD585" s="444"/>
      <c r="AE585" s="154"/>
      <c r="AF585" s="157">
        <f t="shared" si="8"/>
        <v>0</v>
      </c>
    </row>
    <row r="586" spans="2:32" ht="15.75" x14ac:dyDescent="0.25">
      <c r="B586" s="211"/>
      <c r="C586" s="212"/>
      <c r="D586" s="125" t="s">
        <v>69</v>
      </c>
      <c r="E586" s="139"/>
      <c r="F586" s="1"/>
      <c r="G586" s="211"/>
      <c r="H586" s="212"/>
      <c r="I586" s="125" t="s">
        <v>69</v>
      </c>
      <c r="J586" s="139"/>
      <c r="K586" s="1"/>
      <c r="L586" s="211"/>
      <c r="M586" s="212"/>
      <c r="N586" s="125" t="s">
        <v>69</v>
      </c>
      <c r="O586" s="139"/>
      <c r="R586" s="115">
        <v>606</v>
      </c>
      <c r="S586" s="440"/>
      <c r="T586" s="441"/>
      <c r="U586" s="153"/>
      <c r="V586" s="440"/>
      <c r="W586" s="441"/>
      <c r="X586" s="440"/>
      <c r="Y586" s="441"/>
      <c r="Z586" s="442"/>
      <c r="AA586" s="443"/>
      <c r="AB586" s="443"/>
      <c r="AC586" s="443"/>
      <c r="AD586" s="444"/>
      <c r="AE586" s="154"/>
      <c r="AF586" s="157">
        <f t="shared" si="8"/>
        <v>0</v>
      </c>
    </row>
    <row r="587" spans="2:32" ht="15.75" x14ac:dyDescent="0.25">
      <c r="B587" s="209" t="s">
        <v>70</v>
      </c>
      <c r="C587" s="210"/>
      <c r="D587" s="125" t="s">
        <v>68</v>
      </c>
      <c r="E587" s="139"/>
      <c r="F587" s="1"/>
      <c r="G587" s="209" t="s">
        <v>70</v>
      </c>
      <c r="H587" s="210"/>
      <c r="I587" s="125" t="s">
        <v>68</v>
      </c>
      <c r="J587" s="139"/>
      <c r="K587" s="1"/>
      <c r="L587" s="209" t="s">
        <v>70</v>
      </c>
      <c r="M587" s="210"/>
      <c r="N587" s="125" t="s">
        <v>68</v>
      </c>
      <c r="O587" s="139"/>
      <c r="R587" s="148">
        <v>607</v>
      </c>
      <c r="S587" s="440"/>
      <c r="T587" s="441"/>
      <c r="U587" s="153"/>
      <c r="V587" s="440"/>
      <c r="W587" s="441"/>
      <c r="X587" s="440"/>
      <c r="Y587" s="441"/>
      <c r="Z587" s="442"/>
      <c r="AA587" s="443"/>
      <c r="AB587" s="443"/>
      <c r="AC587" s="443"/>
      <c r="AD587" s="444"/>
      <c r="AE587" s="154"/>
      <c r="AF587" s="157">
        <f t="shared" si="8"/>
        <v>0</v>
      </c>
    </row>
    <row r="588" spans="2:32" ht="15.75" x14ac:dyDescent="0.25">
      <c r="B588" s="211"/>
      <c r="C588" s="212"/>
      <c r="D588" s="125" t="s">
        <v>69</v>
      </c>
      <c r="E588" s="139"/>
      <c r="F588" s="1"/>
      <c r="G588" s="211"/>
      <c r="H588" s="212"/>
      <c r="I588" s="125" t="s">
        <v>69</v>
      </c>
      <c r="J588" s="139"/>
      <c r="K588" s="1"/>
      <c r="L588" s="211"/>
      <c r="M588" s="212"/>
      <c r="N588" s="125" t="s">
        <v>69</v>
      </c>
      <c r="O588" s="139"/>
      <c r="R588" s="115">
        <v>608</v>
      </c>
      <c r="S588" s="440"/>
      <c r="T588" s="441"/>
      <c r="U588" s="153"/>
      <c r="V588" s="440"/>
      <c r="W588" s="441"/>
      <c r="X588" s="440"/>
      <c r="Y588" s="441"/>
      <c r="Z588" s="442"/>
      <c r="AA588" s="443"/>
      <c r="AB588" s="443"/>
      <c r="AC588" s="443"/>
      <c r="AD588" s="444"/>
      <c r="AE588" s="154"/>
      <c r="AF588" s="157">
        <f t="shared" ref="AF588:AF651" si="9">SUM(AE588,S588:Y588)</f>
        <v>0</v>
      </c>
    </row>
    <row r="589" spans="2:32" ht="15.75" x14ac:dyDescent="0.25">
      <c r="B589" s="140" t="s">
        <v>67</v>
      </c>
      <c r="C589" s="140"/>
      <c r="D589" s="213"/>
      <c r="E589" s="214"/>
      <c r="F589" s="1"/>
      <c r="G589" s="140" t="s">
        <v>67</v>
      </c>
      <c r="H589" s="140"/>
      <c r="I589" s="213"/>
      <c r="J589" s="214"/>
      <c r="K589" s="1"/>
      <c r="L589" s="140" t="s">
        <v>67</v>
      </c>
      <c r="M589" s="140"/>
      <c r="N589" s="213"/>
      <c r="O589" s="214"/>
      <c r="R589" s="148">
        <v>609</v>
      </c>
      <c r="S589" s="440"/>
      <c r="T589" s="441"/>
      <c r="U589" s="153"/>
      <c r="V589" s="440"/>
      <c r="W589" s="441"/>
      <c r="X589" s="440"/>
      <c r="Y589" s="441"/>
      <c r="Z589" s="442"/>
      <c r="AA589" s="443"/>
      <c r="AB589" s="443"/>
      <c r="AC589" s="443"/>
      <c r="AD589" s="444"/>
      <c r="AE589" s="154"/>
      <c r="AF589" s="157">
        <f t="shared" si="9"/>
        <v>0</v>
      </c>
    </row>
    <row r="590" spans="2:32" ht="15.75" x14ac:dyDescent="0.25">
      <c r="B590" s="161" t="s">
        <v>355</v>
      </c>
      <c r="C590" s="128"/>
      <c r="D590" s="130"/>
      <c r="E590" s="139"/>
      <c r="F590" s="1"/>
      <c r="G590" s="161" t="s">
        <v>355</v>
      </c>
      <c r="H590" s="128"/>
      <c r="I590" s="130"/>
      <c r="J590" s="139"/>
      <c r="K590" s="1"/>
      <c r="L590" s="161" t="s">
        <v>355</v>
      </c>
      <c r="M590" s="128"/>
      <c r="N590" s="130"/>
      <c r="O590" s="139"/>
      <c r="R590" s="115">
        <v>610</v>
      </c>
      <c r="S590" s="440"/>
      <c r="T590" s="441"/>
      <c r="U590" s="153"/>
      <c r="V590" s="440"/>
      <c r="W590" s="441"/>
      <c r="X590" s="440"/>
      <c r="Y590" s="441"/>
      <c r="Z590" s="442"/>
      <c r="AA590" s="443"/>
      <c r="AB590" s="443"/>
      <c r="AC590" s="443"/>
      <c r="AD590" s="444"/>
      <c r="AE590" s="154"/>
      <c r="AF590" s="157">
        <f t="shared" si="9"/>
        <v>0</v>
      </c>
    </row>
    <row r="591" spans="2:32" ht="15.75" x14ac:dyDescent="0.25">
      <c r="B591" s="161"/>
      <c r="C591" s="128"/>
      <c r="D591" s="130"/>
      <c r="E591" s="139"/>
      <c r="F591" s="1"/>
      <c r="G591" s="161"/>
      <c r="H591" s="128"/>
      <c r="I591" s="130"/>
      <c r="J591" s="139"/>
      <c r="K591" s="1"/>
      <c r="L591" s="161"/>
      <c r="M591" s="128"/>
      <c r="N591" s="130"/>
      <c r="O591" s="139"/>
      <c r="R591" s="148">
        <v>611</v>
      </c>
      <c r="S591" s="440"/>
      <c r="T591" s="441"/>
      <c r="U591" s="153"/>
      <c r="V591" s="440"/>
      <c r="W591" s="441"/>
      <c r="X591" s="440"/>
      <c r="Y591" s="441"/>
      <c r="Z591" s="442"/>
      <c r="AA591" s="443"/>
      <c r="AB591" s="443"/>
      <c r="AC591" s="443"/>
      <c r="AD591" s="444"/>
      <c r="AE591" s="154"/>
      <c r="AF591" s="157">
        <f t="shared" si="9"/>
        <v>0</v>
      </c>
    </row>
    <row r="592" spans="2:32" ht="15.75" x14ac:dyDescent="0.25">
      <c r="B592" s="136"/>
      <c r="C592" s="136"/>
      <c r="D592" s="136"/>
      <c r="E592" s="118"/>
      <c r="F592" s="1"/>
      <c r="G592" s="136"/>
      <c r="H592" s="136"/>
      <c r="I592" s="136"/>
      <c r="J592" s="118"/>
      <c r="K592" s="1"/>
      <c r="L592" s="136"/>
      <c r="M592" s="136"/>
      <c r="N592" s="136"/>
      <c r="O592" s="118"/>
      <c r="R592" s="115">
        <v>612</v>
      </c>
      <c r="S592" s="440"/>
      <c r="T592" s="441"/>
      <c r="U592" s="153"/>
      <c r="V592" s="440"/>
      <c r="W592" s="441"/>
      <c r="X592" s="440"/>
      <c r="Y592" s="441"/>
      <c r="Z592" s="442"/>
      <c r="AA592" s="443"/>
      <c r="AB592" s="443"/>
      <c r="AC592" s="443"/>
      <c r="AD592" s="444"/>
      <c r="AE592" s="154"/>
      <c r="AF592" s="157">
        <f t="shared" si="9"/>
        <v>0</v>
      </c>
    </row>
    <row r="593" spans="2:32" ht="15.75" x14ac:dyDescent="0.25">
      <c r="B593" s="132" t="s">
        <v>74</v>
      </c>
      <c r="C593" s="141"/>
      <c r="D593" s="142" t="s">
        <v>73</v>
      </c>
      <c r="E593" s="130"/>
      <c r="F593" s="1"/>
      <c r="G593" s="132" t="s">
        <v>74</v>
      </c>
      <c r="H593" s="141"/>
      <c r="I593" s="142" t="s">
        <v>73</v>
      </c>
      <c r="J593" s="130"/>
      <c r="K593" s="1"/>
      <c r="L593" s="132" t="s">
        <v>74</v>
      </c>
      <c r="M593" s="141"/>
      <c r="N593" s="142" t="s">
        <v>73</v>
      </c>
      <c r="O593" s="130"/>
      <c r="R593" s="148">
        <v>613</v>
      </c>
      <c r="S593" s="440"/>
      <c r="T593" s="441"/>
      <c r="U593" s="153"/>
      <c r="V593" s="440"/>
      <c r="W593" s="441"/>
      <c r="X593" s="440"/>
      <c r="Y593" s="441"/>
      <c r="Z593" s="442"/>
      <c r="AA593" s="443"/>
      <c r="AB593" s="443"/>
      <c r="AC593" s="443"/>
      <c r="AD593" s="444"/>
      <c r="AE593" s="154"/>
      <c r="AF593" s="157">
        <f t="shared" si="9"/>
        <v>0</v>
      </c>
    </row>
    <row r="594" spans="2:32" ht="15.75" x14ac:dyDescent="0.25">
      <c r="R594" s="115">
        <v>614</v>
      </c>
      <c r="S594" s="440"/>
      <c r="T594" s="441"/>
      <c r="U594" s="153"/>
      <c r="V594" s="440"/>
      <c r="W594" s="441"/>
      <c r="X594" s="440"/>
      <c r="Y594" s="441"/>
      <c r="Z594" s="442"/>
      <c r="AA594" s="443"/>
      <c r="AB594" s="443"/>
      <c r="AC594" s="443"/>
      <c r="AD594" s="444"/>
      <c r="AE594" s="154"/>
      <c r="AF594" s="157">
        <f t="shared" si="9"/>
        <v>0</v>
      </c>
    </row>
    <row r="595" spans="2:32" ht="15.75" x14ac:dyDescent="0.25">
      <c r="B595" s="437">
        <f>L574+1</f>
        <v>115</v>
      </c>
      <c r="C595" s="438"/>
      <c r="D595" s="438"/>
      <c r="E595" s="439"/>
      <c r="F595" s="57"/>
      <c r="G595" s="437">
        <f>B595+1</f>
        <v>116</v>
      </c>
      <c r="H595" s="438"/>
      <c r="I595" s="438"/>
      <c r="J595" s="439"/>
      <c r="K595" s="57"/>
      <c r="L595" s="437">
        <f>G595+1</f>
        <v>117</v>
      </c>
      <c r="M595" s="438"/>
      <c r="N595" s="438"/>
      <c r="O595" s="439"/>
      <c r="R595" s="148">
        <v>615</v>
      </c>
      <c r="S595" s="440"/>
      <c r="T595" s="441"/>
      <c r="U595" s="153"/>
      <c r="V595" s="440"/>
      <c r="W595" s="441"/>
      <c r="X595" s="440"/>
      <c r="Y595" s="441"/>
      <c r="Z595" s="442"/>
      <c r="AA595" s="443"/>
      <c r="AB595" s="443"/>
      <c r="AC595" s="443"/>
      <c r="AD595" s="444"/>
      <c r="AE595" s="154"/>
      <c r="AF595" s="157">
        <f t="shared" si="9"/>
        <v>0</v>
      </c>
    </row>
    <row r="596" spans="2:32" ht="15.75" x14ac:dyDescent="0.25">
      <c r="B596" s="218" t="s">
        <v>71</v>
      </c>
      <c r="C596" s="219"/>
      <c r="D596" s="219"/>
      <c r="E596" s="220"/>
      <c r="F596" s="1"/>
      <c r="G596" s="218" t="s">
        <v>71</v>
      </c>
      <c r="H596" s="219"/>
      <c r="I596" s="219"/>
      <c r="J596" s="220"/>
      <c r="K596" s="1"/>
      <c r="L596" s="218" t="s">
        <v>71</v>
      </c>
      <c r="M596" s="219"/>
      <c r="N596" s="219"/>
      <c r="O596" s="220"/>
      <c r="R596" s="115">
        <v>616</v>
      </c>
      <c r="S596" s="440"/>
      <c r="T596" s="441"/>
      <c r="U596" s="153"/>
      <c r="V596" s="440"/>
      <c r="W596" s="441"/>
      <c r="X596" s="440"/>
      <c r="Y596" s="441"/>
      <c r="Z596" s="442"/>
      <c r="AA596" s="443"/>
      <c r="AB596" s="443"/>
      <c r="AC596" s="443"/>
      <c r="AD596" s="444"/>
      <c r="AE596" s="154"/>
      <c r="AF596" s="157">
        <f t="shared" si="9"/>
        <v>0</v>
      </c>
    </row>
    <row r="597" spans="2:32" ht="15.75" x14ac:dyDescent="0.25">
      <c r="B597" s="230"/>
      <c r="C597" s="231"/>
      <c r="D597" s="231"/>
      <c r="E597" s="232"/>
      <c r="F597" s="1"/>
      <c r="G597" s="230"/>
      <c r="H597" s="231"/>
      <c r="I597" s="231"/>
      <c r="J597" s="232"/>
      <c r="K597" s="58"/>
      <c r="L597" s="230"/>
      <c r="M597" s="231"/>
      <c r="N597" s="231"/>
      <c r="O597" s="232"/>
      <c r="R597" s="148">
        <v>617</v>
      </c>
      <c r="S597" s="440"/>
      <c r="T597" s="441"/>
      <c r="U597" s="153"/>
      <c r="V597" s="440"/>
      <c r="W597" s="441"/>
      <c r="X597" s="440"/>
      <c r="Y597" s="441"/>
      <c r="Z597" s="442"/>
      <c r="AA597" s="443"/>
      <c r="AB597" s="443"/>
      <c r="AC597" s="443"/>
      <c r="AD597" s="444"/>
      <c r="AE597" s="154"/>
      <c r="AF597" s="157">
        <f t="shared" si="9"/>
        <v>0</v>
      </c>
    </row>
    <row r="598" spans="2:32" ht="15.75" x14ac:dyDescent="0.25">
      <c r="B598" s="227" t="s">
        <v>375</v>
      </c>
      <c r="C598" s="228"/>
      <c r="D598" s="228"/>
      <c r="E598" s="229"/>
      <c r="F598" s="1"/>
      <c r="G598" s="227" t="s">
        <v>375</v>
      </c>
      <c r="H598" s="228"/>
      <c r="I598" s="228"/>
      <c r="J598" s="229"/>
      <c r="K598" s="4"/>
      <c r="L598" s="227" t="s">
        <v>375</v>
      </c>
      <c r="M598" s="228"/>
      <c r="N598" s="228"/>
      <c r="O598" s="229"/>
      <c r="R598" s="115">
        <v>618</v>
      </c>
      <c r="S598" s="440"/>
      <c r="T598" s="441"/>
      <c r="U598" s="153"/>
      <c r="V598" s="440"/>
      <c r="W598" s="441"/>
      <c r="X598" s="440"/>
      <c r="Y598" s="441"/>
      <c r="Z598" s="442"/>
      <c r="AA598" s="443"/>
      <c r="AB598" s="443"/>
      <c r="AC598" s="443"/>
      <c r="AD598" s="444"/>
      <c r="AE598" s="154"/>
      <c r="AF598" s="157">
        <f t="shared" si="9"/>
        <v>0</v>
      </c>
    </row>
    <row r="599" spans="2:32" ht="15.75" x14ac:dyDescent="0.25">
      <c r="B599" s="137" t="s">
        <v>190</v>
      </c>
      <c r="C599" s="194"/>
      <c r="D599" s="195"/>
      <c r="E599" s="196"/>
      <c r="F599" s="1"/>
      <c r="G599" s="137" t="s">
        <v>190</v>
      </c>
      <c r="H599" s="194"/>
      <c r="I599" s="195"/>
      <c r="J599" s="196"/>
      <c r="K599" s="1"/>
      <c r="L599" s="137" t="s">
        <v>190</v>
      </c>
      <c r="M599" s="194"/>
      <c r="N599" s="195"/>
      <c r="O599" s="196"/>
      <c r="R599" s="148">
        <v>619</v>
      </c>
      <c r="S599" s="440"/>
      <c r="T599" s="441"/>
      <c r="U599" s="153"/>
      <c r="V599" s="440"/>
      <c r="W599" s="441"/>
      <c r="X599" s="440"/>
      <c r="Y599" s="441"/>
      <c r="Z599" s="442"/>
      <c r="AA599" s="443"/>
      <c r="AB599" s="443"/>
      <c r="AC599" s="443"/>
      <c r="AD599" s="444"/>
      <c r="AE599" s="154"/>
      <c r="AF599" s="157">
        <f t="shared" si="9"/>
        <v>0</v>
      </c>
    </row>
    <row r="600" spans="2:32" ht="15.75" x14ac:dyDescent="0.25">
      <c r="B600" s="132" t="s">
        <v>61</v>
      </c>
      <c r="C600" s="194"/>
      <c r="D600" s="195"/>
      <c r="E600" s="196"/>
      <c r="F600" s="1"/>
      <c r="G600" s="132" t="s">
        <v>61</v>
      </c>
      <c r="H600" s="194"/>
      <c r="I600" s="195"/>
      <c r="J600" s="196"/>
      <c r="K600" s="1"/>
      <c r="L600" s="132" t="s">
        <v>61</v>
      </c>
      <c r="M600" s="194"/>
      <c r="N600" s="195"/>
      <c r="O600" s="196"/>
      <c r="R600" s="115">
        <v>620</v>
      </c>
      <c r="S600" s="440"/>
      <c r="T600" s="441"/>
      <c r="U600" s="153"/>
      <c r="V600" s="440"/>
      <c r="W600" s="441"/>
      <c r="X600" s="440"/>
      <c r="Y600" s="441"/>
      <c r="Z600" s="442"/>
      <c r="AA600" s="443"/>
      <c r="AB600" s="443"/>
      <c r="AC600" s="443"/>
      <c r="AD600" s="444"/>
      <c r="AE600" s="154"/>
      <c r="AF600" s="157">
        <f t="shared" si="9"/>
        <v>0</v>
      </c>
    </row>
    <row r="601" spans="2:32" ht="15.75" x14ac:dyDescent="0.25">
      <c r="B601" s="132" t="s">
        <v>62</v>
      </c>
      <c r="C601" s="194"/>
      <c r="D601" s="195"/>
      <c r="E601" s="196"/>
      <c r="F601" s="1"/>
      <c r="G601" s="132" t="s">
        <v>62</v>
      </c>
      <c r="H601" s="194"/>
      <c r="I601" s="195"/>
      <c r="J601" s="196"/>
      <c r="K601" s="1"/>
      <c r="L601" s="132" t="s">
        <v>62</v>
      </c>
      <c r="M601" s="194"/>
      <c r="N601" s="195"/>
      <c r="O601" s="196"/>
      <c r="R601" s="148">
        <v>621</v>
      </c>
      <c r="S601" s="440"/>
      <c r="T601" s="441"/>
      <c r="U601" s="153"/>
      <c r="V601" s="440"/>
      <c r="W601" s="441"/>
      <c r="X601" s="440"/>
      <c r="Y601" s="441"/>
      <c r="Z601" s="442"/>
      <c r="AA601" s="443"/>
      <c r="AB601" s="443"/>
      <c r="AC601" s="443"/>
      <c r="AD601" s="444"/>
      <c r="AE601" s="154"/>
      <c r="AF601" s="157">
        <f t="shared" si="9"/>
        <v>0</v>
      </c>
    </row>
    <row r="602" spans="2:32" ht="15.75" x14ac:dyDescent="0.25">
      <c r="B602" s="127" t="s">
        <v>191</v>
      </c>
      <c r="C602" s="130"/>
      <c r="D602" s="194"/>
      <c r="E602" s="196"/>
      <c r="F602" s="1"/>
      <c r="G602" s="127" t="s">
        <v>191</v>
      </c>
      <c r="H602" s="130"/>
      <c r="I602" s="194"/>
      <c r="J602" s="196"/>
      <c r="K602" s="1"/>
      <c r="L602" s="127" t="s">
        <v>191</v>
      </c>
      <c r="M602" s="130"/>
      <c r="N602" s="194"/>
      <c r="O602" s="196"/>
      <c r="R602" s="115">
        <v>622</v>
      </c>
      <c r="S602" s="440"/>
      <c r="T602" s="441"/>
      <c r="U602" s="153"/>
      <c r="V602" s="440"/>
      <c r="W602" s="441"/>
      <c r="X602" s="440"/>
      <c r="Y602" s="441"/>
      <c r="Z602" s="442"/>
      <c r="AA602" s="443"/>
      <c r="AB602" s="443"/>
      <c r="AC602" s="443"/>
      <c r="AD602" s="444"/>
      <c r="AE602" s="154"/>
      <c r="AF602" s="157">
        <f t="shared" si="9"/>
        <v>0</v>
      </c>
    </row>
    <row r="603" spans="2:32" ht="15.75" x14ac:dyDescent="0.25">
      <c r="B603" s="127" t="s">
        <v>192</v>
      </c>
      <c r="C603" s="130"/>
      <c r="D603" s="194"/>
      <c r="E603" s="196"/>
      <c r="F603" s="1"/>
      <c r="G603" s="127" t="s">
        <v>192</v>
      </c>
      <c r="H603" s="130"/>
      <c r="I603" s="194"/>
      <c r="J603" s="196"/>
      <c r="K603" s="1"/>
      <c r="L603" s="127" t="s">
        <v>192</v>
      </c>
      <c r="M603" s="130"/>
      <c r="N603" s="194"/>
      <c r="O603" s="196"/>
      <c r="R603" s="148">
        <v>623</v>
      </c>
      <c r="S603" s="440"/>
      <c r="T603" s="441"/>
      <c r="U603" s="153"/>
      <c r="V603" s="440"/>
      <c r="W603" s="441"/>
      <c r="X603" s="440"/>
      <c r="Y603" s="441"/>
      <c r="Z603" s="442"/>
      <c r="AA603" s="443"/>
      <c r="AB603" s="443"/>
      <c r="AC603" s="443"/>
      <c r="AD603" s="444"/>
      <c r="AE603" s="154"/>
      <c r="AF603" s="157">
        <f t="shared" si="9"/>
        <v>0</v>
      </c>
    </row>
    <row r="604" spans="2:32" ht="31.35" customHeight="1" x14ac:dyDescent="0.25">
      <c r="B604" s="206" t="s">
        <v>197</v>
      </c>
      <c r="C604" s="207"/>
      <c r="D604" s="207"/>
      <c r="E604" s="208"/>
      <c r="F604" s="1"/>
      <c r="G604" s="206" t="s">
        <v>197</v>
      </c>
      <c r="H604" s="207"/>
      <c r="I604" s="207"/>
      <c r="J604" s="208"/>
      <c r="K604" s="59"/>
      <c r="L604" s="206" t="s">
        <v>197</v>
      </c>
      <c r="M604" s="207"/>
      <c r="N604" s="207"/>
      <c r="O604" s="208"/>
      <c r="R604" s="115">
        <v>624</v>
      </c>
      <c r="S604" s="440"/>
      <c r="T604" s="441"/>
      <c r="U604" s="153"/>
      <c r="V604" s="440"/>
      <c r="W604" s="441"/>
      <c r="X604" s="440"/>
      <c r="Y604" s="441"/>
      <c r="Z604" s="442"/>
      <c r="AA604" s="443"/>
      <c r="AB604" s="443"/>
      <c r="AC604" s="443"/>
      <c r="AD604" s="444"/>
      <c r="AE604" s="154"/>
      <c r="AF604" s="157">
        <f t="shared" si="9"/>
        <v>0</v>
      </c>
    </row>
    <row r="605" spans="2:32" ht="15.75" x14ac:dyDescent="0.25">
      <c r="B605" s="132" t="s">
        <v>195</v>
      </c>
      <c r="C605" s="138"/>
      <c r="D605" s="125" t="s">
        <v>51</v>
      </c>
      <c r="E605" s="139"/>
      <c r="F605" s="1"/>
      <c r="G605" s="132" t="s">
        <v>195</v>
      </c>
      <c r="H605" s="138"/>
      <c r="I605" s="125" t="s">
        <v>51</v>
      </c>
      <c r="J605" s="139"/>
      <c r="K605" s="1"/>
      <c r="L605" s="132" t="s">
        <v>195</v>
      </c>
      <c r="M605" s="138"/>
      <c r="N605" s="125" t="s">
        <v>51</v>
      </c>
      <c r="O605" s="139"/>
      <c r="R605" s="148">
        <v>625</v>
      </c>
      <c r="S605" s="440"/>
      <c r="T605" s="441"/>
      <c r="U605" s="153"/>
      <c r="V605" s="440"/>
      <c r="W605" s="441"/>
      <c r="X605" s="440"/>
      <c r="Y605" s="441"/>
      <c r="Z605" s="442"/>
      <c r="AA605" s="443"/>
      <c r="AB605" s="443"/>
      <c r="AC605" s="443"/>
      <c r="AD605" s="444"/>
      <c r="AE605" s="154"/>
      <c r="AF605" s="157">
        <f t="shared" si="9"/>
        <v>0</v>
      </c>
    </row>
    <row r="606" spans="2:32" ht="15.75" x14ac:dyDescent="0.25">
      <c r="B606" s="209" t="s">
        <v>190</v>
      </c>
      <c r="C606" s="210"/>
      <c r="D606" s="125" t="s">
        <v>68</v>
      </c>
      <c r="E606" s="139"/>
      <c r="F606" s="1"/>
      <c r="G606" s="209" t="s">
        <v>190</v>
      </c>
      <c r="H606" s="210"/>
      <c r="I606" s="125" t="s">
        <v>68</v>
      </c>
      <c r="J606" s="139"/>
      <c r="K606" s="1"/>
      <c r="L606" s="209" t="s">
        <v>190</v>
      </c>
      <c r="M606" s="210"/>
      <c r="N606" s="125" t="s">
        <v>68</v>
      </c>
      <c r="O606" s="139"/>
      <c r="R606" s="115">
        <v>626</v>
      </c>
      <c r="S606" s="440"/>
      <c r="T606" s="441"/>
      <c r="U606" s="153"/>
      <c r="V606" s="440"/>
      <c r="W606" s="441"/>
      <c r="X606" s="440"/>
      <c r="Y606" s="441"/>
      <c r="Z606" s="442"/>
      <c r="AA606" s="443"/>
      <c r="AB606" s="443"/>
      <c r="AC606" s="443"/>
      <c r="AD606" s="444"/>
      <c r="AE606" s="154"/>
      <c r="AF606" s="157">
        <f t="shared" si="9"/>
        <v>0</v>
      </c>
    </row>
    <row r="607" spans="2:32" ht="15.75" x14ac:dyDescent="0.25">
      <c r="B607" s="211"/>
      <c r="C607" s="212"/>
      <c r="D607" s="125" t="s">
        <v>69</v>
      </c>
      <c r="E607" s="139"/>
      <c r="F607" s="1"/>
      <c r="G607" s="211"/>
      <c r="H607" s="212"/>
      <c r="I607" s="125" t="s">
        <v>69</v>
      </c>
      <c r="J607" s="139"/>
      <c r="K607" s="1"/>
      <c r="L607" s="211"/>
      <c r="M607" s="212"/>
      <c r="N607" s="125" t="s">
        <v>69</v>
      </c>
      <c r="O607" s="139"/>
      <c r="R607" s="148">
        <v>627</v>
      </c>
      <c r="S607" s="440"/>
      <c r="T607" s="441"/>
      <c r="U607" s="153"/>
      <c r="V607" s="440"/>
      <c r="W607" s="441"/>
      <c r="X607" s="440"/>
      <c r="Y607" s="441"/>
      <c r="Z607" s="442"/>
      <c r="AA607" s="443"/>
      <c r="AB607" s="443"/>
      <c r="AC607" s="443"/>
      <c r="AD607" s="444"/>
      <c r="AE607" s="154"/>
      <c r="AF607" s="157">
        <f t="shared" si="9"/>
        <v>0</v>
      </c>
    </row>
    <row r="608" spans="2:32" ht="15.75" x14ac:dyDescent="0.25">
      <c r="B608" s="209" t="s">
        <v>70</v>
      </c>
      <c r="C608" s="210"/>
      <c r="D608" s="125" t="s">
        <v>68</v>
      </c>
      <c r="E608" s="139"/>
      <c r="F608" s="1"/>
      <c r="G608" s="209" t="s">
        <v>70</v>
      </c>
      <c r="H608" s="210"/>
      <c r="I608" s="125" t="s">
        <v>68</v>
      </c>
      <c r="J608" s="139"/>
      <c r="K608" s="1"/>
      <c r="L608" s="209" t="s">
        <v>70</v>
      </c>
      <c r="M608" s="210"/>
      <c r="N608" s="125" t="s">
        <v>68</v>
      </c>
      <c r="O608" s="139"/>
      <c r="R608" s="115">
        <v>628</v>
      </c>
      <c r="S608" s="440"/>
      <c r="T608" s="441"/>
      <c r="U608" s="153"/>
      <c r="V608" s="440"/>
      <c r="W608" s="441"/>
      <c r="X608" s="440"/>
      <c r="Y608" s="441"/>
      <c r="Z608" s="442"/>
      <c r="AA608" s="443"/>
      <c r="AB608" s="443"/>
      <c r="AC608" s="443"/>
      <c r="AD608" s="444"/>
      <c r="AE608" s="154"/>
      <c r="AF608" s="157">
        <f t="shared" si="9"/>
        <v>0</v>
      </c>
    </row>
    <row r="609" spans="2:32" ht="15.75" x14ac:dyDescent="0.25">
      <c r="B609" s="211"/>
      <c r="C609" s="212"/>
      <c r="D609" s="125" t="s">
        <v>69</v>
      </c>
      <c r="E609" s="139"/>
      <c r="F609" s="1"/>
      <c r="G609" s="211"/>
      <c r="H609" s="212"/>
      <c r="I609" s="125" t="s">
        <v>69</v>
      </c>
      <c r="J609" s="139"/>
      <c r="K609" s="1"/>
      <c r="L609" s="211"/>
      <c r="M609" s="212"/>
      <c r="N609" s="125" t="s">
        <v>69</v>
      </c>
      <c r="O609" s="139"/>
      <c r="R609" s="148">
        <v>629</v>
      </c>
      <c r="S609" s="440"/>
      <c r="T609" s="441"/>
      <c r="U609" s="153"/>
      <c r="V609" s="440"/>
      <c r="W609" s="441"/>
      <c r="X609" s="440"/>
      <c r="Y609" s="441"/>
      <c r="Z609" s="442"/>
      <c r="AA609" s="443"/>
      <c r="AB609" s="443"/>
      <c r="AC609" s="443"/>
      <c r="AD609" s="444"/>
      <c r="AE609" s="154"/>
      <c r="AF609" s="157">
        <f t="shared" si="9"/>
        <v>0</v>
      </c>
    </row>
    <row r="610" spans="2:32" ht="15.75" x14ac:dyDescent="0.25">
      <c r="B610" s="140" t="s">
        <v>67</v>
      </c>
      <c r="C610" s="140"/>
      <c r="D610" s="213"/>
      <c r="E610" s="214"/>
      <c r="F610" s="1"/>
      <c r="G610" s="140" t="s">
        <v>67</v>
      </c>
      <c r="H610" s="140"/>
      <c r="I610" s="213"/>
      <c r="J610" s="214"/>
      <c r="K610" s="1"/>
      <c r="L610" s="140" t="s">
        <v>67</v>
      </c>
      <c r="M610" s="140"/>
      <c r="N610" s="213"/>
      <c r="O610" s="214"/>
      <c r="R610" s="115">
        <v>630</v>
      </c>
      <c r="S610" s="440"/>
      <c r="T610" s="441"/>
      <c r="U610" s="153"/>
      <c r="V610" s="440"/>
      <c r="W610" s="441"/>
      <c r="X610" s="440"/>
      <c r="Y610" s="441"/>
      <c r="Z610" s="442"/>
      <c r="AA610" s="443"/>
      <c r="AB610" s="443"/>
      <c r="AC610" s="443"/>
      <c r="AD610" s="444"/>
      <c r="AE610" s="154"/>
      <c r="AF610" s="157">
        <f t="shared" si="9"/>
        <v>0</v>
      </c>
    </row>
    <row r="611" spans="2:32" ht="15.75" x14ac:dyDescent="0.25">
      <c r="B611" s="161" t="s">
        <v>355</v>
      </c>
      <c r="C611" s="128"/>
      <c r="D611" s="130"/>
      <c r="E611" s="139"/>
      <c r="F611" s="1"/>
      <c r="G611" s="161" t="s">
        <v>355</v>
      </c>
      <c r="H611" s="128"/>
      <c r="I611" s="130"/>
      <c r="J611" s="139"/>
      <c r="K611" s="1"/>
      <c r="L611" s="161" t="s">
        <v>355</v>
      </c>
      <c r="M611" s="128"/>
      <c r="N611" s="130"/>
      <c r="O611" s="139"/>
      <c r="R611" s="148">
        <v>631</v>
      </c>
      <c r="S611" s="440"/>
      <c r="T611" s="441"/>
      <c r="U611" s="153"/>
      <c r="V611" s="440"/>
      <c r="W611" s="441"/>
      <c r="X611" s="440"/>
      <c r="Y611" s="441"/>
      <c r="Z611" s="442"/>
      <c r="AA611" s="443"/>
      <c r="AB611" s="443"/>
      <c r="AC611" s="443"/>
      <c r="AD611" s="444"/>
      <c r="AE611" s="154"/>
      <c r="AF611" s="157">
        <f t="shared" si="9"/>
        <v>0</v>
      </c>
    </row>
    <row r="612" spans="2:32" ht="15.75" x14ac:dyDescent="0.25">
      <c r="B612" s="161"/>
      <c r="C612" s="128"/>
      <c r="D612" s="130"/>
      <c r="E612" s="139"/>
      <c r="F612" s="1"/>
      <c r="G612" s="161"/>
      <c r="H612" s="128"/>
      <c r="I612" s="130"/>
      <c r="J612" s="139"/>
      <c r="K612" s="1"/>
      <c r="L612" s="161"/>
      <c r="M612" s="128"/>
      <c r="N612" s="130"/>
      <c r="O612" s="139"/>
      <c r="R612" s="115">
        <v>632</v>
      </c>
      <c r="S612" s="440"/>
      <c r="T612" s="441"/>
      <c r="U612" s="153"/>
      <c r="V612" s="440"/>
      <c r="W612" s="441"/>
      <c r="X612" s="440"/>
      <c r="Y612" s="441"/>
      <c r="Z612" s="442"/>
      <c r="AA612" s="443"/>
      <c r="AB612" s="443"/>
      <c r="AC612" s="443"/>
      <c r="AD612" s="444"/>
      <c r="AE612" s="154"/>
      <c r="AF612" s="157">
        <f t="shared" si="9"/>
        <v>0</v>
      </c>
    </row>
    <row r="613" spans="2:32" ht="15.75" x14ac:dyDescent="0.25">
      <c r="B613" s="136"/>
      <c r="C613" s="136"/>
      <c r="D613" s="136"/>
      <c r="E613" s="118"/>
      <c r="F613" s="1"/>
      <c r="G613" s="136"/>
      <c r="H613" s="136"/>
      <c r="I613" s="136"/>
      <c r="J613" s="118"/>
      <c r="K613" s="1"/>
      <c r="L613" s="136"/>
      <c r="M613" s="136"/>
      <c r="N613" s="136"/>
      <c r="O613" s="118"/>
      <c r="R613" s="148">
        <v>633</v>
      </c>
      <c r="S613" s="440"/>
      <c r="T613" s="441"/>
      <c r="U613" s="153"/>
      <c r="V613" s="440"/>
      <c r="W613" s="441"/>
      <c r="X613" s="440"/>
      <c r="Y613" s="441"/>
      <c r="Z613" s="442"/>
      <c r="AA613" s="443"/>
      <c r="AB613" s="443"/>
      <c r="AC613" s="443"/>
      <c r="AD613" s="444"/>
      <c r="AE613" s="154"/>
      <c r="AF613" s="157">
        <f t="shared" si="9"/>
        <v>0</v>
      </c>
    </row>
    <row r="614" spans="2:32" ht="15.75" x14ac:dyDescent="0.25">
      <c r="B614" s="132" t="s">
        <v>74</v>
      </c>
      <c r="C614" s="141"/>
      <c r="D614" s="142" t="s">
        <v>73</v>
      </c>
      <c r="E614" s="130"/>
      <c r="F614" s="1"/>
      <c r="G614" s="132" t="s">
        <v>74</v>
      </c>
      <c r="H614" s="141"/>
      <c r="I614" s="142" t="s">
        <v>73</v>
      </c>
      <c r="J614" s="130"/>
      <c r="K614" s="1"/>
      <c r="L614" s="132" t="s">
        <v>74</v>
      </c>
      <c r="M614" s="141"/>
      <c r="N614" s="142" t="s">
        <v>73</v>
      </c>
      <c r="O614" s="130"/>
      <c r="R614" s="115">
        <v>634</v>
      </c>
      <c r="S614" s="440"/>
      <c r="T614" s="441"/>
      <c r="U614" s="153"/>
      <c r="V614" s="440"/>
      <c r="W614" s="441"/>
      <c r="X614" s="440"/>
      <c r="Y614" s="441"/>
      <c r="Z614" s="442"/>
      <c r="AA614" s="443"/>
      <c r="AB614" s="443"/>
      <c r="AC614" s="443"/>
      <c r="AD614" s="444"/>
      <c r="AE614" s="154"/>
      <c r="AF614" s="157">
        <f t="shared" si="9"/>
        <v>0</v>
      </c>
    </row>
    <row r="615" spans="2:32" ht="15.75" x14ac:dyDescent="0.25">
      <c r="R615" s="148">
        <v>635</v>
      </c>
      <c r="S615" s="440"/>
      <c r="T615" s="441"/>
      <c r="U615" s="153"/>
      <c r="V615" s="440"/>
      <c r="W615" s="441"/>
      <c r="X615" s="440"/>
      <c r="Y615" s="441"/>
      <c r="Z615" s="442"/>
      <c r="AA615" s="443"/>
      <c r="AB615" s="443"/>
      <c r="AC615" s="443"/>
      <c r="AD615" s="444"/>
      <c r="AE615" s="154"/>
      <c r="AF615" s="157">
        <f t="shared" si="9"/>
        <v>0</v>
      </c>
    </row>
    <row r="616" spans="2:32" ht="15.75" x14ac:dyDescent="0.25">
      <c r="B616" s="437">
        <f>L595+1</f>
        <v>118</v>
      </c>
      <c r="C616" s="438"/>
      <c r="D616" s="438"/>
      <c r="E616" s="439"/>
      <c r="F616" s="57"/>
      <c r="G616" s="437">
        <f>B616+1</f>
        <v>119</v>
      </c>
      <c r="H616" s="438"/>
      <c r="I616" s="438"/>
      <c r="J616" s="439"/>
      <c r="K616" s="57"/>
      <c r="L616" s="437">
        <f>G616+1</f>
        <v>120</v>
      </c>
      <c r="M616" s="438"/>
      <c r="N616" s="438"/>
      <c r="O616" s="439"/>
      <c r="R616" s="115">
        <v>636</v>
      </c>
      <c r="S616" s="440"/>
      <c r="T616" s="441"/>
      <c r="U616" s="153"/>
      <c r="V616" s="440"/>
      <c r="W616" s="441"/>
      <c r="X616" s="440"/>
      <c r="Y616" s="441"/>
      <c r="Z616" s="442"/>
      <c r="AA616" s="443"/>
      <c r="AB616" s="443"/>
      <c r="AC616" s="443"/>
      <c r="AD616" s="444"/>
      <c r="AE616" s="154"/>
      <c r="AF616" s="157">
        <f t="shared" si="9"/>
        <v>0</v>
      </c>
    </row>
    <row r="617" spans="2:32" ht="15.75" x14ac:dyDescent="0.25">
      <c r="B617" s="218" t="s">
        <v>71</v>
      </c>
      <c r="C617" s="219"/>
      <c r="D617" s="219"/>
      <c r="E617" s="220"/>
      <c r="F617" s="1"/>
      <c r="G617" s="218" t="s">
        <v>71</v>
      </c>
      <c r="H617" s="219"/>
      <c r="I617" s="219"/>
      <c r="J617" s="220"/>
      <c r="K617" s="1"/>
      <c r="L617" s="218" t="s">
        <v>71</v>
      </c>
      <c r="M617" s="219"/>
      <c r="N617" s="219"/>
      <c r="O617" s="220"/>
      <c r="R617" s="148">
        <v>637</v>
      </c>
      <c r="S617" s="440"/>
      <c r="T617" s="441"/>
      <c r="U617" s="153"/>
      <c r="V617" s="440"/>
      <c r="W617" s="441"/>
      <c r="X617" s="440"/>
      <c r="Y617" s="441"/>
      <c r="Z617" s="442"/>
      <c r="AA617" s="443"/>
      <c r="AB617" s="443"/>
      <c r="AC617" s="443"/>
      <c r="AD617" s="444"/>
      <c r="AE617" s="154"/>
      <c r="AF617" s="157">
        <f t="shared" si="9"/>
        <v>0</v>
      </c>
    </row>
    <row r="618" spans="2:32" ht="15.75" x14ac:dyDescent="0.25">
      <c r="B618" s="230"/>
      <c r="C618" s="231"/>
      <c r="D618" s="231"/>
      <c r="E618" s="232"/>
      <c r="F618" s="1"/>
      <c r="G618" s="230"/>
      <c r="H618" s="231"/>
      <c r="I618" s="231"/>
      <c r="J618" s="232"/>
      <c r="K618" s="58"/>
      <c r="L618" s="230"/>
      <c r="M618" s="231"/>
      <c r="N618" s="231"/>
      <c r="O618" s="232"/>
      <c r="R618" s="115">
        <v>638</v>
      </c>
      <c r="S618" s="440"/>
      <c r="T618" s="441"/>
      <c r="U618" s="153"/>
      <c r="V618" s="440"/>
      <c r="W618" s="441"/>
      <c r="X618" s="440"/>
      <c r="Y618" s="441"/>
      <c r="Z618" s="442"/>
      <c r="AA618" s="443"/>
      <c r="AB618" s="443"/>
      <c r="AC618" s="443"/>
      <c r="AD618" s="444"/>
      <c r="AE618" s="154"/>
      <c r="AF618" s="157">
        <f t="shared" si="9"/>
        <v>0</v>
      </c>
    </row>
    <row r="619" spans="2:32" ht="15.75" x14ac:dyDescent="0.25">
      <c r="B619" s="227" t="s">
        <v>375</v>
      </c>
      <c r="C619" s="228"/>
      <c r="D619" s="228"/>
      <c r="E619" s="229"/>
      <c r="F619" s="1"/>
      <c r="G619" s="227" t="s">
        <v>375</v>
      </c>
      <c r="H619" s="228"/>
      <c r="I619" s="228"/>
      <c r="J619" s="229"/>
      <c r="K619" s="4"/>
      <c r="L619" s="227" t="s">
        <v>375</v>
      </c>
      <c r="M619" s="228"/>
      <c r="N619" s="228"/>
      <c r="O619" s="229"/>
      <c r="R619" s="148">
        <v>639</v>
      </c>
      <c r="S619" s="440"/>
      <c r="T619" s="441"/>
      <c r="U619" s="153"/>
      <c r="V619" s="440"/>
      <c r="W619" s="441"/>
      <c r="X619" s="440"/>
      <c r="Y619" s="441"/>
      <c r="Z619" s="442"/>
      <c r="AA619" s="443"/>
      <c r="AB619" s="443"/>
      <c r="AC619" s="443"/>
      <c r="AD619" s="444"/>
      <c r="AE619" s="154"/>
      <c r="AF619" s="157">
        <f t="shared" si="9"/>
        <v>0</v>
      </c>
    </row>
    <row r="620" spans="2:32" ht="15.75" x14ac:dyDescent="0.25">
      <c r="B620" s="137" t="s">
        <v>190</v>
      </c>
      <c r="C620" s="194"/>
      <c r="D620" s="195"/>
      <c r="E620" s="196"/>
      <c r="F620" s="1"/>
      <c r="G620" s="137" t="s">
        <v>190</v>
      </c>
      <c r="H620" s="194"/>
      <c r="I620" s="195"/>
      <c r="J620" s="196"/>
      <c r="K620" s="1"/>
      <c r="L620" s="137" t="s">
        <v>190</v>
      </c>
      <c r="M620" s="194"/>
      <c r="N620" s="195"/>
      <c r="O620" s="196"/>
      <c r="R620" s="115">
        <v>640</v>
      </c>
      <c r="S620" s="440"/>
      <c r="T620" s="441"/>
      <c r="U620" s="153"/>
      <c r="V620" s="440"/>
      <c r="W620" s="441"/>
      <c r="X620" s="440"/>
      <c r="Y620" s="441"/>
      <c r="Z620" s="442"/>
      <c r="AA620" s="443"/>
      <c r="AB620" s="443"/>
      <c r="AC620" s="443"/>
      <c r="AD620" s="444"/>
      <c r="AE620" s="154"/>
      <c r="AF620" s="157">
        <f t="shared" si="9"/>
        <v>0</v>
      </c>
    </row>
    <row r="621" spans="2:32" ht="15.75" x14ac:dyDescent="0.25">
      <c r="B621" s="132" t="s">
        <v>61</v>
      </c>
      <c r="C621" s="194"/>
      <c r="D621" s="195"/>
      <c r="E621" s="196"/>
      <c r="F621" s="1"/>
      <c r="G621" s="132" t="s">
        <v>61</v>
      </c>
      <c r="H621" s="194"/>
      <c r="I621" s="195"/>
      <c r="J621" s="196"/>
      <c r="K621" s="1"/>
      <c r="L621" s="132" t="s">
        <v>61</v>
      </c>
      <c r="M621" s="194"/>
      <c r="N621" s="195"/>
      <c r="O621" s="196"/>
      <c r="R621" s="148">
        <v>641</v>
      </c>
      <c r="S621" s="440"/>
      <c r="T621" s="441"/>
      <c r="U621" s="153"/>
      <c r="V621" s="440"/>
      <c r="W621" s="441"/>
      <c r="X621" s="440"/>
      <c r="Y621" s="441"/>
      <c r="Z621" s="442"/>
      <c r="AA621" s="443"/>
      <c r="AB621" s="443"/>
      <c r="AC621" s="443"/>
      <c r="AD621" s="444"/>
      <c r="AE621" s="154"/>
      <c r="AF621" s="157">
        <f t="shared" si="9"/>
        <v>0</v>
      </c>
    </row>
    <row r="622" spans="2:32" ht="15.75" x14ac:dyDescent="0.25">
      <c r="B622" s="132" t="s">
        <v>62</v>
      </c>
      <c r="C622" s="194"/>
      <c r="D622" s="195"/>
      <c r="E622" s="196"/>
      <c r="F622" s="1"/>
      <c r="G622" s="132" t="s">
        <v>62</v>
      </c>
      <c r="H622" s="194"/>
      <c r="I622" s="195"/>
      <c r="J622" s="196"/>
      <c r="K622" s="1"/>
      <c r="L622" s="132" t="s">
        <v>62</v>
      </c>
      <c r="M622" s="194"/>
      <c r="N622" s="195"/>
      <c r="O622" s="196"/>
      <c r="R622" s="115">
        <v>642</v>
      </c>
      <c r="S622" s="440"/>
      <c r="T622" s="441"/>
      <c r="U622" s="153"/>
      <c r="V622" s="440"/>
      <c r="W622" s="441"/>
      <c r="X622" s="440"/>
      <c r="Y622" s="441"/>
      <c r="Z622" s="442"/>
      <c r="AA622" s="443"/>
      <c r="AB622" s="443"/>
      <c r="AC622" s="443"/>
      <c r="AD622" s="444"/>
      <c r="AE622" s="154"/>
      <c r="AF622" s="157">
        <f t="shared" si="9"/>
        <v>0</v>
      </c>
    </row>
    <row r="623" spans="2:32" ht="15.75" x14ac:dyDescent="0.25">
      <c r="B623" s="127" t="s">
        <v>191</v>
      </c>
      <c r="C623" s="130"/>
      <c r="D623" s="194"/>
      <c r="E623" s="196"/>
      <c r="F623" s="1"/>
      <c r="G623" s="127" t="s">
        <v>191</v>
      </c>
      <c r="H623" s="130"/>
      <c r="I623" s="194"/>
      <c r="J623" s="196"/>
      <c r="K623" s="1"/>
      <c r="L623" s="127" t="s">
        <v>191</v>
      </c>
      <c r="M623" s="130"/>
      <c r="N623" s="194"/>
      <c r="O623" s="196"/>
      <c r="R623" s="148">
        <v>643</v>
      </c>
      <c r="S623" s="440"/>
      <c r="T623" s="441"/>
      <c r="U623" s="153"/>
      <c r="V623" s="440"/>
      <c r="W623" s="441"/>
      <c r="X623" s="440"/>
      <c r="Y623" s="441"/>
      <c r="Z623" s="442"/>
      <c r="AA623" s="443"/>
      <c r="AB623" s="443"/>
      <c r="AC623" s="443"/>
      <c r="AD623" s="444"/>
      <c r="AE623" s="154"/>
      <c r="AF623" s="157">
        <f t="shared" si="9"/>
        <v>0</v>
      </c>
    </row>
    <row r="624" spans="2:32" ht="15.75" x14ac:dyDescent="0.25">
      <c r="B624" s="127" t="s">
        <v>192</v>
      </c>
      <c r="C624" s="130"/>
      <c r="D624" s="194"/>
      <c r="E624" s="196"/>
      <c r="F624" s="1"/>
      <c r="G624" s="127" t="s">
        <v>192</v>
      </c>
      <c r="H624" s="130"/>
      <c r="I624" s="194"/>
      <c r="J624" s="196"/>
      <c r="K624" s="1"/>
      <c r="L624" s="127" t="s">
        <v>192</v>
      </c>
      <c r="M624" s="130"/>
      <c r="N624" s="194"/>
      <c r="O624" s="196"/>
      <c r="R624" s="115">
        <v>644</v>
      </c>
      <c r="S624" s="440"/>
      <c r="T624" s="441"/>
      <c r="U624" s="153"/>
      <c r="V624" s="440"/>
      <c r="W624" s="441"/>
      <c r="X624" s="440"/>
      <c r="Y624" s="441"/>
      <c r="Z624" s="442"/>
      <c r="AA624" s="443"/>
      <c r="AB624" s="443"/>
      <c r="AC624" s="443"/>
      <c r="AD624" s="444"/>
      <c r="AE624" s="154"/>
      <c r="AF624" s="157">
        <f t="shared" si="9"/>
        <v>0</v>
      </c>
    </row>
    <row r="625" spans="2:32" ht="31.35" customHeight="1" x14ac:dyDescent="0.25">
      <c r="B625" s="206" t="s">
        <v>197</v>
      </c>
      <c r="C625" s="207"/>
      <c r="D625" s="207"/>
      <c r="E625" s="208"/>
      <c r="F625" s="1"/>
      <c r="G625" s="206" t="s">
        <v>197</v>
      </c>
      <c r="H625" s="207"/>
      <c r="I625" s="207"/>
      <c r="J625" s="208"/>
      <c r="K625" s="59"/>
      <c r="L625" s="206" t="s">
        <v>197</v>
      </c>
      <c r="M625" s="207"/>
      <c r="N625" s="207"/>
      <c r="O625" s="208"/>
      <c r="R625" s="148">
        <v>645</v>
      </c>
      <c r="S625" s="440"/>
      <c r="T625" s="441"/>
      <c r="U625" s="153"/>
      <c r="V625" s="440"/>
      <c r="W625" s="441"/>
      <c r="X625" s="440"/>
      <c r="Y625" s="441"/>
      <c r="Z625" s="442"/>
      <c r="AA625" s="443"/>
      <c r="AB625" s="443"/>
      <c r="AC625" s="443"/>
      <c r="AD625" s="444"/>
      <c r="AE625" s="154"/>
      <c r="AF625" s="157">
        <f t="shared" si="9"/>
        <v>0</v>
      </c>
    </row>
    <row r="626" spans="2:32" ht="15.75" x14ac:dyDescent="0.25">
      <c r="B626" s="132" t="s">
        <v>195</v>
      </c>
      <c r="C626" s="138"/>
      <c r="D626" s="125" t="s">
        <v>51</v>
      </c>
      <c r="E626" s="139"/>
      <c r="F626" s="1"/>
      <c r="G626" s="132" t="s">
        <v>195</v>
      </c>
      <c r="H626" s="138"/>
      <c r="I626" s="125" t="s">
        <v>51</v>
      </c>
      <c r="J626" s="139"/>
      <c r="K626" s="1"/>
      <c r="L626" s="132" t="s">
        <v>195</v>
      </c>
      <c r="M626" s="138"/>
      <c r="N626" s="125" t="s">
        <v>51</v>
      </c>
      <c r="O626" s="139"/>
      <c r="R626" s="115">
        <v>646</v>
      </c>
      <c r="S626" s="440"/>
      <c r="T626" s="441"/>
      <c r="U626" s="153"/>
      <c r="V626" s="440"/>
      <c r="W626" s="441"/>
      <c r="X626" s="440"/>
      <c r="Y626" s="441"/>
      <c r="Z626" s="442"/>
      <c r="AA626" s="443"/>
      <c r="AB626" s="443"/>
      <c r="AC626" s="443"/>
      <c r="AD626" s="444"/>
      <c r="AE626" s="154"/>
      <c r="AF626" s="157">
        <f t="shared" si="9"/>
        <v>0</v>
      </c>
    </row>
    <row r="627" spans="2:32" ht="15.75" x14ac:dyDescent="0.25">
      <c r="B627" s="209" t="s">
        <v>190</v>
      </c>
      <c r="C627" s="210"/>
      <c r="D627" s="125" t="s">
        <v>68</v>
      </c>
      <c r="E627" s="139"/>
      <c r="F627" s="1"/>
      <c r="G627" s="209" t="s">
        <v>190</v>
      </c>
      <c r="H627" s="210"/>
      <c r="I627" s="125" t="s">
        <v>68</v>
      </c>
      <c r="J627" s="139"/>
      <c r="K627" s="1"/>
      <c r="L627" s="209" t="s">
        <v>190</v>
      </c>
      <c r="M627" s="210"/>
      <c r="N627" s="125" t="s">
        <v>68</v>
      </c>
      <c r="O627" s="139"/>
      <c r="R627" s="148">
        <v>647</v>
      </c>
      <c r="S627" s="440"/>
      <c r="T627" s="441"/>
      <c r="U627" s="153"/>
      <c r="V627" s="440"/>
      <c r="W627" s="441"/>
      <c r="X627" s="440"/>
      <c r="Y627" s="441"/>
      <c r="Z627" s="442"/>
      <c r="AA627" s="443"/>
      <c r="AB627" s="443"/>
      <c r="AC627" s="443"/>
      <c r="AD627" s="444"/>
      <c r="AE627" s="154"/>
      <c r="AF627" s="157">
        <f t="shared" si="9"/>
        <v>0</v>
      </c>
    </row>
    <row r="628" spans="2:32" ht="15.75" x14ac:dyDescent="0.25">
      <c r="B628" s="211"/>
      <c r="C628" s="212"/>
      <c r="D628" s="125" t="s">
        <v>69</v>
      </c>
      <c r="E628" s="139"/>
      <c r="F628" s="1"/>
      <c r="G628" s="211"/>
      <c r="H628" s="212"/>
      <c r="I628" s="125" t="s">
        <v>69</v>
      </c>
      <c r="J628" s="139"/>
      <c r="K628" s="1"/>
      <c r="L628" s="211"/>
      <c r="M628" s="212"/>
      <c r="N628" s="125" t="s">
        <v>69</v>
      </c>
      <c r="O628" s="139"/>
      <c r="R628" s="115">
        <v>648</v>
      </c>
      <c r="S628" s="440"/>
      <c r="T628" s="441"/>
      <c r="U628" s="153"/>
      <c r="V628" s="440"/>
      <c r="W628" s="441"/>
      <c r="X628" s="440"/>
      <c r="Y628" s="441"/>
      <c r="Z628" s="442"/>
      <c r="AA628" s="443"/>
      <c r="AB628" s="443"/>
      <c r="AC628" s="443"/>
      <c r="AD628" s="444"/>
      <c r="AE628" s="154"/>
      <c r="AF628" s="157">
        <f t="shared" si="9"/>
        <v>0</v>
      </c>
    </row>
    <row r="629" spans="2:32" ht="15.75" x14ac:dyDescent="0.25">
      <c r="B629" s="209" t="s">
        <v>70</v>
      </c>
      <c r="C629" s="210"/>
      <c r="D629" s="125" t="s">
        <v>68</v>
      </c>
      <c r="E629" s="139"/>
      <c r="F629" s="1"/>
      <c r="G629" s="209" t="s">
        <v>70</v>
      </c>
      <c r="H629" s="210"/>
      <c r="I629" s="125" t="s">
        <v>68</v>
      </c>
      <c r="J629" s="139"/>
      <c r="K629" s="1"/>
      <c r="L629" s="209" t="s">
        <v>70</v>
      </c>
      <c r="M629" s="210"/>
      <c r="N629" s="125" t="s">
        <v>68</v>
      </c>
      <c r="O629" s="139"/>
      <c r="R629" s="148">
        <v>649</v>
      </c>
      <c r="S629" s="440"/>
      <c r="T629" s="441"/>
      <c r="U629" s="153"/>
      <c r="V629" s="440"/>
      <c r="W629" s="441"/>
      <c r="X629" s="440"/>
      <c r="Y629" s="441"/>
      <c r="Z629" s="442"/>
      <c r="AA629" s="443"/>
      <c r="AB629" s="443"/>
      <c r="AC629" s="443"/>
      <c r="AD629" s="444"/>
      <c r="AE629" s="154"/>
      <c r="AF629" s="157">
        <f t="shared" si="9"/>
        <v>0</v>
      </c>
    </row>
    <row r="630" spans="2:32" ht="15.75" x14ac:dyDescent="0.25">
      <c r="B630" s="211"/>
      <c r="C630" s="212"/>
      <c r="D630" s="125" t="s">
        <v>69</v>
      </c>
      <c r="E630" s="139"/>
      <c r="F630" s="1"/>
      <c r="G630" s="211"/>
      <c r="H630" s="212"/>
      <c r="I630" s="125" t="s">
        <v>69</v>
      </c>
      <c r="J630" s="139"/>
      <c r="K630" s="1"/>
      <c r="L630" s="211"/>
      <c r="M630" s="212"/>
      <c r="N630" s="125" t="s">
        <v>69</v>
      </c>
      <c r="O630" s="139"/>
      <c r="R630" s="115">
        <v>650</v>
      </c>
      <c r="S630" s="440"/>
      <c r="T630" s="441"/>
      <c r="U630" s="153"/>
      <c r="V630" s="440"/>
      <c r="W630" s="441"/>
      <c r="X630" s="440"/>
      <c r="Y630" s="441"/>
      <c r="Z630" s="442"/>
      <c r="AA630" s="443"/>
      <c r="AB630" s="443"/>
      <c r="AC630" s="443"/>
      <c r="AD630" s="444"/>
      <c r="AE630" s="154"/>
      <c r="AF630" s="157">
        <f t="shared" si="9"/>
        <v>0</v>
      </c>
    </row>
    <row r="631" spans="2:32" ht="15.75" x14ac:dyDescent="0.25">
      <c r="B631" s="140" t="s">
        <v>67</v>
      </c>
      <c r="C631" s="140"/>
      <c r="D631" s="213"/>
      <c r="E631" s="214"/>
      <c r="F631" s="1"/>
      <c r="G631" s="140" t="s">
        <v>67</v>
      </c>
      <c r="H631" s="140"/>
      <c r="I631" s="213"/>
      <c r="J631" s="214"/>
      <c r="K631" s="1"/>
      <c r="L631" s="140" t="s">
        <v>67</v>
      </c>
      <c r="M631" s="140"/>
      <c r="N631" s="213"/>
      <c r="O631" s="214"/>
      <c r="R631" s="148">
        <v>651</v>
      </c>
      <c r="S631" s="440"/>
      <c r="T631" s="441"/>
      <c r="U631" s="153"/>
      <c r="V631" s="440"/>
      <c r="W631" s="441"/>
      <c r="X631" s="440"/>
      <c r="Y631" s="441"/>
      <c r="Z631" s="442"/>
      <c r="AA631" s="443"/>
      <c r="AB631" s="443"/>
      <c r="AC631" s="443"/>
      <c r="AD631" s="444"/>
      <c r="AE631" s="154"/>
      <c r="AF631" s="157">
        <f t="shared" si="9"/>
        <v>0</v>
      </c>
    </row>
    <row r="632" spans="2:32" ht="15.75" x14ac:dyDescent="0.25">
      <c r="B632" s="161" t="s">
        <v>355</v>
      </c>
      <c r="C632" s="128"/>
      <c r="D632" s="130"/>
      <c r="E632" s="139"/>
      <c r="F632" s="1"/>
      <c r="G632" s="161" t="s">
        <v>355</v>
      </c>
      <c r="H632" s="128"/>
      <c r="I632" s="130"/>
      <c r="J632" s="139"/>
      <c r="K632" s="1"/>
      <c r="L632" s="161" t="s">
        <v>355</v>
      </c>
      <c r="M632" s="128"/>
      <c r="N632" s="130"/>
      <c r="O632" s="139"/>
      <c r="R632" s="115">
        <v>652</v>
      </c>
      <c r="S632" s="440"/>
      <c r="T632" s="441"/>
      <c r="U632" s="153"/>
      <c r="V632" s="440"/>
      <c r="W632" s="441"/>
      <c r="X632" s="440"/>
      <c r="Y632" s="441"/>
      <c r="Z632" s="442"/>
      <c r="AA632" s="443"/>
      <c r="AB632" s="443"/>
      <c r="AC632" s="443"/>
      <c r="AD632" s="444"/>
      <c r="AE632" s="154"/>
      <c r="AF632" s="157">
        <f t="shared" si="9"/>
        <v>0</v>
      </c>
    </row>
    <row r="633" spans="2:32" ht="15.75" x14ac:dyDescent="0.25">
      <c r="B633" s="161"/>
      <c r="C633" s="128"/>
      <c r="D633" s="130"/>
      <c r="E633" s="139"/>
      <c r="F633" s="1"/>
      <c r="G633" s="161"/>
      <c r="H633" s="128"/>
      <c r="I633" s="130"/>
      <c r="J633" s="139"/>
      <c r="K633" s="1"/>
      <c r="L633" s="161"/>
      <c r="M633" s="128"/>
      <c r="N633" s="130"/>
      <c r="O633" s="139"/>
      <c r="R633" s="148">
        <v>653</v>
      </c>
      <c r="S633" s="440"/>
      <c r="T633" s="441"/>
      <c r="U633" s="153"/>
      <c r="V633" s="440"/>
      <c r="W633" s="441"/>
      <c r="X633" s="440"/>
      <c r="Y633" s="441"/>
      <c r="Z633" s="442"/>
      <c r="AA633" s="443"/>
      <c r="AB633" s="443"/>
      <c r="AC633" s="443"/>
      <c r="AD633" s="444"/>
      <c r="AE633" s="154"/>
      <c r="AF633" s="157">
        <f t="shared" si="9"/>
        <v>0</v>
      </c>
    </row>
    <row r="634" spans="2:32" ht="15.75" x14ac:dyDescent="0.25">
      <c r="B634" s="136"/>
      <c r="C634" s="136"/>
      <c r="D634" s="136"/>
      <c r="E634" s="118"/>
      <c r="F634" s="1"/>
      <c r="G634" s="136"/>
      <c r="H634" s="136"/>
      <c r="I634" s="136"/>
      <c r="J634" s="118"/>
      <c r="K634" s="1"/>
      <c r="L634" s="136"/>
      <c r="M634" s="136"/>
      <c r="N634" s="136"/>
      <c r="O634" s="118"/>
      <c r="R634" s="115">
        <v>654</v>
      </c>
      <c r="S634" s="440"/>
      <c r="T634" s="441"/>
      <c r="U634" s="153"/>
      <c r="V634" s="440"/>
      <c r="W634" s="441"/>
      <c r="X634" s="440"/>
      <c r="Y634" s="441"/>
      <c r="Z634" s="442"/>
      <c r="AA634" s="443"/>
      <c r="AB634" s="443"/>
      <c r="AC634" s="443"/>
      <c r="AD634" s="444"/>
      <c r="AE634" s="154"/>
      <c r="AF634" s="157">
        <f t="shared" si="9"/>
        <v>0</v>
      </c>
    </row>
    <row r="635" spans="2:32" ht="15.75" x14ac:dyDescent="0.25">
      <c r="B635" s="132" t="s">
        <v>74</v>
      </c>
      <c r="C635" s="141"/>
      <c r="D635" s="142" t="s">
        <v>73</v>
      </c>
      <c r="E635" s="130"/>
      <c r="F635" s="1"/>
      <c r="G635" s="132" t="s">
        <v>74</v>
      </c>
      <c r="H635" s="141"/>
      <c r="I635" s="142" t="s">
        <v>73</v>
      </c>
      <c r="J635" s="130"/>
      <c r="K635" s="1"/>
      <c r="L635" s="132" t="s">
        <v>74</v>
      </c>
      <c r="M635" s="141"/>
      <c r="N635" s="142" t="s">
        <v>73</v>
      </c>
      <c r="O635" s="130"/>
      <c r="R635" s="148">
        <v>655</v>
      </c>
      <c r="S635" s="440"/>
      <c r="T635" s="441"/>
      <c r="U635" s="153"/>
      <c r="V635" s="440"/>
      <c r="W635" s="441"/>
      <c r="X635" s="440"/>
      <c r="Y635" s="441"/>
      <c r="Z635" s="442"/>
      <c r="AA635" s="443"/>
      <c r="AB635" s="443"/>
      <c r="AC635" s="443"/>
      <c r="AD635" s="444"/>
      <c r="AE635" s="154"/>
      <c r="AF635" s="157">
        <f t="shared" si="9"/>
        <v>0</v>
      </c>
    </row>
    <row r="636" spans="2:32" ht="15.75" x14ac:dyDescent="0.25">
      <c r="R636" s="115">
        <v>656</v>
      </c>
      <c r="S636" s="440"/>
      <c r="T636" s="441"/>
      <c r="U636" s="153"/>
      <c r="V636" s="440"/>
      <c r="W636" s="441"/>
      <c r="X636" s="440"/>
      <c r="Y636" s="441"/>
      <c r="Z636" s="442"/>
      <c r="AA636" s="443"/>
      <c r="AB636" s="443"/>
      <c r="AC636" s="443"/>
      <c r="AD636" s="444"/>
      <c r="AE636" s="154"/>
      <c r="AF636" s="157">
        <f t="shared" si="9"/>
        <v>0</v>
      </c>
    </row>
    <row r="637" spans="2:32" ht="15.75" x14ac:dyDescent="0.25">
      <c r="B637" s="437">
        <f>L616+1</f>
        <v>121</v>
      </c>
      <c r="C637" s="438"/>
      <c r="D637" s="438"/>
      <c r="E637" s="439"/>
      <c r="F637" s="57"/>
      <c r="G637" s="437">
        <f>B637+1</f>
        <v>122</v>
      </c>
      <c r="H637" s="438"/>
      <c r="I637" s="438"/>
      <c r="J637" s="439"/>
      <c r="K637" s="57"/>
      <c r="L637" s="437">
        <f>G637+1</f>
        <v>123</v>
      </c>
      <c r="M637" s="438"/>
      <c r="N637" s="438"/>
      <c r="O637" s="439"/>
      <c r="R637" s="148">
        <v>657</v>
      </c>
      <c r="S637" s="440"/>
      <c r="T637" s="441"/>
      <c r="U637" s="153"/>
      <c r="V637" s="440"/>
      <c r="W637" s="441"/>
      <c r="X637" s="440"/>
      <c r="Y637" s="441"/>
      <c r="Z637" s="442"/>
      <c r="AA637" s="443"/>
      <c r="AB637" s="443"/>
      <c r="AC637" s="443"/>
      <c r="AD637" s="444"/>
      <c r="AE637" s="154"/>
      <c r="AF637" s="157">
        <f t="shared" si="9"/>
        <v>0</v>
      </c>
    </row>
    <row r="638" spans="2:32" ht="15.75" x14ac:dyDescent="0.25">
      <c r="B638" s="218" t="s">
        <v>71</v>
      </c>
      <c r="C638" s="219"/>
      <c r="D638" s="219"/>
      <c r="E638" s="220"/>
      <c r="F638" s="1"/>
      <c r="G638" s="218" t="s">
        <v>71</v>
      </c>
      <c r="H638" s="219"/>
      <c r="I638" s="219"/>
      <c r="J638" s="220"/>
      <c r="K638" s="1"/>
      <c r="L638" s="218" t="s">
        <v>71</v>
      </c>
      <c r="M638" s="219"/>
      <c r="N638" s="219"/>
      <c r="O638" s="220"/>
      <c r="R638" s="115">
        <v>658</v>
      </c>
      <c r="S638" s="440"/>
      <c r="T638" s="441"/>
      <c r="U638" s="153"/>
      <c r="V638" s="440"/>
      <c r="W638" s="441"/>
      <c r="X638" s="440"/>
      <c r="Y638" s="441"/>
      <c r="Z638" s="442"/>
      <c r="AA638" s="443"/>
      <c r="AB638" s="443"/>
      <c r="AC638" s="443"/>
      <c r="AD638" s="444"/>
      <c r="AE638" s="154"/>
      <c r="AF638" s="157">
        <f t="shared" si="9"/>
        <v>0</v>
      </c>
    </row>
    <row r="639" spans="2:32" ht="15.75" x14ac:dyDescent="0.25">
      <c r="B639" s="230"/>
      <c r="C639" s="231"/>
      <c r="D639" s="231"/>
      <c r="E639" s="232"/>
      <c r="F639" s="1"/>
      <c r="G639" s="230"/>
      <c r="H639" s="231"/>
      <c r="I639" s="231"/>
      <c r="J639" s="232"/>
      <c r="K639" s="58"/>
      <c r="L639" s="230"/>
      <c r="M639" s="231"/>
      <c r="N639" s="231"/>
      <c r="O639" s="232"/>
      <c r="R639" s="148">
        <v>659</v>
      </c>
      <c r="S639" s="440"/>
      <c r="T639" s="441"/>
      <c r="U639" s="153"/>
      <c r="V639" s="440"/>
      <c r="W639" s="441"/>
      <c r="X639" s="440"/>
      <c r="Y639" s="441"/>
      <c r="Z639" s="442"/>
      <c r="AA639" s="443"/>
      <c r="AB639" s="443"/>
      <c r="AC639" s="443"/>
      <c r="AD639" s="444"/>
      <c r="AE639" s="154"/>
      <c r="AF639" s="157">
        <f t="shared" si="9"/>
        <v>0</v>
      </c>
    </row>
    <row r="640" spans="2:32" ht="15.75" x14ac:dyDescent="0.25">
      <c r="B640" s="227" t="s">
        <v>375</v>
      </c>
      <c r="C640" s="228"/>
      <c r="D640" s="228"/>
      <c r="E640" s="229"/>
      <c r="F640" s="1"/>
      <c r="G640" s="227" t="s">
        <v>375</v>
      </c>
      <c r="H640" s="228"/>
      <c r="I640" s="228"/>
      <c r="J640" s="229"/>
      <c r="K640" s="4"/>
      <c r="L640" s="227" t="s">
        <v>375</v>
      </c>
      <c r="M640" s="228"/>
      <c r="N640" s="228"/>
      <c r="O640" s="229"/>
      <c r="R640" s="115">
        <v>660</v>
      </c>
      <c r="S640" s="440"/>
      <c r="T640" s="441"/>
      <c r="U640" s="153"/>
      <c r="V640" s="440"/>
      <c r="W640" s="441"/>
      <c r="X640" s="440"/>
      <c r="Y640" s="441"/>
      <c r="Z640" s="442"/>
      <c r="AA640" s="443"/>
      <c r="AB640" s="443"/>
      <c r="AC640" s="443"/>
      <c r="AD640" s="444"/>
      <c r="AE640" s="154"/>
      <c r="AF640" s="157">
        <f t="shared" si="9"/>
        <v>0</v>
      </c>
    </row>
    <row r="641" spans="2:32" ht="15.75" x14ac:dyDescent="0.25">
      <c r="B641" s="137" t="s">
        <v>190</v>
      </c>
      <c r="C641" s="194"/>
      <c r="D641" s="195"/>
      <c r="E641" s="196"/>
      <c r="F641" s="1"/>
      <c r="G641" s="137" t="s">
        <v>190</v>
      </c>
      <c r="H641" s="194"/>
      <c r="I641" s="195"/>
      <c r="J641" s="196"/>
      <c r="K641" s="1"/>
      <c r="L641" s="137" t="s">
        <v>190</v>
      </c>
      <c r="M641" s="194"/>
      <c r="N641" s="195"/>
      <c r="O641" s="196"/>
      <c r="R641" s="148">
        <v>661</v>
      </c>
      <c r="S641" s="440"/>
      <c r="T641" s="441"/>
      <c r="U641" s="153"/>
      <c r="V641" s="440"/>
      <c r="W641" s="441"/>
      <c r="X641" s="440"/>
      <c r="Y641" s="441"/>
      <c r="Z641" s="442"/>
      <c r="AA641" s="443"/>
      <c r="AB641" s="443"/>
      <c r="AC641" s="443"/>
      <c r="AD641" s="444"/>
      <c r="AE641" s="154"/>
      <c r="AF641" s="157">
        <f t="shared" si="9"/>
        <v>0</v>
      </c>
    </row>
    <row r="642" spans="2:32" ht="15.75" x14ac:dyDescent="0.25">
      <c r="B642" s="132" t="s">
        <v>61</v>
      </c>
      <c r="C642" s="194"/>
      <c r="D642" s="195"/>
      <c r="E642" s="196"/>
      <c r="F642" s="1"/>
      <c r="G642" s="132" t="s">
        <v>61</v>
      </c>
      <c r="H642" s="194"/>
      <c r="I642" s="195"/>
      <c r="J642" s="196"/>
      <c r="K642" s="1"/>
      <c r="L642" s="132" t="s">
        <v>61</v>
      </c>
      <c r="M642" s="194"/>
      <c r="N642" s="195"/>
      <c r="O642" s="196"/>
      <c r="R642" s="115">
        <v>662</v>
      </c>
      <c r="S642" s="440"/>
      <c r="T642" s="441"/>
      <c r="U642" s="153"/>
      <c r="V642" s="440"/>
      <c r="W642" s="441"/>
      <c r="X642" s="440"/>
      <c r="Y642" s="441"/>
      <c r="Z642" s="442"/>
      <c r="AA642" s="443"/>
      <c r="AB642" s="443"/>
      <c r="AC642" s="443"/>
      <c r="AD642" s="444"/>
      <c r="AE642" s="154"/>
      <c r="AF642" s="157">
        <f t="shared" si="9"/>
        <v>0</v>
      </c>
    </row>
    <row r="643" spans="2:32" ht="15.75" x14ac:dyDescent="0.25">
      <c r="B643" s="132" t="s">
        <v>62</v>
      </c>
      <c r="C643" s="194"/>
      <c r="D643" s="195"/>
      <c r="E643" s="196"/>
      <c r="F643" s="1"/>
      <c r="G643" s="132" t="s">
        <v>62</v>
      </c>
      <c r="H643" s="194"/>
      <c r="I643" s="195"/>
      <c r="J643" s="196"/>
      <c r="K643" s="1"/>
      <c r="L643" s="132" t="s">
        <v>62</v>
      </c>
      <c r="M643" s="194"/>
      <c r="N643" s="195"/>
      <c r="O643" s="196"/>
      <c r="R643" s="148">
        <v>663</v>
      </c>
      <c r="S643" s="440"/>
      <c r="T643" s="441"/>
      <c r="U643" s="153"/>
      <c r="V643" s="440"/>
      <c r="W643" s="441"/>
      <c r="X643" s="440"/>
      <c r="Y643" s="441"/>
      <c r="Z643" s="442"/>
      <c r="AA643" s="443"/>
      <c r="AB643" s="443"/>
      <c r="AC643" s="443"/>
      <c r="AD643" s="444"/>
      <c r="AE643" s="154"/>
      <c r="AF643" s="157">
        <f t="shared" si="9"/>
        <v>0</v>
      </c>
    </row>
    <row r="644" spans="2:32" ht="15.75" x14ac:dyDescent="0.25">
      <c r="B644" s="127" t="s">
        <v>191</v>
      </c>
      <c r="C644" s="130"/>
      <c r="D644" s="194"/>
      <c r="E644" s="196"/>
      <c r="F644" s="1"/>
      <c r="G644" s="127" t="s">
        <v>191</v>
      </c>
      <c r="H644" s="130"/>
      <c r="I644" s="194"/>
      <c r="J644" s="196"/>
      <c r="K644" s="1"/>
      <c r="L644" s="127" t="s">
        <v>191</v>
      </c>
      <c r="M644" s="130"/>
      <c r="N644" s="194"/>
      <c r="O644" s="196"/>
      <c r="R644" s="115">
        <v>664</v>
      </c>
      <c r="S644" s="440"/>
      <c r="T644" s="441"/>
      <c r="U644" s="153"/>
      <c r="V644" s="440"/>
      <c r="W644" s="441"/>
      <c r="X644" s="440"/>
      <c r="Y644" s="441"/>
      <c r="Z644" s="442"/>
      <c r="AA644" s="443"/>
      <c r="AB644" s="443"/>
      <c r="AC644" s="443"/>
      <c r="AD644" s="444"/>
      <c r="AE644" s="154"/>
      <c r="AF644" s="157">
        <f t="shared" si="9"/>
        <v>0</v>
      </c>
    </row>
    <row r="645" spans="2:32" ht="15.75" x14ac:dyDescent="0.25">
      <c r="B645" s="127" t="s">
        <v>192</v>
      </c>
      <c r="C645" s="130"/>
      <c r="D645" s="194"/>
      <c r="E645" s="196"/>
      <c r="F645" s="1"/>
      <c r="G645" s="127" t="s">
        <v>192</v>
      </c>
      <c r="H645" s="130"/>
      <c r="I645" s="194"/>
      <c r="J645" s="196"/>
      <c r="K645" s="1"/>
      <c r="L645" s="127" t="s">
        <v>192</v>
      </c>
      <c r="M645" s="130"/>
      <c r="N645" s="194"/>
      <c r="O645" s="196"/>
      <c r="R645" s="148">
        <v>665</v>
      </c>
      <c r="S645" s="440"/>
      <c r="T645" s="441"/>
      <c r="U645" s="153"/>
      <c r="V645" s="440"/>
      <c r="W645" s="441"/>
      <c r="X645" s="440"/>
      <c r="Y645" s="441"/>
      <c r="Z645" s="442"/>
      <c r="AA645" s="443"/>
      <c r="AB645" s="443"/>
      <c r="AC645" s="443"/>
      <c r="AD645" s="444"/>
      <c r="AE645" s="154"/>
      <c r="AF645" s="157">
        <f t="shared" si="9"/>
        <v>0</v>
      </c>
    </row>
    <row r="646" spans="2:32" ht="31.35" customHeight="1" x14ac:dyDescent="0.25">
      <c r="B646" s="206" t="s">
        <v>197</v>
      </c>
      <c r="C646" s="207"/>
      <c r="D646" s="207"/>
      <c r="E646" s="208"/>
      <c r="F646" s="1"/>
      <c r="G646" s="206" t="s">
        <v>197</v>
      </c>
      <c r="H646" s="207"/>
      <c r="I646" s="207"/>
      <c r="J646" s="208"/>
      <c r="K646" s="59"/>
      <c r="L646" s="206" t="s">
        <v>197</v>
      </c>
      <c r="M646" s="207"/>
      <c r="N646" s="207"/>
      <c r="O646" s="208"/>
      <c r="R646" s="115">
        <v>666</v>
      </c>
      <c r="S646" s="440"/>
      <c r="T646" s="441"/>
      <c r="U646" s="153"/>
      <c r="V646" s="440"/>
      <c r="W646" s="441"/>
      <c r="X646" s="440"/>
      <c r="Y646" s="441"/>
      <c r="Z646" s="442"/>
      <c r="AA646" s="443"/>
      <c r="AB646" s="443"/>
      <c r="AC646" s="443"/>
      <c r="AD646" s="444"/>
      <c r="AE646" s="154"/>
      <c r="AF646" s="157">
        <f t="shared" si="9"/>
        <v>0</v>
      </c>
    </row>
    <row r="647" spans="2:32" ht="15.75" x14ac:dyDescent="0.25">
      <c r="B647" s="132" t="s">
        <v>195</v>
      </c>
      <c r="C647" s="138"/>
      <c r="D647" s="125" t="s">
        <v>51</v>
      </c>
      <c r="E647" s="139"/>
      <c r="F647" s="1"/>
      <c r="G647" s="132" t="s">
        <v>195</v>
      </c>
      <c r="H647" s="138"/>
      <c r="I647" s="125" t="s">
        <v>51</v>
      </c>
      <c r="J647" s="139"/>
      <c r="K647" s="1"/>
      <c r="L647" s="132" t="s">
        <v>195</v>
      </c>
      <c r="M647" s="138"/>
      <c r="N647" s="125" t="s">
        <v>51</v>
      </c>
      <c r="O647" s="139"/>
      <c r="R647" s="148">
        <v>667</v>
      </c>
      <c r="S647" s="440"/>
      <c r="T647" s="441"/>
      <c r="U647" s="153"/>
      <c r="V647" s="440"/>
      <c r="W647" s="441"/>
      <c r="X647" s="440"/>
      <c r="Y647" s="441"/>
      <c r="Z647" s="442"/>
      <c r="AA647" s="443"/>
      <c r="AB647" s="443"/>
      <c r="AC647" s="443"/>
      <c r="AD647" s="444"/>
      <c r="AE647" s="154"/>
      <c r="AF647" s="157">
        <f t="shared" si="9"/>
        <v>0</v>
      </c>
    </row>
    <row r="648" spans="2:32" ht="15.75" x14ac:dyDescent="0.25">
      <c r="B648" s="209" t="s">
        <v>190</v>
      </c>
      <c r="C648" s="210"/>
      <c r="D648" s="125" t="s">
        <v>68</v>
      </c>
      <c r="E648" s="139"/>
      <c r="F648" s="1"/>
      <c r="G648" s="209" t="s">
        <v>190</v>
      </c>
      <c r="H648" s="210"/>
      <c r="I648" s="125" t="s">
        <v>68</v>
      </c>
      <c r="J648" s="139"/>
      <c r="K648" s="1"/>
      <c r="L648" s="209" t="s">
        <v>190</v>
      </c>
      <c r="M648" s="210"/>
      <c r="N648" s="125" t="s">
        <v>68</v>
      </c>
      <c r="O648" s="139"/>
      <c r="R648" s="115">
        <v>668</v>
      </c>
      <c r="S648" s="440"/>
      <c r="T648" s="441"/>
      <c r="U648" s="153"/>
      <c r="V648" s="440"/>
      <c r="W648" s="441"/>
      <c r="X648" s="440"/>
      <c r="Y648" s="441"/>
      <c r="Z648" s="442"/>
      <c r="AA648" s="443"/>
      <c r="AB648" s="443"/>
      <c r="AC648" s="443"/>
      <c r="AD648" s="444"/>
      <c r="AE648" s="154"/>
      <c r="AF648" s="157">
        <f t="shared" si="9"/>
        <v>0</v>
      </c>
    </row>
    <row r="649" spans="2:32" ht="15.75" x14ac:dyDescent="0.25">
      <c r="B649" s="211"/>
      <c r="C649" s="212"/>
      <c r="D649" s="125" t="s">
        <v>69</v>
      </c>
      <c r="E649" s="139"/>
      <c r="F649" s="1"/>
      <c r="G649" s="211"/>
      <c r="H649" s="212"/>
      <c r="I649" s="125" t="s">
        <v>69</v>
      </c>
      <c r="J649" s="139"/>
      <c r="K649" s="1"/>
      <c r="L649" s="211"/>
      <c r="M649" s="212"/>
      <c r="N649" s="125" t="s">
        <v>69</v>
      </c>
      <c r="O649" s="139"/>
      <c r="R649" s="148">
        <v>669</v>
      </c>
      <c r="S649" s="440"/>
      <c r="T649" s="441"/>
      <c r="U649" s="153"/>
      <c r="V649" s="440"/>
      <c r="W649" s="441"/>
      <c r="X649" s="440"/>
      <c r="Y649" s="441"/>
      <c r="Z649" s="442"/>
      <c r="AA649" s="443"/>
      <c r="AB649" s="443"/>
      <c r="AC649" s="443"/>
      <c r="AD649" s="444"/>
      <c r="AE649" s="154"/>
      <c r="AF649" s="157">
        <f t="shared" si="9"/>
        <v>0</v>
      </c>
    </row>
    <row r="650" spans="2:32" ht="15.75" x14ac:dyDescent="0.25">
      <c r="B650" s="209" t="s">
        <v>70</v>
      </c>
      <c r="C650" s="210"/>
      <c r="D650" s="125" t="s">
        <v>68</v>
      </c>
      <c r="E650" s="139"/>
      <c r="F650" s="1"/>
      <c r="G650" s="209" t="s">
        <v>70</v>
      </c>
      <c r="H650" s="210"/>
      <c r="I650" s="125" t="s">
        <v>68</v>
      </c>
      <c r="J650" s="139"/>
      <c r="K650" s="1"/>
      <c r="L650" s="209" t="s">
        <v>70</v>
      </c>
      <c r="M650" s="210"/>
      <c r="N650" s="125" t="s">
        <v>68</v>
      </c>
      <c r="O650" s="139"/>
      <c r="R650" s="115">
        <v>670</v>
      </c>
      <c r="S650" s="440"/>
      <c r="T650" s="441"/>
      <c r="U650" s="153"/>
      <c r="V650" s="440"/>
      <c r="W650" s="441"/>
      <c r="X650" s="440"/>
      <c r="Y650" s="441"/>
      <c r="Z650" s="442"/>
      <c r="AA650" s="443"/>
      <c r="AB650" s="443"/>
      <c r="AC650" s="443"/>
      <c r="AD650" s="444"/>
      <c r="AE650" s="154"/>
      <c r="AF650" s="157">
        <f t="shared" si="9"/>
        <v>0</v>
      </c>
    </row>
    <row r="651" spans="2:32" ht="15.75" x14ac:dyDescent="0.25">
      <c r="B651" s="211"/>
      <c r="C651" s="212"/>
      <c r="D651" s="125" t="s">
        <v>69</v>
      </c>
      <c r="E651" s="139"/>
      <c r="F651" s="1"/>
      <c r="G651" s="211"/>
      <c r="H651" s="212"/>
      <c r="I651" s="125" t="s">
        <v>69</v>
      </c>
      <c r="J651" s="139"/>
      <c r="K651" s="1"/>
      <c r="L651" s="211"/>
      <c r="M651" s="212"/>
      <c r="N651" s="125" t="s">
        <v>69</v>
      </c>
      <c r="O651" s="139"/>
      <c r="R651" s="148">
        <v>671</v>
      </c>
      <c r="S651" s="440"/>
      <c r="T651" s="441"/>
      <c r="U651" s="153"/>
      <c r="V651" s="440"/>
      <c r="W651" s="441"/>
      <c r="X651" s="440"/>
      <c r="Y651" s="441"/>
      <c r="Z651" s="442"/>
      <c r="AA651" s="443"/>
      <c r="AB651" s="443"/>
      <c r="AC651" s="443"/>
      <c r="AD651" s="444"/>
      <c r="AE651" s="154"/>
      <c r="AF651" s="157">
        <f t="shared" si="9"/>
        <v>0</v>
      </c>
    </row>
    <row r="652" spans="2:32" ht="15.75" x14ac:dyDescent="0.25">
      <c r="B652" s="140" t="s">
        <v>67</v>
      </c>
      <c r="C652" s="140"/>
      <c r="D652" s="213"/>
      <c r="E652" s="214"/>
      <c r="F652" s="1"/>
      <c r="G652" s="140" t="s">
        <v>67</v>
      </c>
      <c r="H652" s="140"/>
      <c r="I652" s="213"/>
      <c r="J652" s="214"/>
      <c r="K652" s="1"/>
      <c r="L652" s="140" t="s">
        <v>67</v>
      </c>
      <c r="M652" s="140"/>
      <c r="N652" s="213"/>
      <c r="O652" s="214"/>
      <c r="R652" s="115">
        <v>672</v>
      </c>
      <c r="S652" s="440"/>
      <c r="T652" s="441"/>
      <c r="U652" s="153"/>
      <c r="V652" s="440"/>
      <c r="W652" s="441"/>
      <c r="X652" s="440"/>
      <c r="Y652" s="441"/>
      <c r="Z652" s="442"/>
      <c r="AA652" s="443"/>
      <c r="AB652" s="443"/>
      <c r="AC652" s="443"/>
      <c r="AD652" s="444"/>
      <c r="AE652" s="154"/>
      <c r="AF652" s="157">
        <f t="shared" ref="AF652:AF715" si="10">SUM(AE652,S652:Y652)</f>
        <v>0</v>
      </c>
    </row>
    <row r="653" spans="2:32" ht="15.75" x14ac:dyDescent="0.25">
      <c r="B653" s="161" t="s">
        <v>355</v>
      </c>
      <c r="C653" s="128"/>
      <c r="D653" s="130"/>
      <c r="E653" s="139"/>
      <c r="F653" s="1"/>
      <c r="G653" s="161" t="s">
        <v>355</v>
      </c>
      <c r="H653" s="128"/>
      <c r="I653" s="130"/>
      <c r="J653" s="139"/>
      <c r="K653" s="1"/>
      <c r="L653" s="161" t="s">
        <v>355</v>
      </c>
      <c r="M653" s="128"/>
      <c r="N653" s="130"/>
      <c r="O653" s="139"/>
      <c r="R653" s="148">
        <v>673</v>
      </c>
      <c r="S653" s="440"/>
      <c r="T653" s="441"/>
      <c r="U653" s="153"/>
      <c r="V653" s="440"/>
      <c r="W653" s="441"/>
      <c r="X653" s="440"/>
      <c r="Y653" s="441"/>
      <c r="Z653" s="442"/>
      <c r="AA653" s="443"/>
      <c r="AB653" s="443"/>
      <c r="AC653" s="443"/>
      <c r="AD653" s="444"/>
      <c r="AE653" s="154"/>
      <c r="AF653" s="157">
        <f t="shared" si="10"/>
        <v>0</v>
      </c>
    </row>
    <row r="654" spans="2:32" ht="15.75" x14ac:dyDescent="0.25">
      <c r="B654" s="161"/>
      <c r="C654" s="128"/>
      <c r="D654" s="130"/>
      <c r="E654" s="139"/>
      <c r="F654" s="1"/>
      <c r="G654" s="161"/>
      <c r="H654" s="128"/>
      <c r="I654" s="130"/>
      <c r="J654" s="139"/>
      <c r="K654" s="1"/>
      <c r="L654" s="161"/>
      <c r="M654" s="128"/>
      <c r="N654" s="130"/>
      <c r="O654" s="139"/>
      <c r="R654" s="115">
        <v>674</v>
      </c>
      <c r="S654" s="440"/>
      <c r="T654" s="441"/>
      <c r="U654" s="153"/>
      <c r="V654" s="440"/>
      <c r="W654" s="441"/>
      <c r="X654" s="440"/>
      <c r="Y654" s="441"/>
      <c r="Z654" s="442"/>
      <c r="AA654" s="443"/>
      <c r="AB654" s="443"/>
      <c r="AC654" s="443"/>
      <c r="AD654" s="444"/>
      <c r="AE654" s="154"/>
      <c r="AF654" s="157">
        <f t="shared" si="10"/>
        <v>0</v>
      </c>
    </row>
    <row r="655" spans="2:32" ht="15.75" x14ac:dyDescent="0.25">
      <c r="B655" s="136"/>
      <c r="C655" s="136"/>
      <c r="D655" s="136"/>
      <c r="E655" s="118"/>
      <c r="F655" s="1"/>
      <c r="G655" s="136"/>
      <c r="H655" s="136"/>
      <c r="I655" s="136"/>
      <c r="J655" s="118"/>
      <c r="K655" s="1"/>
      <c r="L655" s="136"/>
      <c r="M655" s="136"/>
      <c r="N655" s="136"/>
      <c r="O655" s="118"/>
      <c r="R655" s="148">
        <v>675</v>
      </c>
      <c r="S655" s="440"/>
      <c r="T655" s="441"/>
      <c r="U655" s="153"/>
      <c r="V655" s="440"/>
      <c r="W655" s="441"/>
      <c r="X655" s="440"/>
      <c r="Y655" s="441"/>
      <c r="Z655" s="442"/>
      <c r="AA655" s="443"/>
      <c r="AB655" s="443"/>
      <c r="AC655" s="443"/>
      <c r="AD655" s="444"/>
      <c r="AE655" s="154"/>
      <c r="AF655" s="157">
        <f t="shared" si="10"/>
        <v>0</v>
      </c>
    </row>
    <row r="656" spans="2:32" ht="15.75" x14ac:dyDescent="0.25">
      <c r="B656" s="132" t="s">
        <v>74</v>
      </c>
      <c r="C656" s="141"/>
      <c r="D656" s="142" t="s">
        <v>73</v>
      </c>
      <c r="E656" s="130"/>
      <c r="F656" s="1"/>
      <c r="G656" s="132" t="s">
        <v>74</v>
      </c>
      <c r="H656" s="141"/>
      <c r="I656" s="142" t="s">
        <v>73</v>
      </c>
      <c r="J656" s="130"/>
      <c r="K656" s="1"/>
      <c r="L656" s="132" t="s">
        <v>74</v>
      </c>
      <c r="M656" s="141"/>
      <c r="N656" s="142" t="s">
        <v>73</v>
      </c>
      <c r="O656" s="130"/>
      <c r="R656" s="115">
        <v>676</v>
      </c>
      <c r="S656" s="440"/>
      <c r="T656" s="441"/>
      <c r="U656" s="153"/>
      <c r="V656" s="440"/>
      <c r="W656" s="441"/>
      <c r="X656" s="440"/>
      <c r="Y656" s="441"/>
      <c r="Z656" s="442"/>
      <c r="AA656" s="443"/>
      <c r="AB656" s="443"/>
      <c r="AC656" s="443"/>
      <c r="AD656" s="444"/>
      <c r="AE656" s="154"/>
      <c r="AF656" s="157">
        <f t="shared" si="10"/>
        <v>0</v>
      </c>
    </row>
    <row r="657" spans="2:32" ht="15.75" x14ac:dyDescent="0.25">
      <c r="R657" s="148">
        <v>677</v>
      </c>
      <c r="S657" s="440"/>
      <c r="T657" s="441"/>
      <c r="U657" s="153"/>
      <c r="V657" s="440"/>
      <c r="W657" s="441"/>
      <c r="X657" s="440"/>
      <c r="Y657" s="441"/>
      <c r="Z657" s="442"/>
      <c r="AA657" s="443"/>
      <c r="AB657" s="443"/>
      <c r="AC657" s="443"/>
      <c r="AD657" s="444"/>
      <c r="AE657" s="154"/>
      <c r="AF657" s="157">
        <f t="shared" si="10"/>
        <v>0</v>
      </c>
    </row>
    <row r="658" spans="2:32" ht="15.75" x14ac:dyDescent="0.25">
      <c r="B658" s="437">
        <f>L637+1</f>
        <v>124</v>
      </c>
      <c r="C658" s="438"/>
      <c r="D658" s="438"/>
      <c r="E658" s="439"/>
      <c r="F658" s="57"/>
      <c r="G658" s="437">
        <f>B658+1</f>
        <v>125</v>
      </c>
      <c r="H658" s="438"/>
      <c r="I658" s="438"/>
      <c r="J658" s="439"/>
      <c r="K658" s="57"/>
      <c r="L658" s="437">
        <f>G658+1</f>
        <v>126</v>
      </c>
      <c r="M658" s="438"/>
      <c r="N658" s="438"/>
      <c r="O658" s="439"/>
      <c r="R658" s="115">
        <v>678</v>
      </c>
      <c r="S658" s="440"/>
      <c r="T658" s="441"/>
      <c r="U658" s="153"/>
      <c r="V658" s="440"/>
      <c r="W658" s="441"/>
      <c r="X658" s="440"/>
      <c r="Y658" s="441"/>
      <c r="Z658" s="442"/>
      <c r="AA658" s="443"/>
      <c r="AB658" s="443"/>
      <c r="AC658" s="443"/>
      <c r="AD658" s="444"/>
      <c r="AE658" s="154"/>
      <c r="AF658" s="157">
        <f t="shared" si="10"/>
        <v>0</v>
      </c>
    </row>
    <row r="659" spans="2:32" ht="15.75" x14ac:dyDescent="0.25">
      <c r="B659" s="218" t="s">
        <v>71</v>
      </c>
      <c r="C659" s="219"/>
      <c r="D659" s="219"/>
      <c r="E659" s="220"/>
      <c r="F659" s="1"/>
      <c r="G659" s="218" t="s">
        <v>71</v>
      </c>
      <c r="H659" s="219"/>
      <c r="I659" s="219"/>
      <c r="J659" s="220"/>
      <c r="K659" s="1"/>
      <c r="L659" s="218" t="s">
        <v>71</v>
      </c>
      <c r="M659" s="219"/>
      <c r="N659" s="219"/>
      <c r="O659" s="220"/>
      <c r="R659" s="148">
        <v>679</v>
      </c>
      <c r="S659" s="440"/>
      <c r="T659" s="441"/>
      <c r="U659" s="153"/>
      <c r="V659" s="440"/>
      <c r="W659" s="441"/>
      <c r="X659" s="440"/>
      <c r="Y659" s="441"/>
      <c r="Z659" s="442"/>
      <c r="AA659" s="443"/>
      <c r="AB659" s="443"/>
      <c r="AC659" s="443"/>
      <c r="AD659" s="444"/>
      <c r="AE659" s="154"/>
      <c r="AF659" s="157">
        <f t="shared" si="10"/>
        <v>0</v>
      </c>
    </row>
    <row r="660" spans="2:32" ht="15.75" x14ac:dyDescent="0.25">
      <c r="B660" s="230"/>
      <c r="C660" s="231"/>
      <c r="D660" s="231"/>
      <c r="E660" s="232"/>
      <c r="F660" s="1"/>
      <c r="G660" s="230"/>
      <c r="H660" s="231"/>
      <c r="I660" s="231"/>
      <c r="J660" s="232"/>
      <c r="K660" s="58"/>
      <c r="L660" s="230"/>
      <c r="M660" s="231"/>
      <c r="N660" s="231"/>
      <c r="O660" s="232"/>
      <c r="R660" s="115">
        <v>680</v>
      </c>
      <c r="S660" s="440"/>
      <c r="T660" s="441"/>
      <c r="U660" s="153"/>
      <c r="V660" s="440"/>
      <c r="W660" s="441"/>
      <c r="X660" s="440"/>
      <c r="Y660" s="441"/>
      <c r="Z660" s="442"/>
      <c r="AA660" s="443"/>
      <c r="AB660" s="443"/>
      <c r="AC660" s="443"/>
      <c r="AD660" s="444"/>
      <c r="AE660" s="154"/>
      <c r="AF660" s="157">
        <f t="shared" si="10"/>
        <v>0</v>
      </c>
    </row>
    <row r="661" spans="2:32" ht="15.75" x14ac:dyDescent="0.25">
      <c r="B661" s="227" t="s">
        <v>375</v>
      </c>
      <c r="C661" s="228"/>
      <c r="D661" s="228"/>
      <c r="E661" s="229"/>
      <c r="F661" s="1"/>
      <c r="G661" s="227" t="s">
        <v>375</v>
      </c>
      <c r="H661" s="228"/>
      <c r="I661" s="228"/>
      <c r="J661" s="229"/>
      <c r="K661" s="4"/>
      <c r="L661" s="227" t="s">
        <v>375</v>
      </c>
      <c r="M661" s="228"/>
      <c r="N661" s="228"/>
      <c r="O661" s="229"/>
      <c r="R661" s="148">
        <v>681</v>
      </c>
      <c r="S661" s="440"/>
      <c r="T661" s="441"/>
      <c r="U661" s="153"/>
      <c r="V661" s="440"/>
      <c r="W661" s="441"/>
      <c r="X661" s="440"/>
      <c r="Y661" s="441"/>
      <c r="Z661" s="442"/>
      <c r="AA661" s="443"/>
      <c r="AB661" s="443"/>
      <c r="AC661" s="443"/>
      <c r="AD661" s="444"/>
      <c r="AE661" s="154"/>
      <c r="AF661" s="157">
        <f t="shared" si="10"/>
        <v>0</v>
      </c>
    </row>
    <row r="662" spans="2:32" ht="15.75" x14ac:dyDescent="0.25">
      <c r="B662" s="137" t="s">
        <v>190</v>
      </c>
      <c r="C662" s="194"/>
      <c r="D662" s="195"/>
      <c r="E662" s="196"/>
      <c r="F662" s="1"/>
      <c r="G662" s="137" t="s">
        <v>190</v>
      </c>
      <c r="H662" s="194"/>
      <c r="I662" s="195"/>
      <c r="J662" s="196"/>
      <c r="K662" s="1"/>
      <c r="L662" s="137" t="s">
        <v>190</v>
      </c>
      <c r="M662" s="194"/>
      <c r="N662" s="195"/>
      <c r="O662" s="196"/>
      <c r="R662" s="115">
        <v>682</v>
      </c>
      <c r="S662" s="440"/>
      <c r="T662" s="441"/>
      <c r="U662" s="153"/>
      <c r="V662" s="440"/>
      <c r="W662" s="441"/>
      <c r="X662" s="440"/>
      <c r="Y662" s="441"/>
      <c r="Z662" s="442"/>
      <c r="AA662" s="443"/>
      <c r="AB662" s="443"/>
      <c r="AC662" s="443"/>
      <c r="AD662" s="444"/>
      <c r="AE662" s="154"/>
      <c r="AF662" s="157">
        <f t="shared" si="10"/>
        <v>0</v>
      </c>
    </row>
    <row r="663" spans="2:32" ht="15.75" x14ac:dyDescent="0.25">
      <c r="B663" s="132" t="s">
        <v>61</v>
      </c>
      <c r="C663" s="194"/>
      <c r="D663" s="195"/>
      <c r="E663" s="196"/>
      <c r="F663" s="1"/>
      <c r="G663" s="132" t="s">
        <v>61</v>
      </c>
      <c r="H663" s="194"/>
      <c r="I663" s="195"/>
      <c r="J663" s="196"/>
      <c r="K663" s="1"/>
      <c r="L663" s="132" t="s">
        <v>61</v>
      </c>
      <c r="M663" s="194"/>
      <c r="N663" s="195"/>
      <c r="O663" s="196"/>
      <c r="R663" s="148">
        <v>683</v>
      </c>
      <c r="S663" s="440"/>
      <c r="T663" s="441"/>
      <c r="U663" s="153"/>
      <c r="V663" s="440"/>
      <c r="W663" s="441"/>
      <c r="X663" s="440"/>
      <c r="Y663" s="441"/>
      <c r="Z663" s="442"/>
      <c r="AA663" s="443"/>
      <c r="AB663" s="443"/>
      <c r="AC663" s="443"/>
      <c r="AD663" s="444"/>
      <c r="AE663" s="154"/>
      <c r="AF663" s="157">
        <f t="shared" si="10"/>
        <v>0</v>
      </c>
    </row>
    <row r="664" spans="2:32" ht="15.75" x14ac:dyDescent="0.25">
      <c r="B664" s="132" t="s">
        <v>62</v>
      </c>
      <c r="C664" s="194"/>
      <c r="D664" s="195"/>
      <c r="E664" s="196"/>
      <c r="F664" s="1"/>
      <c r="G664" s="132" t="s">
        <v>62</v>
      </c>
      <c r="H664" s="194"/>
      <c r="I664" s="195"/>
      <c r="J664" s="196"/>
      <c r="K664" s="1"/>
      <c r="L664" s="132" t="s">
        <v>62</v>
      </c>
      <c r="M664" s="194"/>
      <c r="N664" s="195"/>
      <c r="O664" s="196"/>
      <c r="R664" s="115">
        <v>684</v>
      </c>
      <c r="S664" s="440"/>
      <c r="T664" s="441"/>
      <c r="U664" s="153"/>
      <c r="V664" s="440"/>
      <c r="W664" s="441"/>
      <c r="X664" s="440"/>
      <c r="Y664" s="441"/>
      <c r="Z664" s="442"/>
      <c r="AA664" s="443"/>
      <c r="AB664" s="443"/>
      <c r="AC664" s="443"/>
      <c r="AD664" s="444"/>
      <c r="AE664" s="154"/>
      <c r="AF664" s="157">
        <f t="shared" si="10"/>
        <v>0</v>
      </c>
    </row>
    <row r="665" spans="2:32" ht="15.75" x14ac:dyDescent="0.25">
      <c r="B665" s="127" t="s">
        <v>191</v>
      </c>
      <c r="C665" s="130"/>
      <c r="D665" s="194"/>
      <c r="E665" s="196"/>
      <c r="F665" s="1"/>
      <c r="G665" s="127" t="s">
        <v>191</v>
      </c>
      <c r="H665" s="130"/>
      <c r="I665" s="194"/>
      <c r="J665" s="196"/>
      <c r="K665" s="1"/>
      <c r="L665" s="127" t="s">
        <v>191</v>
      </c>
      <c r="M665" s="130"/>
      <c r="N665" s="194"/>
      <c r="O665" s="196"/>
      <c r="R665" s="148">
        <v>685</v>
      </c>
      <c r="S665" s="440"/>
      <c r="T665" s="441"/>
      <c r="U665" s="153"/>
      <c r="V665" s="440"/>
      <c r="W665" s="441"/>
      <c r="X665" s="440"/>
      <c r="Y665" s="441"/>
      <c r="Z665" s="442"/>
      <c r="AA665" s="443"/>
      <c r="AB665" s="443"/>
      <c r="AC665" s="443"/>
      <c r="AD665" s="444"/>
      <c r="AE665" s="154"/>
      <c r="AF665" s="157">
        <f t="shared" si="10"/>
        <v>0</v>
      </c>
    </row>
    <row r="666" spans="2:32" ht="15.75" x14ac:dyDescent="0.25">
      <c r="B666" s="127" t="s">
        <v>192</v>
      </c>
      <c r="C666" s="130"/>
      <c r="D666" s="194"/>
      <c r="E666" s="196"/>
      <c r="F666" s="1"/>
      <c r="G666" s="127" t="s">
        <v>192</v>
      </c>
      <c r="H666" s="130"/>
      <c r="I666" s="194"/>
      <c r="J666" s="196"/>
      <c r="K666" s="1"/>
      <c r="L666" s="127" t="s">
        <v>192</v>
      </c>
      <c r="M666" s="130"/>
      <c r="N666" s="194"/>
      <c r="O666" s="196"/>
      <c r="R666" s="115">
        <v>686</v>
      </c>
      <c r="S666" s="440"/>
      <c r="T666" s="441"/>
      <c r="U666" s="153"/>
      <c r="V666" s="440"/>
      <c r="W666" s="441"/>
      <c r="X666" s="440"/>
      <c r="Y666" s="441"/>
      <c r="Z666" s="442"/>
      <c r="AA666" s="443"/>
      <c r="AB666" s="443"/>
      <c r="AC666" s="443"/>
      <c r="AD666" s="444"/>
      <c r="AE666" s="154"/>
      <c r="AF666" s="157">
        <f t="shared" si="10"/>
        <v>0</v>
      </c>
    </row>
    <row r="667" spans="2:32" ht="31.35" customHeight="1" x14ac:dyDescent="0.25">
      <c r="B667" s="206" t="s">
        <v>197</v>
      </c>
      <c r="C667" s="207"/>
      <c r="D667" s="207"/>
      <c r="E667" s="208"/>
      <c r="F667" s="1"/>
      <c r="G667" s="206" t="s">
        <v>197</v>
      </c>
      <c r="H667" s="207"/>
      <c r="I667" s="207"/>
      <c r="J667" s="208"/>
      <c r="K667" s="59"/>
      <c r="L667" s="206" t="s">
        <v>197</v>
      </c>
      <c r="M667" s="207"/>
      <c r="N667" s="207"/>
      <c r="O667" s="208"/>
      <c r="R667" s="148">
        <v>687</v>
      </c>
      <c r="S667" s="440"/>
      <c r="T667" s="441"/>
      <c r="U667" s="153"/>
      <c r="V667" s="440"/>
      <c r="W667" s="441"/>
      <c r="X667" s="440"/>
      <c r="Y667" s="441"/>
      <c r="Z667" s="442"/>
      <c r="AA667" s="443"/>
      <c r="AB667" s="443"/>
      <c r="AC667" s="443"/>
      <c r="AD667" s="444"/>
      <c r="AE667" s="154"/>
      <c r="AF667" s="157">
        <f t="shared" si="10"/>
        <v>0</v>
      </c>
    </row>
    <row r="668" spans="2:32" ht="15.75" x14ac:dyDescent="0.25">
      <c r="B668" s="132" t="s">
        <v>195</v>
      </c>
      <c r="C668" s="138"/>
      <c r="D668" s="125" t="s">
        <v>51</v>
      </c>
      <c r="E668" s="139"/>
      <c r="F668" s="1"/>
      <c r="G668" s="132" t="s">
        <v>195</v>
      </c>
      <c r="H668" s="138"/>
      <c r="I668" s="125" t="s">
        <v>51</v>
      </c>
      <c r="J668" s="139"/>
      <c r="K668" s="1"/>
      <c r="L668" s="132" t="s">
        <v>195</v>
      </c>
      <c r="M668" s="138"/>
      <c r="N668" s="125" t="s">
        <v>51</v>
      </c>
      <c r="O668" s="139"/>
      <c r="R668" s="115">
        <v>688</v>
      </c>
      <c r="S668" s="440"/>
      <c r="T668" s="441"/>
      <c r="U668" s="153"/>
      <c r="V668" s="440"/>
      <c r="W668" s="441"/>
      <c r="X668" s="440"/>
      <c r="Y668" s="441"/>
      <c r="Z668" s="442"/>
      <c r="AA668" s="443"/>
      <c r="AB668" s="443"/>
      <c r="AC668" s="443"/>
      <c r="AD668" s="444"/>
      <c r="AE668" s="154"/>
      <c r="AF668" s="157">
        <f t="shared" si="10"/>
        <v>0</v>
      </c>
    </row>
    <row r="669" spans="2:32" ht="15.75" x14ac:dyDescent="0.25">
      <c r="B669" s="209" t="s">
        <v>190</v>
      </c>
      <c r="C669" s="210"/>
      <c r="D669" s="125" t="s">
        <v>68</v>
      </c>
      <c r="E669" s="139"/>
      <c r="F669" s="1"/>
      <c r="G669" s="209" t="s">
        <v>190</v>
      </c>
      <c r="H669" s="210"/>
      <c r="I669" s="125" t="s">
        <v>68</v>
      </c>
      <c r="J669" s="139"/>
      <c r="K669" s="1"/>
      <c r="L669" s="209" t="s">
        <v>190</v>
      </c>
      <c r="M669" s="210"/>
      <c r="N669" s="125" t="s">
        <v>68</v>
      </c>
      <c r="O669" s="139"/>
      <c r="R669" s="148">
        <v>689</v>
      </c>
      <c r="S669" s="440"/>
      <c r="T669" s="441"/>
      <c r="U669" s="153"/>
      <c r="V669" s="440"/>
      <c r="W669" s="441"/>
      <c r="X669" s="440"/>
      <c r="Y669" s="441"/>
      <c r="Z669" s="442"/>
      <c r="AA669" s="443"/>
      <c r="AB669" s="443"/>
      <c r="AC669" s="443"/>
      <c r="AD669" s="444"/>
      <c r="AE669" s="154"/>
      <c r="AF669" s="157">
        <f t="shared" si="10"/>
        <v>0</v>
      </c>
    </row>
    <row r="670" spans="2:32" ht="15.75" x14ac:dyDescent="0.25">
      <c r="B670" s="211"/>
      <c r="C670" s="212"/>
      <c r="D670" s="125" t="s">
        <v>69</v>
      </c>
      <c r="E670" s="139"/>
      <c r="F670" s="1"/>
      <c r="G670" s="211"/>
      <c r="H670" s="212"/>
      <c r="I670" s="125" t="s">
        <v>69</v>
      </c>
      <c r="J670" s="139"/>
      <c r="K670" s="1"/>
      <c r="L670" s="211"/>
      <c r="M670" s="212"/>
      <c r="N670" s="125" t="s">
        <v>69</v>
      </c>
      <c r="O670" s="139"/>
      <c r="R670" s="115">
        <v>690</v>
      </c>
      <c r="S670" s="440"/>
      <c r="T670" s="441"/>
      <c r="U670" s="153"/>
      <c r="V670" s="440"/>
      <c r="W670" s="441"/>
      <c r="X670" s="440"/>
      <c r="Y670" s="441"/>
      <c r="Z670" s="442"/>
      <c r="AA670" s="443"/>
      <c r="AB670" s="443"/>
      <c r="AC670" s="443"/>
      <c r="AD670" s="444"/>
      <c r="AE670" s="154"/>
      <c r="AF670" s="157">
        <f t="shared" si="10"/>
        <v>0</v>
      </c>
    </row>
    <row r="671" spans="2:32" ht="15.75" x14ac:dyDescent="0.25">
      <c r="B671" s="209" t="s">
        <v>70</v>
      </c>
      <c r="C671" s="210"/>
      <c r="D671" s="125" t="s">
        <v>68</v>
      </c>
      <c r="E671" s="139"/>
      <c r="F671" s="1"/>
      <c r="G671" s="209" t="s">
        <v>70</v>
      </c>
      <c r="H671" s="210"/>
      <c r="I671" s="125" t="s">
        <v>68</v>
      </c>
      <c r="J671" s="139"/>
      <c r="K671" s="1"/>
      <c r="L671" s="209" t="s">
        <v>70</v>
      </c>
      <c r="M671" s="210"/>
      <c r="N671" s="125" t="s">
        <v>68</v>
      </c>
      <c r="O671" s="139"/>
      <c r="R671" s="148">
        <v>691</v>
      </c>
      <c r="S671" s="440"/>
      <c r="T671" s="441"/>
      <c r="U671" s="153"/>
      <c r="V671" s="440"/>
      <c r="W671" s="441"/>
      <c r="X671" s="440"/>
      <c r="Y671" s="441"/>
      <c r="Z671" s="442"/>
      <c r="AA671" s="443"/>
      <c r="AB671" s="443"/>
      <c r="AC671" s="443"/>
      <c r="AD671" s="444"/>
      <c r="AE671" s="154"/>
      <c r="AF671" s="157">
        <f t="shared" si="10"/>
        <v>0</v>
      </c>
    </row>
    <row r="672" spans="2:32" ht="15.75" x14ac:dyDescent="0.25">
      <c r="B672" s="211"/>
      <c r="C672" s="212"/>
      <c r="D672" s="125" t="s">
        <v>69</v>
      </c>
      <c r="E672" s="139"/>
      <c r="F672" s="1"/>
      <c r="G672" s="211"/>
      <c r="H672" s="212"/>
      <c r="I672" s="125" t="s">
        <v>69</v>
      </c>
      <c r="J672" s="139"/>
      <c r="K672" s="1"/>
      <c r="L672" s="211"/>
      <c r="M672" s="212"/>
      <c r="N672" s="125" t="s">
        <v>69</v>
      </c>
      <c r="O672" s="139"/>
      <c r="R672" s="115">
        <v>692</v>
      </c>
      <c r="S672" s="440"/>
      <c r="T672" s="441"/>
      <c r="U672" s="153"/>
      <c r="V672" s="440"/>
      <c r="W672" s="441"/>
      <c r="X672" s="440"/>
      <c r="Y672" s="441"/>
      <c r="Z672" s="442"/>
      <c r="AA672" s="443"/>
      <c r="AB672" s="443"/>
      <c r="AC672" s="443"/>
      <c r="AD672" s="444"/>
      <c r="AE672" s="154"/>
      <c r="AF672" s="157">
        <f t="shared" si="10"/>
        <v>0</v>
      </c>
    </row>
    <row r="673" spans="2:32" ht="15.75" x14ac:dyDescent="0.25">
      <c r="B673" s="140" t="s">
        <v>67</v>
      </c>
      <c r="C673" s="140"/>
      <c r="D673" s="213"/>
      <c r="E673" s="214"/>
      <c r="F673" s="1"/>
      <c r="G673" s="140" t="s">
        <v>67</v>
      </c>
      <c r="H673" s="140"/>
      <c r="I673" s="213"/>
      <c r="J673" s="214"/>
      <c r="K673" s="1"/>
      <c r="L673" s="140" t="s">
        <v>67</v>
      </c>
      <c r="M673" s="140"/>
      <c r="N673" s="213"/>
      <c r="O673" s="214"/>
      <c r="R673" s="148">
        <v>693</v>
      </c>
      <c r="S673" s="440"/>
      <c r="T673" s="441"/>
      <c r="U673" s="153"/>
      <c r="V673" s="440"/>
      <c r="W673" s="441"/>
      <c r="X673" s="440"/>
      <c r="Y673" s="441"/>
      <c r="Z673" s="442"/>
      <c r="AA673" s="443"/>
      <c r="AB673" s="443"/>
      <c r="AC673" s="443"/>
      <c r="AD673" s="444"/>
      <c r="AE673" s="154"/>
      <c r="AF673" s="157">
        <f t="shared" si="10"/>
        <v>0</v>
      </c>
    </row>
    <row r="674" spans="2:32" ht="15.75" x14ac:dyDescent="0.25">
      <c r="B674" s="161" t="s">
        <v>355</v>
      </c>
      <c r="C674" s="128"/>
      <c r="D674" s="130"/>
      <c r="E674" s="139"/>
      <c r="F674" s="1"/>
      <c r="G674" s="161" t="s">
        <v>355</v>
      </c>
      <c r="H674" s="128"/>
      <c r="I674" s="130"/>
      <c r="J674" s="139"/>
      <c r="K674" s="1"/>
      <c r="L674" s="161" t="s">
        <v>355</v>
      </c>
      <c r="M674" s="128"/>
      <c r="N674" s="130"/>
      <c r="O674" s="139"/>
      <c r="R674" s="115">
        <v>694</v>
      </c>
      <c r="S674" s="440"/>
      <c r="T674" s="441"/>
      <c r="U674" s="153"/>
      <c r="V674" s="440"/>
      <c r="W674" s="441"/>
      <c r="X674" s="440"/>
      <c r="Y674" s="441"/>
      <c r="Z674" s="442"/>
      <c r="AA674" s="443"/>
      <c r="AB674" s="443"/>
      <c r="AC674" s="443"/>
      <c r="AD674" s="444"/>
      <c r="AE674" s="154"/>
      <c r="AF674" s="157">
        <f t="shared" si="10"/>
        <v>0</v>
      </c>
    </row>
    <row r="675" spans="2:32" ht="15.75" x14ac:dyDescent="0.25">
      <c r="B675" s="161"/>
      <c r="C675" s="128"/>
      <c r="D675" s="130"/>
      <c r="E675" s="139"/>
      <c r="F675" s="1"/>
      <c r="G675" s="161"/>
      <c r="H675" s="128"/>
      <c r="I675" s="130"/>
      <c r="J675" s="139"/>
      <c r="K675" s="1"/>
      <c r="L675" s="161"/>
      <c r="M675" s="128"/>
      <c r="N675" s="130"/>
      <c r="O675" s="139"/>
      <c r="R675" s="148">
        <v>695</v>
      </c>
      <c r="S675" s="440"/>
      <c r="T675" s="441"/>
      <c r="U675" s="153"/>
      <c r="V675" s="440"/>
      <c r="W675" s="441"/>
      <c r="X675" s="440"/>
      <c r="Y675" s="441"/>
      <c r="Z675" s="442"/>
      <c r="AA675" s="443"/>
      <c r="AB675" s="443"/>
      <c r="AC675" s="443"/>
      <c r="AD675" s="444"/>
      <c r="AE675" s="154"/>
      <c r="AF675" s="157">
        <f t="shared" si="10"/>
        <v>0</v>
      </c>
    </row>
    <row r="676" spans="2:32" ht="15.75" x14ac:dyDescent="0.25">
      <c r="B676" s="136"/>
      <c r="C676" s="136"/>
      <c r="D676" s="136"/>
      <c r="E676" s="118"/>
      <c r="F676" s="1"/>
      <c r="G676" s="136"/>
      <c r="H676" s="136"/>
      <c r="I676" s="136"/>
      <c r="J676" s="118"/>
      <c r="K676" s="1"/>
      <c r="L676" s="136"/>
      <c r="M676" s="136"/>
      <c r="N676" s="136"/>
      <c r="O676" s="118"/>
      <c r="R676" s="115">
        <v>696</v>
      </c>
      <c r="S676" s="440"/>
      <c r="T676" s="441"/>
      <c r="U676" s="153"/>
      <c r="V676" s="440"/>
      <c r="W676" s="441"/>
      <c r="X676" s="440"/>
      <c r="Y676" s="441"/>
      <c r="Z676" s="442"/>
      <c r="AA676" s="443"/>
      <c r="AB676" s="443"/>
      <c r="AC676" s="443"/>
      <c r="AD676" s="444"/>
      <c r="AE676" s="154"/>
      <c r="AF676" s="157">
        <f t="shared" si="10"/>
        <v>0</v>
      </c>
    </row>
    <row r="677" spans="2:32" ht="15.75" x14ac:dyDescent="0.25">
      <c r="B677" s="132" t="s">
        <v>74</v>
      </c>
      <c r="C677" s="141"/>
      <c r="D677" s="142" t="s">
        <v>73</v>
      </c>
      <c r="E677" s="130"/>
      <c r="F677" s="1"/>
      <c r="G677" s="132" t="s">
        <v>74</v>
      </c>
      <c r="H677" s="141"/>
      <c r="I677" s="142" t="s">
        <v>73</v>
      </c>
      <c r="J677" s="130"/>
      <c r="K677" s="1"/>
      <c r="L677" s="132" t="s">
        <v>74</v>
      </c>
      <c r="M677" s="141"/>
      <c r="N677" s="142" t="s">
        <v>73</v>
      </c>
      <c r="O677" s="130"/>
      <c r="R677" s="148">
        <v>697</v>
      </c>
      <c r="S677" s="440"/>
      <c r="T677" s="441"/>
      <c r="U677" s="153"/>
      <c r="V677" s="440"/>
      <c r="W677" s="441"/>
      <c r="X677" s="440"/>
      <c r="Y677" s="441"/>
      <c r="Z677" s="442"/>
      <c r="AA677" s="443"/>
      <c r="AB677" s="443"/>
      <c r="AC677" s="443"/>
      <c r="AD677" s="444"/>
      <c r="AE677" s="154"/>
      <c r="AF677" s="157">
        <f t="shared" si="10"/>
        <v>0</v>
      </c>
    </row>
    <row r="678" spans="2:32" ht="15.75" x14ac:dyDescent="0.25">
      <c r="R678" s="115">
        <v>698</v>
      </c>
      <c r="S678" s="440"/>
      <c r="T678" s="441"/>
      <c r="U678" s="153"/>
      <c r="V678" s="440"/>
      <c r="W678" s="441"/>
      <c r="X678" s="440"/>
      <c r="Y678" s="441"/>
      <c r="Z678" s="442"/>
      <c r="AA678" s="443"/>
      <c r="AB678" s="443"/>
      <c r="AC678" s="443"/>
      <c r="AD678" s="444"/>
      <c r="AE678" s="154"/>
      <c r="AF678" s="157">
        <f t="shared" si="10"/>
        <v>0</v>
      </c>
    </row>
    <row r="679" spans="2:32" ht="15.75" x14ac:dyDescent="0.25">
      <c r="B679" s="437">
        <f>L658+1</f>
        <v>127</v>
      </c>
      <c r="C679" s="438"/>
      <c r="D679" s="438"/>
      <c r="E679" s="439"/>
      <c r="F679" s="57"/>
      <c r="G679" s="437">
        <f>B679+1</f>
        <v>128</v>
      </c>
      <c r="H679" s="438"/>
      <c r="I679" s="438"/>
      <c r="J679" s="439"/>
      <c r="K679" s="57"/>
      <c r="L679" s="437">
        <f>G679+1</f>
        <v>129</v>
      </c>
      <c r="M679" s="438"/>
      <c r="N679" s="438"/>
      <c r="O679" s="439"/>
      <c r="R679" s="148">
        <v>699</v>
      </c>
      <c r="S679" s="440"/>
      <c r="T679" s="441"/>
      <c r="U679" s="153"/>
      <c r="V679" s="440"/>
      <c r="W679" s="441"/>
      <c r="X679" s="440"/>
      <c r="Y679" s="441"/>
      <c r="Z679" s="442"/>
      <c r="AA679" s="443"/>
      <c r="AB679" s="443"/>
      <c r="AC679" s="443"/>
      <c r="AD679" s="444"/>
      <c r="AE679" s="154"/>
      <c r="AF679" s="157">
        <f t="shared" si="10"/>
        <v>0</v>
      </c>
    </row>
    <row r="680" spans="2:32" ht="15.75" x14ac:dyDescent="0.25">
      <c r="B680" s="218" t="s">
        <v>71</v>
      </c>
      <c r="C680" s="219"/>
      <c r="D680" s="219"/>
      <c r="E680" s="220"/>
      <c r="F680" s="1"/>
      <c r="G680" s="218" t="s">
        <v>71</v>
      </c>
      <c r="H680" s="219"/>
      <c r="I680" s="219"/>
      <c r="J680" s="220"/>
      <c r="K680" s="1"/>
      <c r="L680" s="218" t="s">
        <v>71</v>
      </c>
      <c r="M680" s="219"/>
      <c r="N680" s="219"/>
      <c r="O680" s="220"/>
      <c r="R680" s="115">
        <v>700</v>
      </c>
      <c r="S680" s="440"/>
      <c r="T680" s="441"/>
      <c r="U680" s="153"/>
      <c r="V680" s="440"/>
      <c r="W680" s="441"/>
      <c r="X680" s="440"/>
      <c r="Y680" s="441"/>
      <c r="Z680" s="442"/>
      <c r="AA680" s="443"/>
      <c r="AB680" s="443"/>
      <c r="AC680" s="443"/>
      <c r="AD680" s="444"/>
      <c r="AE680" s="154"/>
      <c r="AF680" s="157">
        <f t="shared" si="10"/>
        <v>0</v>
      </c>
    </row>
    <row r="681" spans="2:32" ht="15.75" x14ac:dyDescent="0.25">
      <c r="B681" s="230"/>
      <c r="C681" s="231"/>
      <c r="D681" s="231"/>
      <c r="E681" s="232"/>
      <c r="F681" s="1"/>
      <c r="G681" s="230"/>
      <c r="H681" s="231"/>
      <c r="I681" s="231"/>
      <c r="J681" s="232"/>
      <c r="K681" s="58"/>
      <c r="L681" s="230"/>
      <c r="M681" s="231"/>
      <c r="N681" s="231"/>
      <c r="O681" s="232"/>
      <c r="R681" s="148">
        <v>701</v>
      </c>
      <c r="S681" s="440"/>
      <c r="T681" s="441"/>
      <c r="U681" s="153"/>
      <c r="V681" s="440"/>
      <c r="W681" s="441"/>
      <c r="X681" s="440"/>
      <c r="Y681" s="441"/>
      <c r="Z681" s="442"/>
      <c r="AA681" s="443"/>
      <c r="AB681" s="443"/>
      <c r="AC681" s="443"/>
      <c r="AD681" s="444"/>
      <c r="AE681" s="154"/>
      <c r="AF681" s="157">
        <f t="shared" si="10"/>
        <v>0</v>
      </c>
    </row>
    <row r="682" spans="2:32" ht="15.75" x14ac:dyDescent="0.25">
      <c r="B682" s="227" t="s">
        <v>375</v>
      </c>
      <c r="C682" s="228"/>
      <c r="D682" s="228"/>
      <c r="E682" s="229"/>
      <c r="F682" s="1"/>
      <c r="G682" s="227" t="s">
        <v>375</v>
      </c>
      <c r="H682" s="228"/>
      <c r="I682" s="228"/>
      <c r="J682" s="229"/>
      <c r="K682" s="4"/>
      <c r="L682" s="227" t="s">
        <v>375</v>
      </c>
      <c r="M682" s="228"/>
      <c r="N682" s="228"/>
      <c r="O682" s="229"/>
      <c r="R682" s="115">
        <v>702</v>
      </c>
      <c r="S682" s="440"/>
      <c r="T682" s="441"/>
      <c r="U682" s="153"/>
      <c r="V682" s="440"/>
      <c r="W682" s="441"/>
      <c r="X682" s="440"/>
      <c r="Y682" s="441"/>
      <c r="Z682" s="442"/>
      <c r="AA682" s="443"/>
      <c r="AB682" s="443"/>
      <c r="AC682" s="443"/>
      <c r="AD682" s="444"/>
      <c r="AE682" s="154"/>
      <c r="AF682" s="157">
        <f t="shared" si="10"/>
        <v>0</v>
      </c>
    </row>
    <row r="683" spans="2:32" ht="15.75" x14ac:dyDescent="0.25">
      <c r="B683" s="137" t="s">
        <v>190</v>
      </c>
      <c r="C683" s="194"/>
      <c r="D683" s="195"/>
      <c r="E683" s="196"/>
      <c r="F683" s="1"/>
      <c r="G683" s="137" t="s">
        <v>190</v>
      </c>
      <c r="H683" s="194"/>
      <c r="I683" s="195"/>
      <c r="J683" s="196"/>
      <c r="K683" s="1"/>
      <c r="L683" s="137" t="s">
        <v>190</v>
      </c>
      <c r="M683" s="194"/>
      <c r="N683" s="195"/>
      <c r="O683" s="196"/>
      <c r="R683" s="148">
        <v>703</v>
      </c>
      <c r="S683" s="440"/>
      <c r="T683" s="441"/>
      <c r="U683" s="153"/>
      <c r="V683" s="440"/>
      <c r="W683" s="441"/>
      <c r="X683" s="440"/>
      <c r="Y683" s="441"/>
      <c r="Z683" s="442"/>
      <c r="AA683" s="443"/>
      <c r="AB683" s="443"/>
      <c r="AC683" s="443"/>
      <c r="AD683" s="444"/>
      <c r="AE683" s="154"/>
      <c r="AF683" s="157">
        <f t="shared" si="10"/>
        <v>0</v>
      </c>
    </row>
    <row r="684" spans="2:32" ht="15.75" x14ac:dyDescent="0.25">
      <c r="B684" s="132" t="s">
        <v>61</v>
      </c>
      <c r="C684" s="194"/>
      <c r="D684" s="195"/>
      <c r="E684" s="196"/>
      <c r="F684" s="1"/>
      <c r="G684" s="132" t="s">
        <v>61</v>
      </c>
      <c r="H684" s="194"/>
      <c r="I684" s="195"/>
      <c r="J684" s="196"/>
      <c r="K684" s="1"/>
      <c r="L684" s="132" t="s">
        <v>61</v>
      </c>
      <c r="M684" s="194"/>
      <c r="N684" s="195"/>
      <c r="O684" s="196"/>
      <c r="R684" s="115">
        <v>704</v>
      </c>
      <c r="S684" s="440"/>
      <c r="T684" s="441"/>
      <c r="U684" s="153"/>
      <c r="V684" s="440"/>
      <c r="W684" s="441"/>
      <c r="X684" s="440"/>
      <c r="Y684" s="441"/>
      <c r="Z684" s="442"/>
      <c r="AA684" s="443"/>
      <c r="AB684" s="443"/>
      <c r="AC684" s="443"/>
      <c r="AD684" s="444"/>
      <c r="AE684" s="154"/>
      <c r="AF684" s="157">
        <f t="shared" si="10"/>
        <v>0</v>
      </c>
    </row>
    <row r="685" spans="2:32" ht="15.75" x14ac:dyDescent="0.25">
      <c r="B685" s="132" t="s">
        <v>62</v>
      </c>
      <c r="C685" s="194"/>
      <c r="D685" s="195"/>
      <c r="E685" s="196"/>
      <c r="F685" s="1"/>
      <c r="G685" s="132" t="s">
        <v>62</v>
      </c>
      <c r="H685" s="194"/>
      <c r="I685" s="195"/>
      <c r="J685" s="196"/>
      <c r="K685" s="1"/>
      <c r="L685" s="132" t="s">
        <v>62</v>
      </c>
      <c r="M685" s="194"/>
      <c r="N685" s="195"/>
      <c r="O685" s="196"/>
      <c r="R685" s="148">
        <v>705</v>
      </c>
      <c r="S685" s="440"/>
      <c r="T685" s="441"/>
      <c r="U685" s="153"/>
      <c r="V685" s="440"/>
      <c r="W685" s="441"/>
      <c r="X685" s="440"/>
      <c r="Y685" s="441"/>
      <c r="Z685" s="442"/>
      <c r="AA685" s="443"/>
      <c r="AB685" s="443"/>
      <c r="AC685" s="443"/>
      <c r="AD685" s="444"/>
      <c r="AE685" s="154"/>
      <c r="AF685" s="157">
        <f t="shared" si="10"/>
        <v>0</v>
      </c>
    </row>
    <row r="686" spans="2:32" ht="15.75" x14ac:dyDescent="0.25">
      <c r="B686" s="127" t="s">
        <v>191</v>
      </c>
      <c r="C686" s="130"/>
      <c r="D686" s="194"/>
      <c r="E686" s="196"/>
      <c r="F686" s="1"/>
      <c r="G686" s="127" t="s">
        <v>191</v>
      </c>
      <c r="H686" s="130"/>
      <c r="I686" s="194"/>
      <c r="J686" s="196"/>
      <c r="K686" s="1"/>
      <c r="L686" s="127" t="s">
        <v>191</v>
      </c>
      <c r="M686" s="130"/>
      <c r="N686" s="194"/>
      <c r="O686" s="196"/>
      <c r="R686" s="115">
        <v>706</v>
      </c>
      <c r="S686" s="440"/>
      <c r="T686" s="441"/>
      <c r="U686" s="153"/>
      <c r="V686" s="440"/>
      <c r="W686" s="441"/>
      <c r="X686" s="440"/>
      <c r="Y686" s="441"/>
      <c r="Z686" s="442"/>
      <c r="AA686" s="443"/>
      <c r="AB686" s="443"/>
      <c r="AC686" s="443"/>
      <c r="AD686" s="444"/>
      <c r="AE686" s="154"/>
      <c r="AF686" s="157">
        <f t="shared" si="10"/>
        <v>0</v>
      </c>
    </row>
    <row r="687" spans="2:32" ht="15.75" x14ac:dyDescent="0.25">
      <c r="B687" s="127" t="s">
        <v>192</v>
      </c>
      <c r="C687" s="130"/>
      <c r="D687" s="194"/>
      <c r="E687" s="196"/>
      <c r="F687" s="1"/>
      <c r="G687" s="127" t="s">
        <v>192</v>
      </c>
      <c r="H687" s="130"/>
      <c r="I687" s="194"/>
      <c r="J687" s="196"/>
      <c r="K687" s="1"/>
      <c r="L687" s="127" t="s">
        <v>192</v>
      </c>
      <c r="M687" s="130"/>
      <c r="N687" s="194"/>
      <c r="O687" s="196"/>
      <c r="R687" s="148">
        <v>707</v>
      </c>
      <c r="S687" s="440"/>
      <c r="T687" s="441"/>
      <c r="U687" s="153"/>
      <c r="V687" s="440"/>
      <c r="W687" s="441"/>
      <c r="X687" s="440"/>
      <c r="Y687" s="441"/>
      <c r="Z687" s="442"/>
      <c r="AA687" s="443"/>
      <c r="AB687" s="443"/>
      <c r="AC687" s="443"/>
      <c r="AD687" s="444"/>
      <c r="AE687" s="154"/>
      <c r="AF687" s="157">
        <f t="shared" si="10"/>
        <v>0</v>
      </c>
    </row>
    <row r="688" spans="2:32" ht="31.35" customHeight="1" x14ac:dyDescent="0.25">
      <c r="B688" s="206" t="s">
        <v>197</v>
      </c>
      <c r="C688" s="207"/>
      <c r="D688" s="207"/>
      <c r="E688" s="208"/>
      <c r="F688" s="1"/>
      <c r="G688" s="206" t="s">
        <v>197</v>
      </c>
      <c r="H688" s="207"/>
      <c r="I688" s="207"/>
      <c r="J688" s="208"/>
      <c r="K688" s="59"/>
      <c r="L688" s="206" t="s">
        <v>197</v>
      </c>
      <c r="M688" s="207"/>
      <c r="N688" s="207"/>
      <c r="O688" s="208"/>
      <c r="R688" s="115">
        <v>708</v>
      </c>
      <c r="S688" s="440"/>
      <c r="T688" s="441"/>
      <c r="U688" s="153"/>
      <c r="V688" s="440"/>
      <c r="W688" s="441"/>
      <c r="X688" s="440"/>
      <c r="Y688" s="441"/>
      <c r="Z688" s="442"/>
      <c r="AA688" s="443"/>
      <c r="AB688" s="443"/>
      <c r="AC688" s="443"/>
      <c r="AD688" s="444"/>
      <c r="AE688" s="154"/>
      <c r="AF688" s="157">
        <f t="shared" si="10"/>
        <v>0</v>
      </c>
    </row>
    <row r="689" spans="2:32" ht="15.75" x14ac:dyDescent="0.25">
      <c r="B689" s="132" t="s">
        <v>195</v>
      </c>
      <c r="C689" s="138"/>
      <c r="D689" s="125" t="s">
        <v>51</v>
      </c>
      <c r="E689" s="139"/>
      <c r="F689" s="1"/>
      <c r="G689" s="132" t="s">
        <v>195</v>
      </c>
      <c r="H689" s="138"/>
      <c r="I689" s="125" t="s">
        <v>51</v>
      </c>
      <c r="J689" s="139"/>
      <c r="K689" s="1"/>
      <c r="L689" s="132" t="s">
        <v>195</v>
      </c>
      <c r="M689" s="138"/>
      <c r="N689" s="125" t="s">
        <v>51</v>
      </c>
      <c r="O689" s="139"/>
      <c r="R689" s="148">
        <v>709</v>
      </c>
      <c r="S689" s="440"/>
      <c r="T689" s="441"/>
      <c r="U689" s="153"/>
      <c r="V689" s="440"/>
      <c r="W689" s="441"/>
      <c r="X689" s="440"/>
      <c r="Y689" s="441"/>
      <c r="Z689" s="442"/>
      <c r="AA689" s="443"/>
      <c r="AB689" s="443"/>
      <c r="AC689" s="443"/>
      <c r="AD689" s="444"/>
      <c r="AE689" s="154"/>
      <c r="AF689" s="157">
        <f t="shared" si="10"/>
        <v>0</v>
      </c>
    </row>
    <row r="690" spans="2:32" ht="15.75" x14ac:dyDescent="0.25">
      <c r="B690" s="209" t="s">
        <v>190</v>
      </c>
      <c r="C690" s="210"/>
      <c r="D690" s="125" t="s">
        <v>68</v>
      </c>
      <c r="E690" s="139"/>
      <c r="F690" s="1"/>
      <c r="G690" s="209" t="s">
        <v>190</v>
      </c>
      <c r="H690" s="210"/>
      <c r="I690" s="125" t="s">
        <v>68</v>
      </c>
      <c r="J690" s="139"/>
      <c r="K690" s="1"/>
      <c r="L690" s="209" t="s">
        <v>190</v>
      </c>
      <c r="M690" s="210"/>
      <c r="N690" s="125" t="s">
        <v>68</v>
      </c>
      <c r="O690" s="139"/>
      <c r="R690" s="115">
        <v>710</v>
      </c>
      <c r="S690" s="440"/>
      <c r="T690" s="441"/>
      <c r="U690" s="153"/>
      <c r="V690" s="440"/>
      <c r="W690" s="441"/>
      <c r="X690" s="440"/>
      <c r="Y690" s="441"/>
      <c r="Z690" s="442"/>
      <c r="AA690" s="443"/>
      <c r="AB690" s="443"/>
      <c r="AC690" s="443"/>
      <c r="AD690" s="444"/>
      <c r="AE690" s="154"/>
      <c r="AF690" s="157">
        <f t="shared" si="10"/>
        <v>0</v>
      </c>
    </row>
    <row r="691" spans="2:32" ht="15.75" x14ac:dyDescent="0.25">
      <c r="B691" s="211"/>
      <c r="C691" s="212"/>
      <c r="D691" s="125" t="s">
        <v>69</v>
      </c>
      <c r="E691" s="139"/>
      <c r="F691" s="1"/>
      <c r="G691" s="211"/>
      <c r="H691" s="212"/>
      <c r="I691" s="125" t="s">
        <v>69</v>
      </c>
      <c r="J691" s="139"/>
      <c r="K691" s="1"/>
      <c r="L691" s="211"/>
      <c r="M691" s="212"/>
      <c r="N691" s="125" t="s">
        <v>69</v>
      </c>
      <c r="O691" s="139"/>
      <c r="R691" s="148">
        <v>711</v>
      </c>
      <c r="S691" s="440"/>
      <c r="T691" s="441"/>
      <c r="U691" s="153"/>
      <c r="V691" s="440"/>
      <c r="W691" s="441"/>
      <c r="X691" s="440"/>
      <c r="Y691" s="441"/>
      <c r="Z691" s="442"/>
      <c r="AA691" s="443"/>
      <c r="AB691" s="443"/>
      <c r="AC691" s="443"/>
      <c r="AD691" s="444"/>
      <c r="AE691" s="154"/>
      <c r="AF691" s="157">
        <f t="shared" si="10"/>
        <v>0</v>
      </c>
    </row>
    <row r="692" spans="2:32" ht="15.75" x14ac:dyDescent="0.25">
      <c r="B692" s="209" t="s">
        <v>70</v>
      </c>
      <c r="C692" s="210"/>
      <c r="D692" s="125" t="s">
        <v>68</v>
      </c>
      <c r="E692" s="139"/>
      <c r="F692" s="1"/>
      <c r="G692" s="209" t="s">
        <v>70</v>
      </c>
      <c r="H692" s="210"/>
      <c r="I692" s="125" t="s">
        <v>68</v>
      </c>
      <c r="J692" s="139"/>
      <c r="K692" s="1"/>
      <c r="L692" s="209" t="s">
        <v>70</v>
      </c>
      <c r="M692" s="210"/>
      <c r="N692" s="125" t="s">
        <v>68</v>
      </c>
      <c r="O692" s="139"/>
      <c r="R692" s="115">
        <v>712</v>
      </c>
      <c r="S692" s="440"/>
      <c r="T692" s="441"/>
      <c r="U692" s="153"/>
      <c r="V692" s="440"/>
      <c r="W692" s="441"/>
      <c r="X692" s="440"/>
      <c r="Y692" s="441"/>
      <c r="Z692" s="442"/>
      <c r="AA692" s="443"/>
      <c r="AB692" s="443"/>
      <c r="AC692" s="443"/>
      <c r="AD692" s="444"/>
      <c r="AE692" s="154"/>
      <c r="AF692" s="157">
        <f t="shared" si="10"/>
        <v>0</v>
      </c>
    </row>
    <row r="693" spans="2:32" ht="15.75" x14ac:dyDescent="0.25">
      <c r="B693" s="211"/>
      <c r="C693" s="212"/>
      <c r="D693" s="125" t="s">
        <v>69</v>
      </c>
      <c r="E693" s="139"/>
      <c r="F693" s="1"/>
      <c r="G693" s="211"/>
      <c r="H693" s="212"/>
      <c r="I693" s="125" t="s">
        <v>69</v>
      </c>
      <c r="J693" s="139"/>
      <c r="K693" s="1"/>
      <c r="L693" s="211"/>
      <c r="M693" s="212"/>
      <c r="N693" s="125" t="s">
        <v>69</v>
      </c>
      <c r="O693" s="139"/>
      <c r="R693" s="148">
        <v>713</v>
      </c>
      <c r="S693" s="440"/>
      <c r="T693" s="441"/>
      <c r="U693" s="153"/>
      <c r="V693" s="440"/>
      <c r="W693" s="441"/>
      <c r="X693" s="440"/>
      <c r="Y693" s="441"/>
      <c r="Z693" s="442"/>
      <c r="AA693" s="443"/>
      <c r="AB693" s="443"/>
      <c r="AC693" s="443"/>
      <c r="AD693" s="444"/>
      <c r="AE693" s="154"/>
      <c r="AF693" s="157">
        <f t="shared" si="10"/>
        <v>0</v>
      </c>
    </row>
    <row r="694" spans="2:32" ht="15.75" x14ac:dyDescent="0.25">
      <c r="B694" s="140" t="s">
        <v>67</v>
      </c>
      <c r="C694" s="140"/>
      <c r="D694" s="213"/>
      <c r="E694" s="214"/>
      <c r="F694" s="1"/>
      <c r="G694" s="140" t="s">
        <v>67</v>
      </c>
      <c r="H694" s="140"/>
      <c r="I694" s="213"/>
      <c r="J694" s="214"/>
      <c r="K694" s="1"/>
      <c r="L694" s="140" t="s">
        <v>67</v>
      </c>
      <c r="M694" s="140"/>
      <c r="N694" s="213"/>
      <c r="O694" s="214"/>
      <c r="R694" s="115">
        <v>714</v>
      </c>
      <c r="S694" s="440"/>
      <c r="T694" s="441"/>
      <c r="U694" s="153"/>
      <c r="V694" s="440"/>
      <c r="W694" s="441"/>
      <c r="X694" s="440"/>
      <c r="Y694" s="441"/>
      <c r="Z694" s="442"/>
      <c r="AA694" s="443"/>
      <c r="AB694" s="443"/>
      <c r="AC694" s="443"/>
      <c r="AD694" s="444"/>
      <c r="AE694" s="154"/>
      <c r="AF694" s="157">
        <f t="shared" si="10"/>
        <v>0</v>
      </c>
    </row>
    <row r="695" spans="2:32" ht="15.75" x14ac:dyDescent="0.25">
      <c r="B695" s="161" t="s">
        <v>355</v>
      </c>
      <c r="C695" s="128"/>
      <c r="D695" s="130"/>
      <c r="E695" s="139"/>
      <c r="F695" s="1"/>
      <c r="G695" s="161" t="s">
        <v>355</v>
      </c>
      <c r="H695" s="128"/>
      <c r="I695" s="130"/>
      <c r="J695" s="139"/>
      <c r="K695" s="1"/>
      <c r="L695" s="161" t="s">
        <v>355</v>
      </c>
      <c r="M695" s="128"/>
      <c r="N695" s="130"/>
      <c r="O695" s="139"/>
      <c r="R695" s="148">
        <v>715</v>
      </c>
      <c r="S695" s="440"/>
      <c r="T695" s="441"/>
      <c r="U695" s="153"/>
      <c r="V695" s="440"/>
      <c r="W695" s="441"/>
      <c r="X695" s="440"/>
      <c r="Y695" s="441"/>
      <c r="Z695" s="442"/>
      <c r="AA695" s="443"/>
      <c r="AB695" s="443"/>
      <c r="AC695" s="443"/>
      <c r="AD695" s="444"/>
      <c r="AE695" s="154"/>
      <c r="AF695" s="157">
        <f t="shared" si="10"/>
        <v>0</v>
      </c>
    </row>
    <row r="696" spans="2:32" ht="15.75" x14ac:dyDescent="0.25">
      <c r="B696" s="161"/>
      <c r="C696" s="128"/>
      <c r="D696" s="130"/>
      <c r="E696" s="139"/>
      <c r="F696" s="1"/>
      <c r="G696" s="161"/>
      <c r="H696" s="128"/>
      <c r="I696" s="130"/>
      <c r="J696" s="139"/>
      <c r="K696" s="1"/>
      <c r="L696" s="161"/>
      <c r="M696" s="128"/>
      <c r="N696" s="130"/>
      <c r="O696" s="139"/>
      <c r="R696" s="115">
        <v>716</v>
      </c>
      <c r="S696" s="440"/>
      <c r="T696" s="441"/>
      <c r="U696" s="153"/>
      <c r="V696" s="440"/>
      <c r="W696" s="441"/>
      <c r="X696" s="440"/>
      <c r="Y696" s="441"/>
      <c r="Z696" s="442"/>
      <c r="AA696" s="443"/>
      <c r="AB696" s="443"/>
      <c r="AC696" s="443"/>
      <c r="AD696" s="444"/>
      <c r="AE696" s="154"/>
      <c r="AF696" s="157">
        <f t="shared" si="10"/>
        <v>0</v>
      </c>
    </row>
    <row r="697" spans="2:32" ht="15.75" x14ac:dyDescent="0.25">
      <c r="B697" s="136"/>
      <c r="C697" s="136"/>
      <c r="D697" s="136"/>
      <c r="E697" s="118"/>
      <c r="F697" s="1"/>
      <c r="G697" s="136"/>
      <c r="H697" s="136"/>
      <c r="I697" s="136"/>
      <c r="J697" s="118"/>
      <c r="K697" s="1"/>
      <c r="L697" s="136"/>
      <c r="M697" s="136"/>
      <c r="N697" s="136"/>
      <c r="O697" s="118"/>
      <c r="R697" s="148">
        <v>717</v>
      </c>
      <c r="S697" s="440"/>
      <c r="T697" s="441"/>
      <c r="U697" s="153"/>
      <c r="V697" s="440"/>
      <c r="W697" s="441"/>
      <c r="X697" s="440"/>
      <c r="Y697" s="441"/>
      <c r="Z697" s="442"/>
      <c r="AA697" s="443"/>
      <c r="AB697" s="443"/>
      <c r="AC697" s="443"/>
      <c r="AD697" s="444"/>
      <c r="AE697" s="154"/>
      <c r="AF697" s="157">
        <f t="shared" si="10"/>
        <v>0</v>
      </c>
    </row>
    <row r="698" spans="2:32" ht="15.75" x14ac:dyDescent="0.25">
      <c r="B698" s="132" t="s">
        <v>74</v>
      </c>
      <c r="C698" s="141"/>
      <c r="D698" s="142" t="s">
        <v>73</v>
      </c>
      <c r="E698" s="130"/>
      <c r="F698" s="1"/>
      <c r="G698" s="132" t="s">
        <v>74</v>
      </c>
      <c r="H698" s="141"/>
      <c r="I698" s="142" t="s">
        <v>73</v>
      </c>
      <c r="J698" s="130"/>
      <c r="K698" s="1"/>
      <c r="L698" s="132" t="s">
        <v>74</v>
      </c>
      <c r="M698" s="141"/>
      <c r="N698" s="142" t="s">
        <v>73</v>
      </c>
      <c r="O698" s="130"/>
      <c r="R698" s="115">
        <v>718</v>
      </c>
      <c r="S698" s="440"/>
      <c r="T698" s="441"/>
      <c r="U698" s="153"/>
      <c r="V698" s="440"/>
      <c r="W698" s="441"/>
      <c r="X698" s="440"/>
      <c r="Y698" s="441"/>
      <c r="Z698" s="442"/>
      <c r="AA698" s="443"/>
      <c r="AB698" s="443"/>
      <c r="AC698" s="443"/>
      <c r="AD698" s="444"/>
      <c r="AE698" s="154"/>
      <c r="AF698" s="157">
        <f t="shared" si="10"/>
        <v>0</v>
      </c>
    </row>
    <row r="699" spans="2:32" ht="15.75" x14ac:dyDescent="0.25">
      <c r="R699" s="148">
        <v>719</v>
      </c>
      <c r="S699" s="440"/>
      <c r="T699" s="441"/>
      <c r="U699" s="153"/>
      <c r="V699" s="440"/>
      <c r="W699" s="441"/>
      <c r="X699" s="440"/>
      <c r="Y699" s="441"/>
      <c r="Z699" s="442"/>
      <c r="AA699" s="443"/>
      <c r="AB699" s="443"/>
      <c r="AC699" s="443"/>
      <c r="AD699" s="444"/>
      <c r="AE699" s="154"/>
      <c r="AF699" s="157">
        <f t="shared" si="10"/>
        <v>0</v>
      </c>
    </row>
    <row r="700" spans="2:32" ht="15.75" x14ac:dyDescent="0.25">
      <c r="B700" s="437">
        <f>L679+1</f>
        <v>130</v>
      </c>
      <c r="C700" s="438"/>
      <c r="D700" s="438"/>
      <c r="E700" s="439"/>
      <c r="F700" s="57"/>
      <c r="G700" s="437">
        <f>B700+1</f>
        <v>131</v>
      </c>
      <c r="H700" s="438"/>
      <c r="I700" s="438"/>
      <c r="J700" s="439"/>
      <c r="K700" s="57"/>
      <c r="L700" s="437">
        <f>G700+1</f>
        <v>132</v>
      </c>
      <c r="M700" s="438"/>
      <c r="N700" s="438"/>
      <c r="O700" s="439"/>
      <c r="R700" s="115">
        <v>720</v>
      </c>
      <c r="S700" s="440"/>
      <c r="T700" s="441"/>
      <c r="U700" s="153"/>
      <c r="V700" s="440"/>
      <c r="W700" s="441"/>
      <c r="X700" s="440"/>
      <c r="Y700" s="441"/>
      <c r="Z700" s="442"/>
      <c r="AA700" s="443"/>
      <c r="AB700" s="443"/>
      <c r="AC700" s="443"/>
      <c r="AD700" s="444"/>
      <c r="AE700" s="154"/>
      <c r="AF700" s="157">
        <f t="shared" si="10"/>
        <v>0</v>
      </c>
    </row>
    <row r="701" spans="2:32" ht="15.75" x14ac:dyDescent="0.25">
      <c r="B701" s="218" t="s">
        <v>71</v>
      </c>
      <c r="C701" s="219"/>
      <c r="D701" s="219"/>
      <c r="E701" s="220"/>
      <c r="F701" s="1"/>
      <c r="G701" s="218" t="s">
        <v>71</v>
      </c>
      <c r="H701" s="219"/>
      <c r="I701" s="219"/>
      <c r="J701" s="220"/>
      <c r="K701" s="1"/>
      <c r="L701" s="218" t="s">
        <v>71</v>
      </c>
      <c r="M701" s="219"/>
      <c r="N701" s="219"/>
      <c r="O701" s="220"/>
      <c r="R701" s="148">
        <v>721</v>
      </c>
      <c r="S701" s="440"/>
      <c r="T701" s="441"/>
      <c r="U701" s="153"/>
      <c r="V701" s="440"/>
      <c r="W701" s="441"/>
      <c r="X701" s="440"/>
      <c r="Y701" s="441"/>
      <c r="Z701" s="442"/>
      <c r="AA701" s="443"/>
      <c r="AB701" s="443"/>
      <c r="AC701" s="443"/>
      <c r="AD701" s="444"/>
      <c r="AE701" s="154"/>
      <c r="AF701" s="157">
        <f t="shared" si="10"/>
        <v>0</v>
      </c>
    </row>
    <row r="702" spans="2:32" ht="15.75" x14ac:dyDescent="0.25">
      <c r="B702" s="230"/>
      <c r="C702" s="231"/>
      <c r="D702" s="231"/>
      <c r="E702" s="232"/>
      <c r="F702" s="1"/>
      <c r="G702" s="230"/>
      <c r="H702" s="231"/>
      <c r="I702" s="231"/>
      <c r="J702" s="232"/>
      <c r="K702" s="58"/>
      <c r="L702" s="230"/>
      <c r="M702" s="231"/>
      <c r="N702" s="231"/>
      <c r="O702" s="232"/>
      <c r="R702" s="115">
        <v>722</v>
      </c>
      <c r="S702" s="440"/>
      <c r="T702" s="441"/>
      <c r="U702" s="153"/>
      <c r="V702" s="440"/>
      <c r="W702" s="441"/>
      <c r="X702" s="440"/>
      <c r="Y702" s="441"/>
      <c r="Z702" s="442"/>
      <c r="AA702" s="443"/>
      <c r="AB702" s="443"/>
      <c r="AC702" s="443"/>
      <c r="AD702" s="444"/>
      <c r="AE702" s="154"/>
      <c r="AF702" s="157">
        <f t="shared" si="10"/>
        <v>0</v>
      </c>
    </row>
    <row r="703" spans="2:32" ht="15.75" x14ac:dyDescent="0.25">
      <c r="B703" s="227" t="s">
        <v>375</v>
      </c>
      <c r="C703" s="228"/>
      <c r="D703" s="228"/>
      <c r="E703" s="229"/>
      <c r="F703" s="1"/>
      <c r="G703" s="227" t="s">
        <v>375</v>
      </c>
      <c r="H703" s="228"/>
      <c r="I703" s="228"/>
      <c r="J703" s="229"/>
      <c r="K703" s="4"/>
      <c r="L703" s="227" t="s">
        <v>375</v>
      </c>
      <c r="M703" s="228"/>
      <c r="N703" s="228"/>
      <c r="O703" s="229"/>
      <c r="R703" s="148">
        <v>723</v>
      </c>
      <c r="S703" s="440"/>
      <c r="T703" s="441"/>
      <c r="U703" s="153"/>
      <c r="V703" s="440"/>
      <c r="W703" s="441"/>
      <c r="X703" s="440"/>
      <c r="Y703" s="441"/>
      <c r="Z703" s="442"/>
      <c r="AA703" s="443"/>
      <c r="AB703" s="443"/>
      <c r="AC703" s="443"/>
      <c r="AD703" s="444"/>
      <c r="AE703" s="154"/>
      <c r="AF703" s="157">
        <f t="shared" si="10"/>
        <v>0</v>
      </c>
    </row>
    <row r="704" spans="2:32" ht="15.75" x14ac:dyDescent="0.25">
      <c r="B704" s="137" t="s">
        <v>190</v>
      </c>
      <c r="C704" s="194"/>
      <c r="D704" s="195"/>
      <c r="E704" s="196"/>
      <c r="F704" s="1"/>
      <c r="G704" s="137" t="s">
        <v>190</v>
      </c>
      <c r="H704" s="194"/>
      <c r="I704" s="195"/>
      <c r="J704" s="196"/>
      <c r="K704" s="1"/>
      <c r="L704" s="137" t="s">
        <v>190</v>
      </c>
      <c r="M704" s="194"/>
      <c r="N704" s="195"/>
      <c r="O704" s="196"/>
      <c r="R704" s="115">
        <v>724</v>
      </c>
      <c r="S704" s="440"/>
      <c r="T704" s="441"/>
      <c r="U704" s="153"/>
      <c r="V704" s="440"/>
      <c r="W704" s="441"/>
      <c r="X704" s="440"/>
      <c r="Y704" s="441"/>
      <c r="Z704" s="442"/>
      <c r="AA704" s="443"/>
      <c r="AB704" s="443"/>
      <c r="AC704" s="443"/>
      <c r="AD704" s="444"/>
      <c r="AE704" s="154"/>
      <c r="AF704" s="157">
        <f t="shared" si="10"/>
        <v>0</v>
      </c>
    </row>
    <row r="705" spans="2:32" ht="15.75" x14ac:dyDescent="0.25">
      <c r="B705" s="132" t="s">
        <v>61</v>
      </c>
      <c r="C705" s="194"/>
      <c r="D705" s="195"/>
      <c r="E705" s="196"/>
      <c r="F705" s="1"/>
      <c r="G705" s="132" t="s">
        <v>61</v>
      </c>
      <c r="H705" s="194"/>
      <c r="I705" s="195"/>
      <c r="J705" s="196"/>
      <c r="K705" s="1"/>
      <c r="L705" s="132" t="s">
        <v>61</v>
      </c>
      <c r="M705" s="194"/>
      <c r="N705" s="195"/>
      <c r="O705" s="196"/>
      <c r="R705" s="148">
        <v>725</v>
      </c>
      <c r="S705" s="440"/>
      <c r="T705" s="441"/>
      <c r="U705" s="153"/>
      <c r="V705" s="440"/>
      <c r="W705" s="441"/>
      <c r="X705" s="440"/>
      <c r="Y705" s="441"/>
      <c r="Z705" s="442"/>
      <c r="AA705" s="443"/>
      <c r="AB705" s="443"/>
      <c r="AC705" s="443"/>
      <c r="AD705" s="444"/>
      <c r="AE705" s="154"/>
      <c r="AF705" s="157">
        <f t="shared" si="10"/>
        <v>0</v>
      </c>
    </row>
    <row r="706" spans="2:32" ht="15.75" x14ac:dyDescent="0.25">
      <c r="B706" s="132" t="s">
        <v>62</v>
      </c>
      <c r="C706" s="194"/>
      <c r="D706" s="195"/>
      <c r="E706" s="196"/>
      <c r="F706" s="1"/>
      <c r="G706" s="132" t="s">
        <v>62</v>
      </c>
      <c r="H706" s="194"/>
      <c r="I706" s="195"/>
      <c r="J706" s="196"/>
      <c r="K706" s="1"/>
      <c r="L706" s="132" t="s">
        <v>62</v>
      </c>
      <c r="M706" s="194"/>
      <c r="N706" s="195"/>
      <c r="O706" s="196"/>
      <c r="R706" s="115">
        <v>726</v>
      </c>
      <c r="S706" s="440"/>
      <c r="T706" s="441"/>
      <c r="U706" s="153"/>
      <c r="V706" s="440"/>
      <c r="W706" s="441"/>
      <c r="X706" s="440"/>
      <c r="Y706" s="441"/>
      <c r="Z706" s="442"/>
      <c r="AA706" s="443"/>
      <c r="AB706" s="443"/>
      <c r="AC706" s="443"/>
      <c r="AD706" s="444"/>
      <c r="AE706" s="154"/>
      <c r="AF706" s="157">
        <f t="shared" si="10"/>
        <v>0</v>
      </c>
    </row>
    <row r="707" spans="2:32" ht="15.75" x14ac:dyDescent="0.25">
      <c r="B707" s="127" t="s">
        <v>191</v>
      </c>
      <c r="C707" s="130"/>
      <c r="D707" s="194"/>
      <c r="E707" s="196"/>
      <c r="F707" s="1"/>
      <c r="G707" s="127" t="s">
        <v>191</v>
      </c>
      <c r="H707" s="130"/>
      <c r="I707" s="194"/>
      <c r="J707" s="196"/>
      <c r="K707" s="1"/>
      <c r="L707" s="127" t="s">
        <v>191</v>
      </c>
      <c r="M707" s="130"/>
      <c r="N707" s="194"/>
      <c r="O707" s="196"/>
      <c r="R707" s="148">
        <v>727</v>
      </c>
      <c r="S707" s="440"/>
      <c r="T707" s="441"/>
      <c r="U707" s="153"/>
      <c r="V707" s="440"/>
      <c r="W707" s="441"/>
      <c r="X707" s="440"/>
      <c r="Y707" s="441"/>
      <c r="Z707" s="442"/>
      <c r="AA707" s="443"/>
      <c r="AB707" s="443"/>
      <c r="AC707" s="443"/>
      <c r="AD707" s="444"/>
      <c r="AE707" s="154"/>
      <c r="AF707" s="157">
        <f t="shared" si="10"/>
        <v>0</v>
      </c>
    </row>
    <row r="708" spans="2:32" ht="15.75" x14ac:dyDescent="0.25">
      <c r="B708" s="127" t="s">
        <v>192</v>
      </c>
      <c r="C708" s="130"/>
      <c r="D708" s="194"/>
      <c r="E708" s="196"/>
      <c r="F708" s="1"/>
      <c r="G708" s="127" t="s">
        <v>192</v>
      </c>
      <c r="H708" s="130"/>
      <c r="I708" s="194"/>
      <c r="J708" s="196"/>
      <c r="K708" s="1"/>
      <c r="L708" s="127" t="s">
        <v>192</v>
      </c>
      <c r="M708" s="130"/>
      <c r="N708" s="194"/>
      <c r="O708" s="196"/>
      <c r="R708" s="115">
        <v>728</v>
      </c>
      <c r="S708" s="440"/>
      <c r="T708" s="441"/>
      <c r="U708" s="153"/>
      <c r="V708" s="440"/>
      <c r="W708" s="441"/>
      <c r="X708" s="440"/>
      <c r="Y708" s="441"/>
      <c r="Z708" s="442"/>
      <c r="AA708" s="443"/>
      <c r="AB708" s="443"/>
      <c r="AC708" s="443"/>
      <c r="AD708" s="444"/>
      <c r="AE708" s="154"/>
      <c r="AF708" s="157">
        <f t="shared" si="10"/>
        <v>0</v>
      </c>
    </row>
    <row r="709" spans="2:32" ht="31.35" customHeight="1" x14ac:dyDescent="0.25">
      <c r="B709" s="206" t="s">
        <v>197</v>
      </c>
      <c r="C709" s="207"/>
      <c r="D709" s="207"/>
      <c r="E709" s="208"/>
      <c r="F709" s="1"/>
      <c r="G709" s="206" t="s">
        <v>197</v>
      </c>
      <c r="H709" s="207"/>
      <c r="I709" s="207"/>
      <c r="J709" s="208"/>
      <c r="K709" s="59"/>
      <c r="L709" s="206" t="s">
        <v>197</v>
      </c>
      <c r="M709" s="207"/>
      <c r="N709" s="207"/>
      <c r="O709" s="208"/>
      <c r="R709" s="148">
        <v>729</v>
      </c>
      <c r="S709" s="440"/>
      <c r="T709" s="441"/>
      <c r="U709" s="153"/>
      <c r="V709" s="440"/>
      <c r="W709" s="441"/>
      <c r="X709" s="440"/>
      <c r="Y709" s="441"/>
      <c r="Z709" s="442"/>
      <c r="AA709" s="443"/>
      <c r="AB709" s="443"/>
      <c r="AC709" s="443"/>
      <c r="AD709" s="444"/>
      <c r="AE709" s="154"/>
      <c r="AF709" s="157">
        <f t="shared" si="10"/>
        <v>0</v>
      </c>
    </row>
    <row r="710" spans="2:32" ht="15.75" x14ac:dyDescent="0.25">
      <c r="B710" s="132" t="s">
        <v>195</v>
      </c>
      <c r="C710" s="138"/>
      <c r="D710" s="125" t="s">
        <v>51</v>
      </c>
      <c r="E710" s="139"/>
      <c r="F710" s="1"/>
      <c r="G710" s="132" t="s">
        <v>195</v>
      </c>
      <c r="H710" s="138"/>
      <c r="I710" s="125" t="s">
        <v>51</v>
      </c>
      <c r="J710" s="139"/>
      <c r="K710" s="1"/>
      <c r="L710" s="132" t="s">
        <v>195</v>
      </c>
      <c r="M710" s="138"/>
      <c r="N710" s="125" t="s">
        <v>51</v>
      </c>
      <c r="O710" s="139"/>
      <c r="R710" s="115">
        <v>730</v>
      </c>
      <c r="S710" s="440"/>
      <c r="T710" s="441"/>
      <c r="U710" s="153"/>
      <c r="V710" s="440"/>
      <c r="W710" s="441"/>
      <c r="X710" s="440"/>
      <c r="Y710" s="441"/>
      <c r="Z710" s="442"/>
      <c r="AA710" s="443"/>
      <c r="AB710" s="443"/>
      <c r="AC710" s="443"/>
      <c r="AD710" s="444"/>
      <c r="AE710" s="154"/>
      <c r="AF710" s="157">
        <f t="shared" si="10"/>
        <v>0</v>
      </c>
    </row>
    <row r="711" spans="2:32" ht="15.75" x14ac:dyDescent="0.25">
      <c r="B711" s="209" t="s">
        <v>190</v>
      </c>
      <c r="C711" s="210"/>
      <c r="D711" s="125" t="s">
        <v>68</v>
      </c>
      <c r="E711" s="139"/>
      <c r="F711" s="1"/>
      <c r="G711" s="209" t="s">
        <v>190</v>
      </c>
      <c r="H711" s="210"/>
      <c r="I711" s="125" t="s">
        <v>68</v>
      </c>
      <c r="J711" s="139"/>
      <c r="K711" s="1"/>
      <c r="L711" s="209" t="s">
        <v>190</v>
      </c>
      <c r="M711" s="210"/>
      <c r="N711" s="125" t="s">
        <v>68</v>
      </c>
      <c r="O711" s="139"/>
      <c r="R711" s="148">
        <v>731</v>
      </c>
      <c r="S711" s="440"/>
      <c r="T711" s="441"/>
      <c r="U711" s="153"/>
      <c r="V711" s="440"/>
      <c r="W711" s="441"/>
      <c r="X711" s="440"/>
      <c r="Y711" s="441"/>
      <c r="Z711" s="442"/>
      <c r="AA711" s="443"/>
      <c r="AB711" s="443"/>
      <c r="AC711" s="443"/>
      <c r="AD711" s="444"/>
      <c r="AE711" s="154"/>
      <c r="AF711" s="157">
        <f t="shared" si="10"/>
        <v>0</v>
      </c>
    </row>
    <row r="712" spans="2:32" ht="15.75" x14ac:dyDescent="0.25">
      <c r="B712" s="211"/>
      <c r="C712" s="212"/>
      <c r="D712" s="125" t="s">
        <v>69</v>
      </c>
      <c r="E712" s="139"/>
      <c r="F712" s="1"/>
      <c r="G712" s="211"/>
      <c r="H712" s="212"/>
      <c r="I712" s="125" t="s">
        <v>69</v>
      </c>
      <c r="J712" s="139"/>
      <c r="K712" s="1"/>
      <c r="L712" s="211"/>
      <c r="M712" s="212"/>
      <c r="N712" s="125" t="s">
        <v>69</v>
      </c>
      <c r="O712" s="139"/>
      <c r="R712" s="115">
        <v>732</v>
      </c>
      <c r="S712" s="440"/>
      <c r="T712" s="441"/>
      <c r="U712" s="153"/>
      <c r="V712" s="440"/>
      <c r="W712" s="441"/>
      <c r="X712" s="440"/>
      <c r="Y712" s="441"/>
      <c r="Z712" s="442"/>
      <c r="AA712" s="443"/>
      <c r="AB712" s="443"/>
      <c r="AC712" s="443"/>
      <c r="AD712" s="444"/>
      <c r="AE712" s="154"/>
      <c r="AF712" s="157">
        <f t="shared" si="10"/>
        <v>0</v>
      </c>
    </row>
    <row r="713" spans="2:32" ht="15.75" x14ac:dyDescent="0.25">
      <c r="B713" s="209" t="s">
        <v>70</v>
      </c>
      <c r="C713" s="210"/>
      <c r="D713" s="125" t="s">
        <v>68</v>
      </c>
      <c r="E713" s="139"/>
      <c r="F713" s="1"/>
      <c r="G713" s="209" t="s">
        <v>70</v>
      </c>
      <c r="H713" s="210"/>
      <c r="I713" s="125" t="s">
        <v>68</v>
      </c>
      <c r="J713" s="139"/>
      <c r="K713" s="1"/>
      <c r="L713" s="209" t="s">
        <v>70</v>
      </c>
      <c r="M713" s="210"/>
      <c r="N713" s="125" t="s">
        <v>68</v>
      </c>
      <c r="O713" s="139"/>
      <c r="R713" s="148">
        <v>733</v>
      </c>
      <c r="S713" s="440"/>
      <c r="T713" s="441"/>
      <c r="U713" s="153"/>
      <c r="V713" s="440"/>
      <c r="W713" s="441"/>
      <c r="X713" s="440"/>
      <c r="Y713" s="441"/>
      <c r="Z713" s="442"/>
      <c r="AA713" s="443"/>
      <c r="AB713" s="443"/>
      <c r="AC713" s="443"/>
      <c r="AD713" s="444"/>
      <c r="AE713" s="154"/>
      <c r="AF713" s="157">
        <f t="shared" si="10"/>
        <v>0</v>
      </c>
    </row>
    <row r="714" spans="2:32" ht="15.75" x14ac:dyDescent="0.25">
      <c r="B714" s="211"/>
      <c r="C714" s="212"/>
      <c r="D714" s="125" t="s">
        <v>69</v>
      </c>
      <c r="E714" s="139"/>
      <c r="F714" s="1"/>
      <c r="G714" s="211"/>
      <c r="H714" s="212"/>
      <c r="I714" s="125" t="s">
        <v>69</v>
      </c>
      <c r="J714" s="139"/>
      <c r="K714" s="1"/>
      <c r="L714" s="211"/>
      <c r="M714" s="212"/>
      <c r="N714" s="125" t="s">
        <v>69</v>
      </c>
      <c r="O714" s="139"/>
      <c r="R714" s="115">
        <v>734</v>
      </c>
      <c r="S714" s="440"/>
      <c r="T714" s="441"/>
      <c r="U714" s="153"/>
      <c r="V714" s="440"/>
      <c r="W714" s="441"/>
      <c r="X714" s="440"/>
      <c r="Y714" s="441"/>
      <c r="Z714" s="442"/>
      <c r="AA714" s="443"/>
      <c r="AB714" s="443"/>
      <c r="AC714" s="443"/>
      <c r="AD714" s="444"/>
      <c r="AE714" s="154"/>
      <c r="AF714" s="157">
        <f t="shared" si="10"/>
        <v>0</v>
      </c>
    </row>
    <row r="715" spans="2:32" ht="15.75" x14ac:dyDescent="0.25">
      <c r="B715" s="140" t="s">
        <v>67</v>
      </c>
      <c r="C715" s="140"/>
      <c r="D715" s="213"/>
      <c r="E715" s="214"/>
      <c r="F715" s="1"/>
      <c r="G715" s="140" t="s">
        <v>67</v>
      </c>
      <c r="H715" s="140"/>
      <c r="I715" s="213"/>
      <c r="J715" s="214"/>
      <c r="K715" s="1"/>
      <c r="L715" s="140" t="s">
        <v>67</v>
      </c>
      <c r="M715" s="140"/>
      <c r="N715" s="213"/>
      <c r="O715" s="214"/>
      <c r="R715" s="148">
        <v>735</v>
      </c>
      <c r="S715" s="440"/>
      <c r="T715" s="441"/>
      <c r="U715" s="153"/>
      <c r="V715" s="440"/>
      <c r="W715" s="441"/>
      <c r="X715" s="440"/>
      <c r="Y715" s="441"/>
      <c r="Z715" s="442"/>
      <c r="AA715" s="443"/>
      <c r="AB715" s="443"/>
      <c r="AC715" s="443"/>
      <c r="AD715" s="444"/>
      <c r="AE715" s="154"/>
      <c r="AF715" s="157">
        <f t="shared" si="10"/>
        <v>0</v>
      </c>
    </row>
    <row r="716" spans="2:32" ht="15.75" x14ac:dyDescent="0.25">
      <c r="B716" s="161" t="s">
        <v>355</v>
      </c>
      <c r="C716" s="128"/>
      <c r="D716" s="130"/>
      <c r="E716" s="139"/>
      <c r="F716" s="1"/>
      <c r="G716" s="161" t="s">
        <v>355</v>
      </c>
      <c r="H716" s="128"/>
      <c r="I716" s="130"/>
      <c r="J716" s="139"/>
      <c r="K716" s="1"/>
      <c r="L716" s="161" t="s">
        <v>355</v>
      </c>
      <c r="M716" s="128"/>
      <c r="N716" s="130"/>
      <c r="O716" s="139"/>
      <c r="R716" s="115">
        <v>736</v>
      </c>
      <c r="S716" s="440"/>
      <c r="T716" s="441"/>
      <c r="U716" s="153"/>
      <c r="V716" s="440"/>
      <c r="W716" s="441"/>
      <c r="X716" s="440"/>
      <c r="Y716" s="441"/>
      <c r="Z716" s="442"/>
      <c r="AA716" s="443"/>
      <c r="AB716" s="443"/>
      <c r="AC716" s="443"/>
      <c r="AD716" s="444"/>
      <c r="AE716" s="154"/>
      <c r="AF716" s="157">
        <f t="shared" ref="AF716:AF779" si="11">SUM(AE716,S716:Y716)</f>
        <v>0</v>
      </c>
    </row>
    <row r="717" spans="2:32" ht="15.75" x14ac:dyDescent="0.25">
      <c r="B717" s="161"/>
      <c r="C717" s="128"/>
      <c r="D717" s="130"/>
      <c r="E717" s="139"/>
      <c r="F717" s="1"/>
      <c r="G717" s="161"/>
      <c r="H717" s="128"/>
      <c r="I717" s="130"/>
      <c r="J717" s="139"/>
      <c r="K717" s="1"/>
      <c r="L717" s="161"/>
      <c r="M717" s="128"/>
      <c r="N717" s="130"/>
      <c r="O717" s="139"/>
      <c r="R717" s="148">
        <v>737</v>
      </c>
      <c r="S717" s="440"/>
      <c r="T717" s="441"/>
      <c r="U717" s="153"/>
      <c r="V717" s="440"/>
      <c r="W717" s="441"/>
      <c r="X717" s="440"/>
      <c r="Y717" s="441"/>
      <c r="Z717" s="442"/>
      <c r="AA717" s="443"/>
      <c r="AB717" s="443"/>
      <c r="AC717" s="443"/>
      <c r="AD717" s="444"/>
      <c r="AE717" s="154"/>
      <c r="AF717" s="157">
        <f t="shared" si="11"/>
        <v>0</v>
      </c>
    </row>
    <row r="718" spans="2:32" ht="15.75" x14ac:dyDescent="0.25">
      <c r="B718" s="136"/>
      <c r="C718" s="136"/>
      <c r="D718" s="136"/>
      <c r="E718" s="118"/>
      <c r="F718" s="1"/>
      <c r="G718" s="136"/>
      <c r="H718" s="136"/>
      <c r="I718" s="136"/>
      <c r="J718" s="118"/>
      <c r="K718" s="1"/>
      <c r="L718" s="136"/>
      <c r="M718" s="136"/>
      <c r="N718" s="136"/>
      <c r="O718" s="118"/>
      <c r="R718" s="115">
        <v>738</v>
      </c>
      <c r="S718" s="440"/>
      <c r="T718" s="441"/>
      <c r="U718" s="153"/>
      <c r="V718" s="440"/>
      <c r="W718" s="441"/>
      <c r="X718" s="440"/>
      <c r="Y718" s="441"/>
      <c r="Z718" s="442"/>
      <c r="AA718" s="443"/>
      <c r="AB718" s="443"/>
      <c r="AC718" s="443"/>
      <c r="AD718" s="444"/>
      <c r="AE718" s="154"/>
      <c r="AF718" s="157">
        <f t="shared" si="11"/>
        <v>0</v>
      </c>
    </row>
    <row r="719" spans="2:32" ht="15.75" x14ac:dyDescent="0.25">
      <c r="B719" s="132" t="s">
        <v>74</v>
      </c>
      <c r="C719" s="141"/>
      <c r="D719" s="142" t="s">
        <v>73</v>
      </c>
      <c r="E719" s="130"/>
      <c r="F719" s="1"/>
      <c r="G719" s="132" t="s">
        <v>74</v>
      </c>
      <c r="H719" s="141"/>
      <c r="I719" s="142" t="s">
        <v>73</v>
      </c>
      <c r="J719" s="130"/>
      <c r="K719" s="1"/>
      <c r="L719" s="132" t="s">
        <v>74</v>
      </c>
      <c r="M719" s="141"/>
      <c r="N719" s="142" t="s">
        <v>73</v>
      </c>
      <c r="O719" s="130"/>
      <c r="R719" s="148">
        <v>739</v>
      </c>
      <c r="S719" s="440"/>
      <c r="T719" s="441"/>
      <c r="U719" s="153"/>
      <c r="V719" s="440"/>
      <c r="W719" s="441"/>
      <c r="X719" s="440"/>
      <c r="Y719" s="441"/>
      <c r="Z719" s="442"/>
      <c r="AA719" s="443"/>
      <c r="AB719" s="443"/>
      <c r="AC719" s="443"/>
      <c r="AD719" s="444"/>
      <c r="AE719" s="154"/>
      <c r="AF719" s="157">
        <f t="shared" si="11"/>
        <v>0</v>
      </c>
    </row>
    <row r="720" spans="2:32" ht="15.75" x14ac:dyDescent="0.25">
      <c r="R720" s="115">
        <v>740</v>
      </c>
      <c r="S720" s="440"/>
      <c r="T720" s="441"/>
      <c r="U720" s="153"/>
      <c r="V720" s="440"/>
      <c r="W720" s="441"/>
      <c r="X720" s="440"/>
      <c r="Y720" s="441"/>
      <c r="Z720" s="442"/>
      <c r="AA720" s="443"/>
      <c r="AB720" s="443"/>
      <c r="AC720" s="443"/>
      <c r="AD720" s="444"/>
      <c r="AE720" s="154"/>
      <c r="AF720" s="157">
        <f t="shared" si="11"/>
        <v>0</v>
      </c>
    </row>
    <row r="721" spans="2:32" ht="15.75" x14ac:dyDescent="0.25">
      <c r="B721" s="437">
        <f>L700+1</f>
        <v>133</v>
      </c>
      <c r="C721" s="438"/>
      <c r="D721" s="438"/>
      <c r="E721" s="439"/>
      <c r="F721" s="57"/>
      <c r="G721" s="437">
        <f>B721+1</f>
        <v>134</v>
      </c>
      <c r="H721" s="438"/>
      <c r="I721" s="438"/>
      <c r="J721" s="439"/>
      <c r="K721" s="57"/>
      <c r="L721" s="437">
        <f>G721+1</f>
        <v>135</v>
      </c>
      <c r="M721" s="438"/>
      <c r="N721" s="438"/>
      <c r="O721" s="439"/>
      <c r="R721" s="148">
        <v>741</v>
      </c>
      <c r="S721" s="440"/>
      <c r="T721" s="441"/>
      <c r="U721" s="153"/>
      <c r="V721" s="440"/>
      <c r="W721" s="441"/>
      <c r="X721" s="440"/>
      <c r="Y721" s="441"/>
      <c r="Z721" s="442"/>
      <c r="AA721" s="443"/>
      <c r="AB721" s="443"/>
      <c r="AC721" s="443"/>
      <c r="AD721" s="444"/>
      <c r="AE721" s="154"/>
      <c r="AF721" s="157">
        <f t="shared" si="11"/>
        <v>0</v>
      </c>
    </row>
    <row r="722" spans="2:32" ht="15.75" x14ac:dyDescent="0.25">
      <c r="B722" s="218" t="s">
        <v>71</v>
      </c>
      <c r="C722" s="219"/>
      <c r="D722" s="219"/>
      <c r="E722" s="220"/>
      <c r="F722" s="1"/>
      <c r="G722" s="218" t="s">
        <v>71</v>
      </c>
      <c r="H722" s="219"/>
      <c r="I722" s="219"/>
      <c r="J722" s="220"/>
      <c r="K722" s="1"/>
      <c r="L722" s="218" t="s">
        <v>71</v>
      </c>
      <c r="M722" s="219"/>
      <c r="N722" s="219"/>
      <c r="O722" s="220"/>
      <c r="R722" s="115">
        <v>742</v>
      </c>
      <c r="S722" s="440"/>
      <c r="T722" s="441"/>
      <c r="U722" s="153"/>
      <c r="V722" s="440"/>
      <c r="W722" s="441"/>
      <c r="X722" s="440"/>
      <c r="Y722" s="441"/>
      <c r="Z722" s="442"/>
      <c r="AA722" s="443"/>
      <c r="AB722" s="443"/>
      <c r="AC722" s="443"/>
      <c r="AD722" s="444"/>
      <c r="AE722" s="154"/>
      <c r="AF722" s="157">
        <f t="shared" si="11"/>
        <v>0</v>
      </c>
    </row>
    <row r="723" spans="2:32" ht="15.75" x14ac:dyDescent="0.25">
      <c r="B723" s="230"/>
      <c r="C723" s="231"/>
      <c r="D723" s="231"/>
      <c r="E723" s="232"/>
      <c r="F723" s="1"/>
      <c r="G723" s="230"/>
      <c r="H723" s="231"/>
      <c r="I723" s="231"/>
      <c r="J723" s="232"/>
      <c r="K723" s="58"/>
      <c r="L723" s="230"/>
      <c r="M723" s="231"/>
      <c r="N723" s="231"/>
      <c r="O723" s="232"/>
      <c r="R723" s="148">
        <v>743</v>
      </c>
      <c r="S723" s="440"/>
      <c r="T723" s="441"/>
      <c r="U723" s="153"/>
      <c r="V723" s="440"/>
      <c r="W723" s="441"/>
      <c r="X723" s="440"/>
      <c r="Y723" s="441"/>
      <c r="Z723" s="442"/>
      <c r="AA723" s="443"/>
      <c r="AB723" s="443"/>
      <c r="AC723" s="443"/>
      <c r="AD723" s="444"/>
      <c r="AE723" s="154"/>
      <c r="AF723" s="157">
        <f t="shared" si="11"/>
        <v>0</v>
      </c>
    </row>
    <row r="724" spans="2:32" ht="15.75" x14ac:dyDescent="0.25">
      <c r="B724" s="227" t="s">
        <v>375</v>
      </c>
      <c r="C724" s="228"/>
      <c r="D724" s="228"/>
      <c r="E724" s="229"/>
      <c r="F724" s="1"/>
      <c r="G724" s="227" t="s">
        <v>375</v>
      </c>
      <c r="H724" s="228"/>
      <c r="I724" s="228"/>
      <c r="J724" s="229"/>
      <c r="K724" s="4"/>
      <c r="L724" s="227" t="s">
        <v>375</v>
      </c>
      <c r="M724" s="228"/>
      <c r="N724" s="228"/>
      <c r="O724" s="229"/>
      <c r="R724" s="115">
        <v>744</v>
      </c>
      <c r="S724" s="440"/>
      <c r="T724" s="441"/>
      <c r="U724" s="153"/>
      <c r="V724" s="440"/>
      <c r="W724" s="441"/>
      <c r="X724" s="440"/>
      <c r="Y724" s="441"/>
      <c r="Z724" s="442"/>
      <c r="AA724" s="443"/>
      <c r="AB724" s="443"/>
      <c r="AC724" s="443"/>
      <c r="AD724" s="444"/>
      <c r="AE724" s="154"/>
      <c r="AF724" s="157">
        <f t="shared" si="11"/>
        <v>0</v>
      </c>
    </row>
    <row r="725" spans="2:32" ht="15.75" x14ac:dyDescent="0.25">
      <c r="B725" s="137" t="s">
        <v>190</v>
      </c>
      <c r="C725" s="194"/>
      <c r="D725" s="195"/>
      <c r="E725" s="196"/>
      <c r="F725" s="1"/>
      <c r="G725" s="137" t="s">
        <v>190</v>
      </c>
      <c r="H725" s="194"/>
      <c r="I725" s="195"/>
      <c r="J725" s="196"/>
      <c r="K725" s="1"/>
      <c r="L725" s="137" t="s">
        <v>190</v>
      </c>
      <c r="M725" s="194"/>
      <c r="N725" s="195"/>
      <c r="O725" s="196"/>
      <c r="R725" s="148">
        <v>745</v>
      </c>
      <c r="S725" s="440"/>
      <c r="T725" s="441"/>
      <c r="U725" s="153"/>
      <c r="V725" s="440"/>
      <c r="W725" s="441"/>
      <c r="X725" s="440"/>
      <c r="Y725" s="441"/>
      <c r="Z725" s="442"/>
      <c r="AA725" s="443"/>
      <c r="AB725" s="443"/>
      <c r="AC725" s="443"/>
      <c r="AD725" s="444"/>
      <c r="AE725" s="154"/>
      <c r="AF725" s="157">
        <f t="shared" si="11"/>
        <v>0</v>
      </c>
    </row>
    <row r="726" spans="2:32" ht="15.75" x14ac:dyDescent="0.25">
      <c r="B726" s="132" t="s">
        <v>61</v>
      </c>
      <c r="C726" s="194"/>
      <c r="D726" s="195"/>
      <c r="E726" s="196"/>
      <c r="F726" s="1"/>
      <c r="G726" s="132" t="s">
        <v>61</v>
      </c>
      <c r="H726" s="194"/>
      <c r="I726" s="195"/>
      <c r="J726" s="196"/>
      <c r="K726" s="1"/>
      <c r="L726" s="132" t="s">
        <v>61</v>
      </c>
      <c r="M726" s="194"/>
      <c r="N726" s="195"/>
      <c r="O726" s="196"/>
      <c r="R726" s="115">
        <v>746</v>
      </c>
      <c r="S726" s="440"/>
      <c r="T726" s="441"/>
      <c r="U726" s="153"/>
      <c r="V726" s="440"/>
      <c r="W726" s="441"/>
      <c r="X726" s="440"/>
      <c r="Y726" s="441"/>
      <c r="Z726" s="442"/>
      <c r="AA726" s="443"/>
      <c r="AB726" s="443"/>
      <c r="AC726" s="443"/>
      <c r="AD726" s="444"/>
      <c r="AE726" s="154"/>
      <c r="AF726" s="157">
        <f t="shared" si="11"/>
        <v>0</v>
      </c>
    </row>
    <row r="727" spans="2:32" ht="15.75" x14ac:dyDescent="0.25">
      <c r="B727" s="132" t="s">
        <v>62</v>
      </c>
      <c r="C727" s="194"/>
      <c r="D727" s="195"/>
      <c r="E727" s="196"/>
      <c r="F727" s="1"/>
      <c r="G727" s="132" t="s">
        <v>62</v>
      </c>
      <c r="H727" s="194"/>
      <c r="I727" s="195"/>
      <c r="J727" s="196"/>
      <c r="K727" s="1"/>
      <c r="L727" s="132" t="s">
        <v>62</v>
      </c>
      <c r="M727" s="194"/>
      <c r="N727" s="195"/>
      <c r="O727" s="196"/>
      <c r="R727" s="148">
        <v>747</v>
      </c>
      <c r="S727" s="440"/>
      <c r="T727" s="441"/>
      <c r="U727" s="153"/>
      <c r="V727" s="440"/>
      <c r="W727" s="441"/>
      <c r="X727" s="440"/>
      <c r="Y727" s="441"/>
      <c r="Z727" s="442"/>
      <c r="AA727" s="443"/>
      <c r="AB727" s="443"/>
      <c r="AC727" s="443"/>
      <c r="AD727" s="444"/>
      <c r="AE727" s="154"/>
      <c r="AF727" s="157">
        <f t="shared" si="11"/>
        <v>0</v>
      </c>
    </row>
    <row r="728" spans="2:32" ht="15.75" x14ac:dyDescent="0.25">
      <c r="B728" s="127" t="s">
        <v>191</v>
      </c>
      <c r="C728" s="130"/>
      <c r="D728" s="194"/>
      <c r="E728" s="196"/>
      <c r="F728" s="1"/>
      <c r="G728" s="127" t="s">
        <v>191</v>
      </c>
      <c r="H728" s="130"/>
      <c r="I728" s="194"/>
      <c r="J728" s="196"/>
      <c r="K728" s="1"/>
      <c r="L728" s="127" t="s">
        <v>191</v>
      </c>
      <c r="M728" s="130"/>
      <c r="N728" s="194"/>
      <c r="O728" s="196"/>
      <c r="R728" s="115">
        <v>748</v>
      </c>
      <c r="S728" s="440"/>
      <c r="T728" s="441"/>
      <c r="U728" s="153"/>
      <c r="V728" s="440"/>
      <c r="W728" s="441"/>
      <c r="X728" s="440"/>
      <c r="Y728" s="441"/>
      <c r="Z728" s="442"/>
      <c r="AA728" s="443"/>
      <c r="AB728" s="443"/>
      <c r="AC728" s="443"/>
      <c r="AD728" s="444"/>
      <c r="AE728" s="154"/>
      <c r="AF728" s="157">
        <f t="shared" si="11"/>
        <v>0</v>
      </c>
    </row>
    <row r="729" spans="2:32" ht="15.75" x14ac:dyDescent="0.25">
      <c r="B729" s="127" t="s">
        <v>192</v>
      </c>
      <c r="C729" s="130"/>
      <c r="D729" s="194"/>
      <c r="E729" s="196"/>
      <c r="F729" s="1"/>
      <c r="G729" s="127" t="s">
        <v>192</v>
      </c>
      <c r="H729" s="130"/>
      <c r="I729" s="194"/>
      <c r="J729" s="196"/>
      <c r="K729" s="1"/>
      <c r="L729" s="127" t="s">
        <v>192</v>
      </c>
      <c r="M729" s="130"/>
      <c r="N729" s="194"/>
      <c r="O729" s="196"/>
      <c r="R729" s="148">
        <v>749</v>
      </c>
      <c r="S729" s="440"/>
      <c r="T729" s="441"/>
      <c r="U729" s="153"/>
      <c r="V729" s="440"/>
      <c r="W729" s="441"/>
      <c r="X729" s="440"/>
      <c r="Y729" s="441"/>
      <c r="Z729" s="442"/>
      <c r="AA729" s="443"/>
      <c r="AB729" s="443"/>
      <c r="AC729" s="443"/>
      <c r="AD729" s="444"/>
      <c r="AE729" s="154"/>
      <c r="AF729" s="157">
        <f t="shared" si="11"/>
        <v>0</v>
      </c>
    </row>
    <row r="730" spans="2:32" ht="31.35" customHeight="1" x14ac:dyDescent="0.25">
      <c r="B730" s="206" t="s">
        <v>197</v>
      </c>
      <c r="C730" s="207"/>
      <c r="D730" s="207"/>
      <c r="E730" s="208"/>
      <c r="F730" s="1"/>
      <c r="G730" s="206" t="s">
        <v>197</v>
      </c>
      <c r="H730" s="207"/>
      <c r="I730" s="207"/>
      <c r="J730" s="208"/>
      <c r="K730" s="59"/>
      <c r="L730" s="206" t="s">
        <v>197</v>
      </c>
      <c r="M730" s="207"/>
      <c r="N730" s="207"/>
      <c r="O730" s="208"/>
      <c r="R730" s="115">
        <v>750</v>
      </c>
      <c r="S730" s="440"/>
      <c r="T730" s="441"/>
      <c r="U730" s="153"/>
      <c r="V730" s="440"/>
      <c r="W730" s="441"/>
      <c r="X730" s="440"/>
      <c r="Y730" s="441"/>
      <c r="Z730" s="442"/>
      <c r="AA730" s="443"/>
      <c r="AB730" s="443"/>
      <c r="AC730" s="443"/>
      <c r="AD730" s="444"/>
      <c r="AE730" s="154"/>
      <c r="AF730" s="157">
        <f t="shared" si="11"/>
        <v>0</v>
      </c>
    </row>
    <row r="731" spans="2:32" ht="15.75" x14ac:dyDescent="0.25">
      <c r="B731" s="132" t="s">
        <v>195</v>
      </c>
      <c r="C731" s="138"/>
      <c r="D731" s="125" t="s">
        <v>51</v>
      </c>
      <c r="E731" s="139"/>
      <c r="F731" s="1"/>
      <c r="G731" s="132" t="s">
        <v>195</v>
      </c>
      <c r="H731" s="138"/>
      <c r="I731" s="125" t="s">
        <v>51</v>
      </c>
      <c r="J731" s="139"/>
      <c r="K731" s="1"/>
      <c r="L731" s="132" t="s">
        <v>195</v>
      </c>
      <c r="M731" s="138"/>
      <c r="N731" s="125" t="s">
        <v>51</v>
      </c>
      <c r="O731" s="139"/>
      <c r="R731" s="148">
        <v>751</v>
      </c>
      <c r="S731" s="440"/>
      <c r="T731" s="441"/>
      <c r="U731" s="153"/>
      <c r="V731" s="440"/>
      <c r="W731" s="441"/>
      <c r="X731" s="440"/>
      <c r="Y731" s="441"/>
      <c r="Z731" s="442"/>
      <c r="AA731" s="443"/>
      <c r="AB731" s="443"/>
      <c r="AC731" s="443"/>
      <c r="AD731" s="444"/>
      <c r="AE731" s="154"/>
      <c r="AF731" s="157">
        <f t="shared" si="11"/>
        <v>0</v>
      </c>
    </row>
    <row r="732" spans="2:32" ht="15.75" x14ac:dyDescent="0.25">
      <c r="B732" s="209" t="s">
        <v>190</v>
      </c>
      <c r="C732" s="210"/>
      <c r="D732" s="125" t="s">
        <v>68</v>
      </c>
      <c r="E732" s="139"/>
      <c r="F732" s="1"/>
      <c r="G732" s="209" t="s">
        <v>190</v>
      </c>
      <c r="H732" s="210"/>
      <c r="I732" s="125" t="s">
        <v>68</v>
      </c>
      <c r="J732" s="139"/>
      <c r="K732" s="1"/>
      <c r="L732" s="209" t="s">
        <v>190</v>
      </c>
      <c r="M732" s="210"/>
      <c r="N732" s="125" t="s">
        <v>68</v>
      </c>
      <c r="O732" s="139"/>
      <c r="R732" s="115">
        <v>752</v>
      </c>
      <c r="S732" s="440"/>
      <c r="T732" s="441"/>
      <c r="U732" s="153"/>
      <c r="V732" s="440"/>
      <c r="W732" s="441"/>
      <c r="X732" s="440"/>
      <c r="Y732" s="441"/>
      <c r="Z732" s="442"/>
      <c r="AA732" s="443"/>
      <c r="AB732" s="443"/>
      <c r="AC732" s="443"/>
      <c r="AD732" s="444"/>
      <c r="AE732" s="154"/>
      <c r="AF732" s="157">
        <f t="shared" si="11"/>
        <v>0</v>
      </c>
    </row>
    <row r="733" spans="2:32" ht="15.75" x14ac:dyDescent="0.25">
      <c r="B733" s="211"/>
      <c r="C733" s="212"/>
      <c r="D733" s="125" t="s">
        <v>69</v>
      </c>
      <c r="E733" s="139"/>
      <c r="F733" s="1"/>
      <c r="G733" s="211"/>
      <c r="H733" s="212"/>
      <c r="I733" s="125" t="s">
        <v>69</v>
      </c>
      <c r="J733" s="139"/>
      <c r="K733" s="1"/>
      <c r="L733" s="211"/>
      <c r="M733" s="212"/>
      <c r="N733" s="125" t="s">
        <v>69</v>
      </c>
      <c r="O733" s="139"/>
      <c r="R733" s="148">
        <v>753</v>
      </c>
      <c r="S733" s="440"/>
      <c r="T733" s="441"/>
      <c r="U733" s="153"/>
      <c r="V733" s="440"/>
      <c r="W733" s="441"/>
      <c r="X733" s="440"/>
      <c r="Y733" s="441"/>
      <c r="Z733" s="442"/>
      <c r="AA733" s="443"/>
      <c r="AB733" s="443"/>
      <c r="AC733" s="443"/>
      <c r="AD733" s="444"/>
      <c r="AE733" s="154"/>
      <c r="AF733" s="157">
        <f t="shared" si="11"/>
        <v>0</v>
      </c>
    </row>
    <row r="734" spans="2:32" ht="15.75" x14ac:dyDescent="0.25">
      <c r="B734" s="209" t="s">
        <v>70</v>
      </c>
      <c r="C734" s="210"/>
      <c r="D734" s="125" t="s">
        <v>68</v>
      </c>
      <c r="E734" s="139"/>
      <c r="F734" s="1"/>
      <c r="G734" s="209" t="s">
        <v>70</v>
      </c>
      <c r="H734" s="210"/>
      <c r="I734" s="125" t="s">
        <v>68</v>
      </c>
      <c r="J734" s="139"/>
      <c r="K734" s="1"/>
      <c r="L734" s="209" t="s">
        <v>70</v>
      </c>
      <c r="M734" s="210"/>
      <c r="N734" s="125" t="s">
        <v>68</v>
      </c>
      <c r="O734" s="139"/>
      <c r="R734" s="115">
        <v>754</v>
      </c>
      <c r="S734" s="440"/>
      <c r="T734" s="441"/>
      <c r="U734" s="153"/>
      <c r="V734" s="440"/>
      <c r="W734" s="441"/>
      <c r="X734" s="440"/>
      <c r="Y734" s="441"/>
      <c r="Z734" s="442"/>
      <c r="AA734" s="443"/>
      <c r="AB734" s="443"/>
      <c r="AC734" s="443"/>
      <c r="AD734" s="444"/>
      <c r="AE734" s="154"/>
      <c r="AF734" s="157">
        <f t="shared" si="11"/>
        <v>0</v>
      </c>
    </row>
    <row r="735" spans="2:32" ht="15.75" x14ac:dyDescent="0.25">
      <c r="B735" s="211"/>
      <c r="C735" s="212"/>
      <c r="D735" s="125" t="s">
        <v>69</v>
      </c>
      <c r="E735" s="139"/>
      <c r="F735" s="1"/>
      <c r="G735" s="211"/>
      <c r="H735" s="212"/>
      <c r="I735" s="125" t="s">
        <v>69</v>
      </c>
      <c r="J735" s="139"/>
      <c r="K735" s="1"/>
      <c r="L735" s="211"/>
      <c r="M735" s="212"/>
      <c r="N735" s="125" t="s">
        <v>69</v>
      </c>
      <c r="O735" s="139"/>
      <c r="R735" s="148">
        <v>755</v>
      </c>
      <c r="S735" s="440"/>
      <c r="T735" s="441"/>
      <c r="U735" s="153"/>
      <c r="V735" s="440"/>
      <c r="W735" s="441"/>
      <c r="X735" s="440"/>
      <c r="Y735" s="441"/>
      <c r="Z735" s="442"/>
      <c r="AA735" s="443"/>
      <c r="AB735" s="443"/>
      <c r="AC735" s="443"/>
      <c r="AD735" s="444"/>
      <c r="AE735" s="154"/>
      <c r="AF735" s="157">
        <f t="shared" si="11"/>
        <v>0</v>
      </c>
    </row>
    <row r="736" spans="2:32" ht="15.75" x14ac:dyDescent="0.25">
      <c r="B736" s="140" t="s">
        <v>67</v>
      </c>
      <c r="C736" s="140"/>
      <c r="D736" s="213"/>
      <c r="E736" s="214"/>
      <c r="F736" s="1"/>
      <c r="G736" s="140" t="s">
        <v>67</v>
      </c>
      <c r="H736" s="140"/>
      <c r="I736" s="213"/>
      <c r="J736" s="214"/>
      <c r="K736" s="1"/>
      <c r="L736" s="140" t="s">
        <v>67</v>
      </c>
      <c r="M736" s="140"/>
      <c r="N736" s="213"/>
      <c r="O736" s="214"/>
      <c r="R736" s="115">
        <v>756</v>
      </c>
      <c r="S736" s="440"/>
      <c r="T736" s="441"/>
      <c r="U736" s="153"/>
      <c r="V736" s="440"/>
      <c r="W736" s="441"/>
      <c r="X736" s="440"/>
      <c r="Y736" s="441"/>
      <c r="Z736" s="442"/>
      <c r="AA736" s="443"/>
      <c r="AB736" s="443"/>
      <c r="AC736" s="443"/>
      <c r="AD736" s="444"/>
      <c r="AE736" s="154"/>
      <c r="AF736" s="157">
        <f t="shared" si="11"/>
        <v>0</v>
      </c>
    </row>
    <row r="737" spans="2:32" ht="15.75" x14ac:dyDescent="0.25">
      <c r="B737" s="161" t="s">
        <v>355</v>
      </c>
      <c r="C737" s="128"/>
      <c r="D737" s="130"/>
      <c r="E737" s="139"/>
      <c r="F737" s="1"/>
      <c r="G737" s="161" t="s">
        <v>355</v>
      </c>
      <c r="H737" s="128"/>
      <c r="I737" s="130"/>
      <c r="J737" s="139"/>
      <c r="K737" s="1"/>
      <c r="L737" s="161" t="s">
        <v>355</v>
      </c>
      <c r="M737" s="128"/>
      <c r="N737" s="130"/>
      <c r="O737" s="139"/>
      <c r="R737" s="148">
        <v>757</v>
      </c>
      <c r="S737" s="440"/>
      <c r="T737" s="441"/>
      <c r="U737" s="153"/>
      <c r="V737" s="440"/>
      <c r="W737" s="441"/>
      <c r="X737" s="440"/>
      <c r="Y737" s="441"/>
      <c r="Z737" s="442"/>
      <c r="AA737" s="443"/>
      <c r="AB737" s="443"/>
      <c r="AC737" s="443"/>
      <c r="AD737" s="444"/>
      <c r="AE737" s="154"/>
      <c r="AF737" s="157">
        <f t="shared" si="11"/>
        <v>0</v>
      </c>
    </row>
    <row r="738" spans="2:32" ht="15.75" x14ac:dyDescent="0.25">
      <c r="B738" s="161"/>
      <c r="C738" s="128"/>
      <c r="D738" s="130"/>
      <c r="E738" s="139"/>
      <c r="F738" s="1"/>
      <c r="G738" s="161"/>
      <c r="H738" s="128"/>
      <c r="I738" s="130"/>
      <c r="J738" s="139"/>
      <c r="K738" s="1"/>
      <c r="L738" s="161"/>
      <c r="M738" s="128"/>
      <c r="N738" s="130"/>
      <c r="O738" s="139"/>
      <c r="R738" s="115">
        <v>758</v>
      </c>
      <c r="S738" s="440"/>
      <c r="T738" s="441"/>
      <c r="U738" s="153"/>
      <c r="V738" s="440"/>
      <c r="W738" s="441"/>
      <c r="X738" s="440"/>
      <c r="Y738" s="441"/>
      <c r="Z738" s="442"/>
      <c r="AA738" s="443"/>
      <c r="AB738" s="443"/>
      <c r="AC738" s="443"/>
      <c r="AD738" s="444"/>
      <c r="AE738" s="154"/>
      <c r="AF738" s="157">
        <f t="shared" si="11"/>
        <v>0</v>
      </c>
    </row>
    <row r="739" spans="2:32" ht="15.75" x14ac:dyDescent="0.25">
      <c r="B739" s="136"/>
      <c r="C739" s="136"/>
      <c r="D739" s="136"/>
      <c r="E739" s="118"/>
      <c r="F739" s="1"/>
      <c r="G739" s="136"/>
      <c r="H739" s="136"/>
      <c r="I739" s="136"/>
      <c r="J739" s="118"/>
      <c r="K739" s="1"/>
      <c r="L739" s="136"/>
      <c r="M739" s="136"/>
      <c r="N739" s="136"/>
      <c r="O739" s="118"/>
      <c r="R739" s="148">
        <v>759</v>
      </c>
      <c r="S739" s="440"/>
      <c r="T739" s="441"/>
      <c r="U739" s="153"/>
      <c r="V739" s="440"/>
      <c r="W739" s="441"/>
      <c r="X739" s="440"/>
      <c r="Y739" s="441"/>
      <c r="Z739" s="442"/>
      <c r="AA739" s="443"/>
      <c r="AB739" s="443"/>
      <c r="AC739" s="443"/>
      <c r="AD739" s="444"/>
      <c r="AE739" s="154"/>
      <c r="AF739" s="157">
        <f t="shared" si="11"/>
        <v>0</v>
      </c>
    </row>
    <row r="740" spans="2:32" ht="15.75" x14ac:dyDescent="0.25">
      <c r="B740" s="132" t="s">
        <v>74</v>
      </c>
      <c r="C740" s="141"/>
      <c r="D740" s="142" t="s">
        <v>73</v>
      </c>
      <c r="E740" s="130"/>
      <c r="F740" s="1"/>
      <c r="G740" s="132" t="s">
        <v>74</v>
      </c>
      <c r="H740" s="141"/>
      <c r="I740" s="142" t="s">
        <v>73</v>
      </c>
      <c r="J740" s="130"/>
      <c r="K740" s="1"/>
      <c r="L740" s="132" t="s">
        <v>74</v>
      </c>
      <c r="M740" s="141"/>
      <c r="N740" s="142" t="s">
        <v>73</v>
      </c>
      <c r="O740" s="130"/>
      <c r="R740" s="115">
        <v>760</v>
      </c>
      <c r="S740" s="440"/>
      <c r="T740" s="441"/>
      <c r="U740" s="153"/>
      <c r="V740" s="440"/>
      <c r="W740" s="441"/>
      <c r="X740" s="440"/>
      <c r="Y740" s="441"/>
      <c r="Z740" s="442"/>
      <c r="AA740" s="443"/>
      <c r="AB740" s="443"/>
      <c r="AC740" s="443"/>
      <c r="AD740" s="444"/>
      <c r="AE740" s="154"/>
      <c r="AF740" s="157">
        <f t="shared" si="11"/>
        <v>0</v>
      </c>
    </row>
    <row r="741" spans="2:32" ht="15.75" x14ac:dyDescent="0.25">
      <c r="R741" s="148">
        <v>761</v>
      </c>
      <c r="S741" s="440"/>
      <c r="T741" s="441"/>
      <c r="U741" s="153"/>
      <c r="V741" s="440"/>
      <c r="W741" s="441"/>
      <c r="X741" s="440"/>
      <c r="Y741" s="441"/>
      <c r="Z741" s="442"/>
      <c r="AA741" s="443"/>
      <c r="AB741" s="443"/>
      <c r="AC741" s="443"/>
      <c r="AD741" s="444"/>
      <c r="AE741" s="154"/>
      <c r="AF741" s="157">
        <f t="shared" si="11"/>
        <v>0</v>
      </c>
    </row>
    <row r="742" spans="2:32" ht="15.75" x14ac:dyDescent="0.25">
      <c r="B742" s="437">
        <f>L721+1</f>
        <v>136</v>
      </c>
      <c r="C742" s="438"/>
      <c r="D742" s="438"/>
      <c r="E742" s="439"/>
      <c r="F742" s="57"/>
      <c r="G742" s="437">
        <f>B742+1</f>
        <v>137</v>
      </c>
      <c r="H742" s="438"/>
      <c r="I742" s="438"/>
      <c r="J742" s="439"/>
      <c r="K742" s="57"/>
      <c r="L742" s="437">
        <f>G742+1</f>
        <v>138</v>
      </c>
      <c r="M742" s="438"/>
      <c r="N742" s="438"/>
      <c r="O742" s="439"/>
      <c r="R742" s="115">
        <v>762</v>
      </c>
      <c r="S742" s="440"/>
      <c r="T742" s="441"/>
      <c r="U742" s="153"/>
      <c r="V742" s="440"/>
      <c r="W742" s="441"/>
      <c r="X742" s="440"/>
      <c r="Y742" s="441"/>
      <c r="Z742" s="442"/>
      <c r="AA742" s="443"/>
      <c r="AB742" s="443"/>
      <c r="AC742" s="443"/>
      <c r="AD742" s="444"/>
      <c r="AE742" s="154"/>
      <c r="AF742" s="157">
        <f t="shared" si="11"/>
        <v>0</v>
      </c>
    </row>
    <row r="743" spans="2:32" ht="15.75" x14ac:dyDescent="0.25">
      <c r="B743" s="218" t="s">
        <v>71</v>
      </c>
      <c r="C743" s="219"/>
      <c r="D743" s="219"/>
      <c r="E743" s="220"/>
      <c r="F743" s="1"/>
      <c r="G743" s="218" t="s">
        <v>71</v>
      </c>
      <c r="H743" s="219"/>
      <c r="I743" s="219"/>
      <c r="J743" s="220"/>
      <c r="K743" s="1"/>
      <c r="L743" s="218" t="s">
        <v>71</v>
      </c>
      <c r="M743" s="219"/>
      <c r="N743" s="219"/>
      <c r="O743" s="220"/>
      <c r="R743" s="148">
        <v>763</v>
      </c>
      <c r="S743" s="440"/>
      <c r="T743" s="441"/>
      <c r="U743" s="153"/>
      <c r="V743" s="440"/>
      <c r="W743" s="441"/>
      <c r="X743" s="440"/>
      <c r="Y743" s="441"/>
      <c r="Z743" s="442"/>
      <c r="AA743" s="443"/>
      <c r="AB743" s="443"/>
      <c r="AC743" s="443"/>
      <c r="AD743" s="444"/>
      <c r="AE743" s="154"/>
      <c r="AF743" s="157">
        <f t="shared" si="11"/>
        <v>0</v>
      </c>
    </row>
    <row r="744" spans="2:32" ht="15.75" x14ac:dyDescent="0.25">
      <c r="B744" s="230"/>
      <c r="C744" s="231"/>
      <c r="D744" s="231"/>
      <c r="E744" s="232"/>
      <c r="F744" s="1"/>
      <c r="G744" s="230"/>
      <c r="H744" s="231"/>
      <c r="I744" s="231"/>
      <c r="J744" s="232"/>
      <c r="K744" s="58"/>
      <c r="L744" s="230"/>
      <c r="M744" s="231"/>
      <c r="N744" s="231"/>
      <c r="O744" s="232"/>
      <c r="R744" s="115">
        <v>764</v>
      </c>
      <c r="S744" s="440"/>
      <c r="T744" s="441"/>
      <c r="U744" s="153"/>
      <c r="V744" s="440"/>
      <c r="W744" s="441"/>
      <c r="X744" s="440"/>
      <c r="Y744" s="441"/>
      <c r="Z744" s="442"/>
      <c r="AA744" s="443"/>
      <c r="AB744" s="443"/>
      <c r="AC744" s="443"/>
      <c r="AD744" s="444"/>
      <c r="AE744" s="154"/>
      <c r="AF744" s="157">
        <f t="shared" si="11"/>
        <v>0</v>
      </c>
    </row>
    <row r="745" spans="2:32" ht="15.75" x14ac:dyDescent="0.25">
      <c r="B745" s="227" t="s">
        <v>375</v>
      </c>
      <c r="C745" s="228"/>
      <c r="D745" s="228"/>
      <c r="E745" s="229"/>
      <c r="F745" s="1"/>
      <c r="G745" s="227" t="s">
        <v>375</v>
      </c>
      <c r="H745" s="228"/>
      <c r="I745" s="228"/>
      <c r="J745" s="229"/>
      <c r="K745" s="4"/>
      <c r="L745" s="227" t="s">
        <v>375</v>
      </c>
      <c r="M745" s="228"/>
      <c r="N745" s="228"/>
      <c r="O745" s="229"/>
      <c r="R745" s="148">
        <v>765</v>
      </c>
      <c r="S745" s="440"/>
      <c r="T745" s="441"/>
      <c r="U745" s="153"/>
      <c r="V745" s="440"/>
      <c r="W745" s="441"/>
      <c r="X745" s="440"/>
      <c r="Y745" s="441"/>
      <c r="Z745" s="442"/>
      <c r="AA745" s="443"/>
      <c r="AB745" s="443"/>
      <c r="AC745" s="443"/>
      <c r="AD745" s="444"/>
      <c r="AE745" s="154"/>
      <c r="AF745" s="157">
        <f t="shared" si="11"/>
        <v>0</v>
      </c>
    </row>
    <row r="746" spans="2:32" ht="15.75" x14ac:dyDescent="0.25">
      <c r="B746" s="137" t="s">
        <v>190</v>
      </c>
      <c r="C746" s="194"/>
      <c r="D746" s="195"/>
      <c r="E746" s="196"/>
      <c r="F746" s="1"/>
      <c r="G746" s="137" t="s">
        <v>190</v>
      </c>
      <c r="H746" s="194"/>
      <c r="I746" s="195"/>
      <c r="J746" s="196"/>
      <c r="K746" s="1"/>
      <c r="L746" s="137" t="s">
        <v>190</v>
      </c>
      <c r="M746" s="194"/>
      <c r="N746" s="195"/>
      <c r="O746" s="196"/>
      <c r="R746" s="115">
        <v>766</v>
      </c>
      <c r="S746" s="440"/>
      <c r="T746" s="441"/>
      <c r="U746" s="153"/>
      <c r="V746" s="440"/>
      <c r="W746" s="441"/>
      <c r="X746" s="440"/>
      <c r="Y746" s="441"/>
      <c r="Z746" s="442"/>
      <c r="AA746" s="443"/>
      <c r="AB746" s="443"/>
      <c r="AC746" s="443"/>
      <c r="AD746" s="444"/>
      <c r="AE746" s="154"/>
      <c r="AF746" s="157">
        <f t="shared" si="11"/>
        <v>0</v>
      </c>
    </row>
    <row r="747" spans="2:32" ht="15.75" x14ac:dyDescent="0.25">
      <c r="B747" s="132" t="s">
        <v>61</v>
      </c>
      <c r="C747" s="194"/>
      <c r="D747" s="195"/>
      <c r="E747" s="196"/>
      <c r="F747" s="1"/>
      <c r="G747" s="132" t="s">
        <v>61</v>
      </c>
      <c r="H747" s="194"/>
      <c r="I747" s="195"/>
      <c r="J747" s="196"/>
      <c r="K747" s="1"/>
      <c r="L747" s="132" t="s">
        <v>61</v>
      </c>
      <c r="M747" s="194"/>
      <c r="N747" s="195"/>
      <c r="O747" s="196"/>
      <c r="R747" s="148">
        <v>767</v>
      </c>
      <c r="S747" s="440"/>
      <c r="T747" s="441"/>
      <c r="U747" s="153"/>
      <c r="V747" s="440"/>
      <c r="W747" s="441"/>
      <c r="X747" s="440"/>
      <c r="Y747" s="441"/>
      <c r="Z747" s="442"/>
      <c r="AA747" s="443"/>
      <c r="AB747" s="443"/>
      <c r="AC747" s="443"/>
      <c r="AD747" s="444"/>
      <c r="AE747" s="154"/>
      <c r="AF747" s="157">
        <f t="shared" si="11"/>
        <v>0</v>
      </c>
    </row>
    <row r="748" spans="2:32" ht="15.75" x14ac:dyDescent="0.25">
      <c r="B748" s="132" t="s">
        <v>62</v>
      </c>
      <c r="C748" s="194"/>
      <c r="D748" s="195"/>
      <c r="E748" s="196"/>
      <c r="F748" s="1"/>
      <c r="G748" s="132" t="s">
        <v>62</v>
      </c>
      <c r="H748" s="194"/>
      <c r="I748" s="195"/>
      <c r="J748" s="196"/>
      <c r="K748" s="1"/>
      <c r="L748" s="132" t="s">
        <v>62</v>
      </c>
      <c r="M748" s="194"/>
      <c r="N748" s="195"/>
      <c r="O748" s="196"/>
      <c r="R748" s="115">
        <v>768</v>
      </c>
      <c r="S748" s="440"/>
      <c r="T748" s="441"/>
      <c r="U748" s="153"/>
      <c r="V748" s="440"/>
      <c r="W748" s="441"/>
      <c r="X748" s="440"/>
      <c r="Y748" s="441"/>
      <c r="Z748" s="442"/>
      <c r="AA748" s="443"/>
      <c r="AB748" s="443"/>
      <c r="AC748" s="443"/>
      <c r="AD748" s="444"/>
      <c r="AE748" s="154"/>
      <c r="AF748" s="157">
        <f t="shared" si="11"/>
        <v>0</v>
      </c>
    </row>
    <row r="749" spans="2:32" ht="15.75" x14ac:dyDescent="0.25">
      <c r="B749" s="127" t="s">
        <v>191</v>
      </c>
      <c r="C749" s="130"/>
      <c r="D749" s="194"/>
      <c r="E749" s="196"/>
      <c r="F749" s="1"/>
      <c r="G749" s="127" t="s">
        <v>191</v>
      </c>
      <c r="H749" s="130"/>
      <c r="I749" s="194"/>
      <c r="J749" s="196"/>
      <c r="K749" s="1"/>
      <c r="L749" s="127" t="s">
        <v>191</v>
      </c>
      <c r="M749" s="130"/>
      <c r="N749" s="194"/>
      <c r="O749" s="196"/>
      <c r="R749" s="148">
        <v>769</v>
      </c>
      <c r="S749" s="440"/>
      <c r="T749" s="441"/>
      <c r="U749" s="153"/>
      <c r="V749" s="440"/>
      <c r="W749" s="441"/>
      <c r="X749" s="440"/>
      <c r="Y749" s="441"/>
      <c r="Z749" s="442"/>
      <c r="AA749" s="443"/>
      <c r="AB749" s="443"/>
      <c r="AC749" s="443"/>
      <c r="AD749" s="444"/>
      <c r="AE749" s="154"/>
      <c r="AF749" s="157">
        <f t="shared" si="11"/>
        <v>0</v>
      </c>
    </row>
    <row r="750" spans="2:32" ht="15.75" x14ac:dyDescent="0.25">
      <c r="B750" s="127" t="s">
        <v>192</v>
      </c>
      <c r="C750" s="130"/>
      <c r="D750" s="194"/>
      <c r="E750" s="196"/>
      <c r="F750" s="1"/>
      <c r="G750" s="127" t="s">
        <v>192</v>
      </c>
      <c r="H750" s="130"/>
      <c r="I750" s="194"/>
      <c r="J750" s="196"/>
      <c r="K750" s="1"/>
      <c r="L750" s="127" t="s">
        <v>192</v>
      </c>
      <c r="M750" s="130"/>
      <c r="N750" s="194"/>
      <c r="O750" s="196"/>
      <c r="R750" s="115">
        <v>770</v>
      </c>
      <c r="S750" s="440"/>
      <c r="T750" s="441"/>
      <c r="U750" s="153"/>
      <c r="V750" s="440"/>
      <c r="W750" s="441"/>
      <c r="X750" s="440"/>
      <c r="Y750" s="441"/>
      <c r="Z750" s="442"/>
      <c r="AA750" s="443"/>
      <c r="AB750" s="443"/>
      <c r="AC750" s="443"/>
      <c r="AD750" s="444"/>
      <c r="AE750" s="154"/>
      <c r="AF750" s="157">
        <f t="shared" si="11"/>
        <v>0</v>
      </c>
    </row>
    <row r="751" spans="2:32" ht="31.35" customHeight="1" x14ac:dyDescent="0.25">
      <c r="B751" s="206" t="s">
        <v>197</v>
      </c>
      <c r="C751" s="207"/>
      <c r="D751" s="207"/>
      <c r="E751" s="208"/>
      <c r="F751" s="1"/>
      <c r="G751" s="206" t="s">
        <v>197</v>
      </c>
      <c r="H751" s="207"/>
      <c r="I751" s="207"/>
      <c r="J751" s="208"/>
      <c r="K751" s="59"/>
      <c r="L751" s="206" t="s">
        <v>197</v>
      </c>
      <c r="M751" s="207"/>
      <c r="N751" s="207"/>
      <c r="O751" s="208"/>
      <c r="R751" s="148">
        <v>771</v>
      </c>
      <c r="S751" s="440"/>
      <c r="T751" s="441"/>
      <c r="U751" s="153"/>
      <c r="V751" s="440"/>
      <c r="W751" s="441"/>
      <c r="X751" s="440"/>
      <c r="Y751" s="441"/>
      <c r="Z751" s="442"/>
      <c r="AA751" s="443"/>
      <c r="AB751" s="443"/>
      <c r="AC751" s="443"/>
      <c r="AD751" s="444"/>
      <c r="AE751" s="154"/>
      <c r="AF751" s="157">
        <f t="shared" si="11"/>
        <v>0</v>
      </c>
    </row>
    <row r="752" spans="2:32" ht="15.75" x14ac:dyDescent="0.25">
      <c r="B752" s="132" t="s">
        <v>195</v>
      </c>
      <c r="C752" s="138"/>
      <c r="D752" s="125" t="s">
        <v>51</v>
      </c>
      <c r="E752" s="139"/>
      <c r="F752" s="1"/>
      <c r="G752" s="132" t="s">
        <v>195</v>
      </c>
      <c r="H752" s="138"/>
      <c r="I752" s="125" t="s">
        <v>51</v>
      </c>
      <c r="J752" s="139"/>
      <c r="K752" s="1"/>
      <c r="L752" s="132" t="s">
        <v>195</v>
      </c>
      <c r="M752" s="138"/>
      <c r="N752" s="125" t="s">
        <v>51</v>
      </c>
      <c r="O752" s="139"/>
      <c r="R752" s="115">
        <v>772</v>
      </c>
      <c r="S752" s="440"/>
      <c r="T752" s="441"/>
      <c r="U752" s="153"/>
      <c r="V752" s="440"/>
      <c r="W752" s="441"/>
      <c r="X752" s="440"/>
      <c r="Y752" s="441"/>
      <c r="Z752" s="442"/>
      <c r="AA752" s="443"/>
      <c r="AB752" s="443"/>
      <c r="AC752" s="443"/>
      <c r="AD752" s="444"/>
      <c r="AE752" s="154"/>
      <c r="AF752" s="157">
        <f t="shared" si="11"/>
        <v>0</v>
      </c>
    </row>
    <row r="753" spans="2:32" ht="15.75" x14ac:dyDescent="0.25">
      <c r="B753" s="209" t="s">
        <v>190</v>
      </c>
      <c r="C753" s="210"/>
      <c r="D753" s="125" t="s">
        <v>68</v>
      </c>
      <c r="E753" s="139"/>
      <c r="F753" s="1"/>
      <c r="G753" s="209" t="s">
        <v>190</v>
      </c>
      <c r="H753" s="210"/>
      <c r="I753" s="125" t="s">
        <v>68</v>
      </c>
      <c r="J753" s="139"/>
      <c r="K753" s="1"/>
      <c r="L753" s="209" t="s">
        <v>190</v>
      </c>
      <c r="M753" s="210"/>
      <c r="N753" s="125" t="s">
        <v>68</v>
      </c>
      <c r="O753" s="139"/>
      <c r="R753" s="148">
        <v>773</v>
      </c>
      <c r="S753" s="440"/>
      <c r="T753" s="441"/>
      <c r="U753" s="153"/>
      <c r="V753" s="440"/>
      <c r="W753" s="441"/>
      <c r="X753" s="440"/>
      <c r="Y753" s="441"/>
      <c r="Z753" s="442"/>
      <c r="AA753" s="443"/>
      <c r="AB753" s="443"/>
      <c r="AC753" s="443"/>
      <c r="AD753" s="444"/>
      <c r="AE753" s="154"/>
      <c r="AF753" s="157">
        <f t="shared" si="11"/>
        <v>0</v>
      </c>
    </row>
    <row r="754" spans="2:32" ht="15.75" x14ac:dyDescent="0.25">
      <c r="B754" s="211"/>
      <c r="C754" s="212"/>
      <c r="D754" s="125" t="s">
        <v>69</v>
      </c>
      <c r="E754" s="139"/>
      <c r="F754" s="1"/>
      <c r="G754" s="211"/>
      <c r="H754" s="212"/>
      <c r="I754" s="125" t="s">
        <v>69</v>
      </c>
      <c r="J754" s="139"/>
      <c r="K754" s="1"/>
      <c r="L754" s="211"/>
      <c r="M754" s="212"/>
      <c r="N754" s="125" t="s">
        <v>69</v>
      </c>
      <c r="O754" s="139"/>
      <c r="R754" s="115">
        <v>774</v>
      </c>
      <c r="S754" s="440"/>
      <c r="T754" s="441"/>
      <c r="U754" s="153"/>
      <c r="V754" s="440"/>
      <c r="W754" s="441"/>
      <c r="X754" s="440"/>
      <c r="Y754" s="441"/>
      <c r="Z754" s="442"/>
      <c r="AA754" s="443"/>
      <c r="AB754" s="443"/>
      <c r="AC754" s="443"/>
      <c r="AD754" s="444"/>
      <c r="AE754" s="154"/>
      <c r="AF754" s="157">
        <f t="shared" si="11"/>
        <v>0</v>
      </c>
    </row>
    <row r="755" spans="2:32" ht="15.75" x14ac:dyDescent="0.25">
      <c r="B755" s="209" t="s">
        <v>70</v>
      </c>
      <c r="C755" s="210"/>
      <c r="D755" s="125" t="s">
        <v>68</v>
      </c>
      <c r="E755" s="139"/>
      <c r="F755" s="1"/>
      <c r="G755" s="209" t="s">
        <v>70</v>
      </c>
      <c r="H755" s="210"/>
      <c r="I755" s="125" t="s">
        <v>68</v>
      </c>
      <c r="J755" s="139"/>
      <c r="K755" s="1"/>
      <c r="L755" s="209" t="s">
        <v>70</v>
      </c>
      <c r="M755" s="210"/>
      <c r="N755" s="125" t="s">
        <v>68</v>
      </c>
      <c r="O755" s="139"/>
      <c r="R755" s="148">
        <v>775</v>
      </c>
      <c r="S755" s="440"/>
      <c r="T755" s="441"/>
      <c r="U755" s="153"/>
      <c r="V755" s="440"/>
      <c r="W755" s="441"/>
      <c r="X755" s="440"/>
      <c r="Y755" s="441"/>
      <c r="Z755" s="442"/>
      <c r="AA755" s="443"/>
      <c r="AB755" s="443"/>
      <c r="AC755" s="443"/>
      <c r="AD755" s="444"/>
      <c r="AE755" s="154"/>
      <c r="AF755" s="157">
        <f t="shared" si="11"/>
        <v>0</v>
      </c>
    </row>
    <row r="756" spans="2:32" ht="15.75" x14ac:dyDescent="0.25">
      <c r="B756" s="211"/>
      <c r="C756" s="212"/>
      <c r="D756" s="125" t="s">
        <v>69</v>
      </c>
      <c r="E756" s="139"/>
      <c r="F756" s="1"/>
      <c r="G756" s="211"/>
      <c r="H756" s="212"/>
      <c r="I756" s="125" t="s">
        <v>69</v>
      </c>
      <c r="J756" s="139"/>
      <c r="K756" s="1"/>
      <c r="L756" s="211"/>
      <c r="M756" s="212"/>
      <c r="N756" s="125" t="s">
        <v>69</v>
      </c>
      <c r="O756" s="139"/>
      <c r="R756" s="115">
        <v>776</v>
      </c>
      <c r="S756" s="440"/>
      <c r="T756" s="441"/>
      <c r="U756" s="153"/>
      <c r="V756" s="440"/>
      <c r="W756" s="441"/>
      <c r="X756" s="440"/>
      <c r="Y756" s="441"/>
      <c r="Z756" s="442"/>
      <c r="AA756" s="443"/>
      <c r="AB756" s="443"/>
      <c r="AC756" s="443"/>
      <c r="AD756" s="444"/>
      <c r="AE756" s="154"/>
      <c r="AF756" s="157">
        <f t="shared" si="11"/>
        <v>0</v>
      </c>
    </row>
    <row r="757" spans="2:32" ht="15.75" x14ac:dyDescent="0.25">
      <c r="B757" s="140" t="s">
        <v>67</v>
      </c>
      <c r="C757" s="140"/>
      <c r="D757" s="213"/>
      <c r="E757" s="214"/>
      <c r="F757" s="1"/>
      <c r="G757" s="140" t="s">
        <v>67</v>
      </c>
      <c r="H757" s="140"/>
      <c r="I757" s="213"/>
      <c r="J757" s="214"/>
      <c r="K757" s="1"/>
      <c r="L757" s="140" t="s">
        <v>67</v>
      </c>
      <c r="M757" s="140"/>
      <c r="N757" s="213"/>
      <c r="O757" s="214"/>
      <c r="R757" s="148">
        <v>777</v>
      </c>
      <c r="S757" s="440"/>
      <c r="T757" s="441"/>
      <c r="U757" s="153"/>
      <c r="V757" s="440"/>
      <c r="W757" s="441"/>
      <c r="X757" s="440"/>
      <c r="Y757" s="441"/>
      <c r="Z757" s="442"/>
      <c r="AA757" s="443"/>
      <c r="AB757" s="443"/>
      <c r="AC757" s="443"/>
      <c r="AD757" s="444"/>
      <c r="AE757" s="154"/>
      <c r="AF757" s="157">
        <f t="shared" si="11"/>
        <v>0</v>
      </c>
    </row>
    <row r="758" spans="2:32" ht="15.75" x14ac:dyDescent="0.25">
      <c r="B758" s="161" t="s">
        <v>355</v>
      </c>
      <c r="C758" s="128"/>
      <c r="D758" s="130"/>
      <c r="E758" s="139"/>
      <c r="F758" s="1"/>
      <c r="G758" s="161" t="s">
        <v>355</v>
      </c>
      <c r="H758" s="128"/>
      <c r="I758" s="130"/>
      <c r="J758" s="139"/>
      <c r="K758" s="1"/>
      <c r="L758" s="161" t="s">
        <v>355</v>
      </c>
      <c r="M758" s="128"/>
      <c r="N758" s="130"/>
      <c r="O758" s="139"/>
      <c r="R758" s="115">
        <v>778</v>
      </c>
      <c r="S758" s="440"/>
      <c r="T758" s="441"/>
      <c r="U758" s="153"/>
      <c r="V758" s="440"/>
      <c r="W758" s="441"/>
      <c r="X758" s="440"/>
      <c r="Y758" s="441"/>
      <c r="Z758" s="442"/>
      <c r="AA758" s="443"/>
      <c r="AB758" s="443"/>
      <c r="AC758" s="443"/>
      <c r="AD758" s="444"/>
      <c r="AE758" s="154"/>
      <c r="AF758" s="157">
        <f t="shared" si="11"/>
        <v>0</v>
      </c>
    </row>
    <row r="759" spans="2:32" ht="15.75" x14ac:dyDescent="0.25">
      <c r="B759" s="161"/>
      <c r="C759" s="128"/>
      <c r="D759" s="130"/>
      <c r="E759" s="139"/>
      <c r="F759" s="1"/>
      <c r="G759" s="161"/>
      <c r="H759" s="128"/>
      <c r="I759" s="130"/>
      <c r="J759" s="139"/>
      <c r="K759" s="1"/>
      <c r="L759" s="161"/>
      <c r="M759" s="128"/>
      <c r="N759" s="130"/>
      <c r="O759" s="139"/>
      <c r="R759" s="148">
        <v>779</v>
      </c>
      <c r="S759" s="440"/>
      <c r="T759" s="441"/>
      <c r="U759" s="153"/>
      <c r="V759" s="440"/>
      <c r="W759" s="441"/>
      <c r="X759" s="440"/>
      <c r="Y759" s="441"/>
      <c r="Z759" s="442"/>
      <c r="AA759" s="443"/>
      <c r="AB759" s="443"/>
      <c r="AC759" s="443"/>
      <c r="AD759" s="444"/>
      <c r="AE759" s="154"/>
      <c r="AF759" s="157">
        <f t="shared" si="11"/>
        <v>0</v>
      </c>
    </row>
    <row r="760" spans="2:32" ht="15.75" x14ac:dyDescent="0.25">
      <c r="B760" s="136"/>
      <c r="C760" s="136"/>
      <c r="D760" s="136"/>
      <c r="E760" s="118"/>
      <c r="F760" s="1"/>
      <c r="G760" s="136"/>
      <c r="H760" s="136"/>
      <c r="I760" s="136"/>
      <c r="J760" s="118"/>
      <c r="K760" s="1"/>
      <c r="L760" s="136"/>
      <c r="M760" s="136"/>
      <c r="N760" s="136"/>
      <c r="O760" s="118"/>
      <c r="R760" s="115">
        <v>780</v>
      </c>
      <c r="S760" s="440"/>
      <c r="T760" s="441"/>
      <c r="U760" s="153"/>
      <c r="V760" s="440"/>
      <c r="W760" s="441"/>
      <c r="X760" s="440"/>
      <c r="Y760" s="441"/>
      <c r="Z760" s="442"/>
      <c r="AA760" s="443"/>
      <c r="AB760" s="443"/>
      <c r="AC760" s="443"/>
      <c r="AD760" s="444"/>
      <c r="AE760" s="154"/>
      <c r="AF760" s="157">
        <f t="shared" si="11"/>
        <v>0</v>
      </c>
    </row>
    <row r="761" spans="2:32" ht="15.75" x14ac:dyDescent="0.25">
      <c r="B761" s="132" t="s">
        <v>74</v>
      </c>
      <c r="C761" s="141"/>
      <c r="D761" s="142" t="s">
        <v>73</v>
      </c>
      <c r="E761" s="130"/>
      <c r="F761" s="1"/>
      <c r="G761" s="132" t="s">
        <v>74</v>
      </c>
      <c r="H761" s="141"/>
      <c r="I761" s="142" t="s">
        <v>73</v>
      </c>
      <c r="J761" s="130"/>
      <c r="K761" s="1"/>
      <c r="L761" s="132" t="s">
        <v>74</v>
      </c>
      <c r="M761" s="141"/>
      <c r="N761" s="142" t="s">
        <v>73</v>
      </c>
      <c r="O761" s="130"/>
      <c r="R761" s="148">
        <v>781</v>
      </c>
      <c r="S761" s="440"/>
      <c r="T761" s="441"/>
      <c r="U761" s="153"/>
      <c r="V761" s="440"/>
      <c r="W761" s="441"/>
      <c r="X761" s="440"/>
      <c r="Y761" s="441"/>
      <c r="Z761" s="442"/>
      <c r="AA761" s="443"/>
      <c r="AB761" s="443"/>
      <c r="AC761" s="443"/>
      <c r="AD761" s="444"/>
      <c r="AE761" s="154"/>
      <c r="AF761" s="157">
        <f t="shared" si="11"/>
        <v>0</v>
      </c>
    </row>
    <row r="762" spans="2:32" ht="15.75" x14ac:dyDescent="0.25">
      <c r="R762" s="115">
        <v>782</v>
      </c>
      <c r="S762" s="440"/>
      <c r="T762" s="441"/>
      <c r="U762" s="153"/>
      <c r="V762" s="440"/>
      <c r="W762" s="441"/>
      <c r="X762" s="440"/>
      <c r="Y762" s="441"/>
      <c r="Z762" s="442"/>
      <c r="AA762" s="443"/>
      <c r="AB762" s="443"/>
      <c r="AC762" s="443"/>
      <c r="AD762" s="444"/>
      <c r="AE762" s="154"/>
      <c r="AF762" s="157">
        <f t="shared" si="11"/>
        <v>0</v>
      </c>
    </row>
    <row r="763" spans="2:32" ht="15.75" x14ac:dyDescent="0.25">
      <c r="B763" s="437">
        <f>L742+1</f>
        <v>139</v>
      </c>
      <c r="C763" s="438"/>
      <c r="D763" s="438"/>
      <c r="E763" s="439"/>
      <c r="F763" s="57"/>
      <c r="G763" s="437">
        <f>B763+1</f>
        <v>140</v>
      </c>
      <c r="H763" s="438"/>
      <c r="I763" s="438"/>
      <c r="J763" s="439"/>
      <c r="K763" s="57"/>
      <c r="L763" s="437">
        <f>G763+1</f>
        <v>141</v>
      </c>
      <c r="M763" s="438"/>
      <c r="N763" s="438"/>
      <c r="O763" s="439"/>
      <c r="R763" s="148">
        <v>783</v>
      </c>
      <c r="S763" s="440"/>
      <c r="T763" s="441"/>
      <c r="U763" s="153"/>
      <c r="V763" s="440"/>
      <c r="W763" s="441"/>
      <c r="X763" s="440"/>
      <c r="Y763" s="441"/>
      <c r="Z763" s="442"/>
      <c r="AA763" s="443"/>
      <c r="AB763" s="443"/>
      <c r="AC763" s="443"/>
      <c r="AD763" s="444"/>
      <c r="AE763" s="154"/>
      <c r="AF763" s="157">
        <f t="shared" si="11"/>
        <v>0</v>
      </c>
    </row>
    <row r="764" spans="2:32" ht="15.75" x14ac:dyDescent="0.25">
      <c r="B764" s="218" t="s">
        <v>71</v>
      </c>
      <c r="C764" s="219"/>
      <c r="D764" s="219"/>
      <c r="E764" s="220"/>
      <c r="F764" s="1"/>
      <c r="G764" s="218" t="s">
        <v>71</v>
      </c>
      <c r="H764" s="219"/>
      <c r="I764" s="219"/>
      <c r="J764" s="220"/>
      <c r="K764" s="1"/>
      <c r="L764" s="218" t="s">
        <v>71</v>
      </c>
      <c r="M764" s="219"/>
      <c r="N764" s="219"/>
      <c r="O764" s="220"/>
      <c r="R764" s="115">
        <v>784</v>
      </c>
      <c r="S764" s="440"/>
      <c r="T764" s="441"/>
      <c r="U764" s="153"/>
      <c r="V764" s="440"/>
      <c r="W764" s="441"/>
      <c r="X764" s="440"/>
      <c r="Y764" s="441"/>
      <c r="Z764" s="442"/>
      <c r="AA764" s="443"/>
      <c r="AB764" s="443"/>
      <c r="AC764" s="443"/>
      <c r="AD764" s="444"/>
      <c r="AE764" s="154"/>
      <c r="AF764" s="157">
        <f t="shared" si="11"/>
        <v>0</v>
      </c>
    </row>
    <row r="765" spans="2:32" ht="15.75" x14ac:dyDescent="0.25">
      <c r="B765" s="230"/>
      <c r="C765" s="231"/>
      <c r="D765" s="231"/>
      <c r="E765" s="232"/>
      <c r="F765" s="1"/>
      <c r="G765" s="230"/>
      <c r="H765" s="231"/>
      <c r="I765" s="231"/>
      <c r="J765" s="232"/>
      <c r="K765" s="58"/>
      <c r="L765" s="230"/>
      <c r="M765" s="231"/>
      <c r="N765" s="231"/>
      <c r="O765" s="232"/>
      <c r="R765" s="148">
        <v>785</v>
      </c>
      <c r="S765" s="440"/>
      <c r="T765" s="441"/>
      <c r="U765" s="153"/>
      <c r="V765" s="440"/>
      <c r="W765" s="441"/>
      <c r="X765" s="440"/>
      <c r="Y765" s="441"/>
      <c r="Z765" s="442"/>
      <c r="AA765" s="443"/>
      <c r="AB765" s="443"/>
      <c r="AC765" s="443"/>
      <c r="AD765" s="444"/>
      <c r="AE765" s="154"/>
      <c r="AF765" s="157">
        <f t="shared" si="11"/>
        <v>0</v>
      </c>
    </row>
    <row r="766" spans="2:32" ht="15.75" x14ac:dyDescent="0.25">
      <c r="B766" s="227" t="s">
        <v>375</v>
      </c>
      <c r="C766" s="228"/>
      <c r="D766" s="228"/>
      <c r="E766" s="229"/>
      <c r="F766" s="1"/>
      <c r="G766" s="227" t="s">
        <v>375</v>
      </c>
      <c r="H766" s="228"/>
      <c r="I766" s="228"/>
      <c r="J766" s="229"/>
      <c r="K766" s="4"/>
      <c r="L766" s="227" t="s">
        <v>375</v>
      </c>
      <c r="M766" s="228"/>
      <c r="N766" s="228"/>
      <c r="O766" s="229"/>
      <c r="R766" s="115">
        <v>786</v>
      </c>
      <c r="S766" s="440"/>
      <c r="T766" s="441"/>
      <c r="U766" s="153"/>
      <c r="V766" s="440"/>
      <c r="W766" s="441"/>
      <c r="X766" s="440"/>
      <c r="Y766" s="441"/>
      <c r="Z766" s="442"/>
      <c r="AA766" s="443"/>
      <c r="AB766" s="443"/>
      <c r="AC766" s="443"/>
      <c r="AD766" s="444"/>
      <c r="AE766" s="154"/>
      <c r="AF766" s="157">
        <f t="shared" si="11"/>
        <v>0</v>
      </c>
    </row>
    <row r="767" spans="2:32" ht="15.75" x14ac:dyDescent="0.25">
      <c r="B767" s="137" t="s">
        <v>190</v>
      </c>
      <c r="C767" s="194"/>
      <c r="D767" s="195"/>
      <c r="E767" s="196"/>
      <c r="F767" s="1"/>
      <c r="G767" s="137" t="s">
        <v>190</v>
      </c>
      <c r="H767" s="194"/>
      <c r="I767" s="195"/>
      <c r="J767" s="196"/>
      <c r="K767" s="1"/>
      <c r="L767" s="137" t="s">
        <v>190</v>
      </c>
      <c r="M767" s="194"/>
      <c r="N767" s="195"/>
      <c r="O767" s="196"/>
      <c r="R767" s="148">
        <v>787</v>
      </c>
      <c r="S767" s="440"/>
      <c r="T767" s="441"/>
      <c r="U767" s="153"/>
      <c r="V767" s="440"/>
      <c r="W767" s="441"/>
      <c r="X767" s="440"/>
      <c r="Y767" s="441"/>
      <c r="Z767" s="442"/>
      <c r="AA767" s="443"/>
      <c r="AB767" s="443"/>
      <c r="AC767" s="443"/>
      <c r="AD767" s="444"/>
      <c r="AE767" s="154"/>
      <c r="AF767" s="157">
        <f t="shared" si="11"/>
        <v>0</v>
      </c>
    </row>
    <row r="768" spans="2:32" ht="15.75" x14ac:dyDescent="0.25">
      <c r="B768" s="132" t="s">
        <v>61</v>
      </c>
      <c r="C768" s="194"/>
      <c r="D768" s="195"/>
      <c r="E768" s="196"/>
      <c r="F768" s="1"/>
      <c r="G768" s="132" t="s">
        <v>61</v>
      </c>
      <c r="H768" s="194"/>
      <c r="I768" s="195"/>
      <c r="J768" s="196"/>
      <c r="K768" s="1"/>
      <c r="L768" s="132" t="s">
        <v>61</v>
      </c>
      <c r="M768" s="194"/>
      <c r="N768" s="195"/>
      <c r="O768" s="196"/>
      <c r="R768" s="115">
        <v>788</v>
      </c>
      <c r="S768" s="440"/>
      <c r="T768" s="441"/>
      <c r="U768" s="153"/>
      <c r="V768" s="440"/>
      <c r="W768" s="441"/>
      <c r="X768" s="440"/>
      <c r="Y768" s="441"/>
      <c r="Z768" s="442"/>
      <c r="AA768" s="443"/>
      <c r="AB768" s="443"/>
      <c r="AC768" s="443"/>
      <c r="AD768" s="444"/>
      <c r="AE768" s="154"/>
      <c r="AF768" s="157">
        <f t="shared" si="11"/>
        <v>0</v>
      </c>
    </row>
    <row r="769" spans="2:32" ht="15.75" x14ac:dyDescent="0.25">
      <c r="B769" s="132" t="s">
        <v>62</v>
      </c>
      <c r="C769" s="194"/>
      <c r="D769" s="195"/>
      <c r="E769" s="196"/>
      <c r="F769" s="1"/>
      <c r="G769" s="132" t="s">
        <v>62</v>
      </c>
      <c r="H769" s="194"/>
      <c r="I769" s="195"/>
      <c r="J769" s="196"/>
      <c r="K769" s="1"/>
      <c r="L769" s="132" t="s">
        <v>62</v>
      </c>
      <c r="M769" s="194"/>
      <c r="N769" s="195"/>
      <c r="O769" s="196"/>
      <c r="R769" s="148">
        <v>789</v>
      </c>
      <c r="S769" s="440"/>
      <c r="T769" s="441"/>
      <c r="U769" s="153"/>
      <c r="V769" s="440"/>
      <c r="W769" s="441"/>
      <c r="X769" s="440"/>
      <c r="Y769" s="441"/>
      <c r="Z769" s="442"/>
      <c r="AA769" s="443"/>
      <c r="AB769" s="443"/>
      <c r="AC769" s="443"/>
      <c r="AD769" s="444"/>
      <c r="AE769" s="154"/>
      <c r="AF769" s="157">
        <f t="shared" si="11"/>
        <v>0</v>
      </c>
    </row>
    <row r="770" spans="2:32" ht="15.75" x14ac:dyDescent="0.25">
      <c r="B770" s="127" t="s">
        <v>191</v>
      </c>
      <c r="C770" s="130"/>
      <c r="D770" s="194"/>
      <c r="E770" s="196"/>
      <c r="F770" s="1"/>
      <c r="G770" s="127" t="s">
        <v>191</v>
      </c>
      <c r="H770" s="130"/>
      <c r="I770" s="194"/>
      <c r="J770" s="196"/>
      <c r="K770" s="1"/>
      <c r="L770" s="127" t="s">
        <v>191</v>
      </c>
      <c r="M770" s="130"/>
      <c r="N770" s="194"/>
      <c r="O770" s="196"/>
      <c r="R770" s="115">
        <v>790</v>
      </c>
      <c r="S770" s="440"/>
      <c r="T770" s="441"/>
      <c r="U770" s="153"/>
      <c r="V770" s="440"/>
      <c r="W770" s="441"/>
      <c r="X770" s="440"/>
      <c r="Y770" s="441"/>
      <c r="Z770" s="442"/>
      <c r="AA770" s="443"/>
      <c r="AB770" s="443"/>
      <c r="AC770" s="443"/>
      <c r="AD770" s="444"/>
      <c r="AE770" s="154"/>
      <c r="AF770" s="157">
        <f t="shared" si="11"/>
        <v>0</v>
      </c>
    </row>
    <row r="771" spans="2:32" ht="15.75" x14ac:dyDescent="0.25">
      <c r="B771" s="127" t="s">
        <v>192</v>
      </c>
      <c r="C771" s="130"/>
      <c r="D771" s="194"/>
      <c r="E771" s="196"/>
      <c r="F771" s="1"/>
      <c r="G771" s="127" t="s">
        <v>192</v>
      </c>
      <c r="H771" s="130"/>
      <c r="I771" s="194"/>
      <c r="J771" s="196"/>
      <c r="K771" s="1"/>
      <c r="L771" s="127" t="s">
        <v>192</v>
      </c>
      <c r="M771" s="130"/>
      <c r="N771" s="194"/>
      <c r="O771" s="196"/>
      <c r="R771" s="148">
        <v>791</v>
      </c>
      <c r="S771" s="440"/>
      <c r="T771" s="441"/>
      <c r="U771" s="153"/>
      <c r="V771" s="440"/>
      <c r="W771" s="441"/>
      <c r="X771" s="440"/>
      <c r="Y771" s="441"/>
      <c r="Z771" s="442"/>
      <c r="AA771" s="443"/>
      <c r="AB771" s="443"/>
      <c r="AC771" s="443"/>
      <c r="AD771" s="444"/>
      <c r="AE771" s="154"/>
      <c r="AF771" s="157">
        <f t="shared" si="11"/>
        <v>0</v>
      </c>
    </row>
    <row r="772" spans="2:32" ht="31.35" customHeight="1" x14ac:dyDescent="0.25">
      <c r="B772" s="206" t="s">
        <v>197</v>
      </c>
      <c r="C772" s="207"/>
      <c r="D772" s="207"/>
      <c r="E772" s="208"/>
      <c r="F772" s="1"/>
      <c r="G772" s="206" t="s">
        <v>197</v>
      </c>
      <c r="H772" s="207"/>
      <c r="I772" s="207"/>
      <c r="J772" s="208"/>
      <c r="K772" s="59"/>
      <c r="L772" s="206" t="s">
        <v>197</v>
      </c>
      <c r="M772" s="207"/>
      <c r="N772" s="207"/>
      <c r="O772" s="208"/>
      <c r="R772" s="115">
        <v>792</v>
      </c>
      <c r="S772" s="440"/>
      <c r="T772" s="441"/>
      <c r="U772" s="153"/>
      <c r="V772" s="440"/>
      <c r="W772" s="441"/>
      <c r="X772" s="440"/>
      <c r="Y772" s="441"/>
      <c r="Z772" s="442"/>
      <c r="AA772" s="443"/>
      <c r="AB772" s="443"/>
      <c r="AC772" s="443"/>
      <c r="AD772" s="444"/>
      <c r="AE772" s="154"/>
      <c r="AF772" s="157">
        <f t="shared" si="11"/>
        <v>0</v>
      </c>
    </row>
    <row r="773" spans="2:32" ht="15.75" x14ac:dyDescent="0.25">
      <c r="B773" s="132" t="s">
        <v>195</v>
      </c>
      <c r="C773" s="138"/>
      <c r="D773" s="125" t="s">
        <v>51</v>
      </c>
      <c r="E773" s="139"/>
      <c r="F773" s="1"/>
      <c r="G773" s="132" t="s">
        <v>195</v>
      </c>
      <c r="H773" s="138"/>
      <c r="I773" s="125" t="s">
        <v>51</v>
      </c>
      <c r="J773" s="139"/>
      <c r="K773" s="1"/>
      <c r="L773" s="132" t="s">
        <v>195</v>
      </c>
      <c r="M773" s="138"/>
      <c r="N773" s="125" t="s">
        <v>51</v>
      </c>
      <c r="O773" s="139"/>
      <c r="R773" s="148">
        <v>793</v>
      </c>
      <c r="S773" s="440"/>
      <c r="T773" s="441"/>
      <c r="U773" s="153"/>
      <c r="V773" s="440"/>
      <c r="W773" s="441"/>
      <c r="X773" s="440"/>
      <c r="Y773" s="441"/>
      <c r="Z773" s="442"/>
      <c r="AA773" s="443"/>
      <c r="AB773" s="443"/>
      <c r="AC773" s="443"/>
      <c r="AD773" s="444"/>
      <c r="AE773" s="154"/>
      <c r="AF773" s="157">
        <f t="shared" si="11"/>
        <v>0</v>
      </c>
    </row>
    <row r="774" spans="2:32" ht="15.75" x14ac:dyDescent="0.25">
      <c r="B774" s="209" t="s">
        <v>190</v>
      </c>
      <c r="C774" s="210"/>
      <c r="D774" s="125" t="s">
        <v>68</v>
      </c>
      <c r="E774" s="139"/>
      <c r="F774" s="1"/>
      <c r="G774" s="209" t="s">
        <v>190</v>
      </c>
      <c r="H774" s="210"/>
      <c r="I774" s="125" t="s">
        <v>68</v>
      </c>
      <c r="J774" s="139"/>
      <c r="K774" s="1"/>
      <c r="L774" s="209" t="s">
        <v>190</v>
      </c>
      <c r="M774" s="210"/>
      <c r="N774" s="125" t="s">
        <v>68</v>
      </c>
      <c r="O774" s="139"/>
      <c r="R774" s="115">
        <v>794</v>
      </c>
      <c r="S774" s="440"/>
      <c r="T774" s="441"/>
      <c r="U774" s="153"/>
      <c r="V774" s="440"/>
      <c r="W774" s="441"/>
      <c r="X774" s="440"/>
      <c r="Y774" s="441"/>
      <c r="Z774" s="442"/>
      <c r="AA774" s="443"/>
      <c r="AB774" s="443"/>
      <c r="AC774" s="443"/>
      <c r="AD774" s="444"/>
      <c r="AE774" s="154"/>
      <c r="AF774" s="157">
        <f t="shared" si="11"/>
        <v>0</v>
      </c>
    </row>
    <row r="775" spans="2:32" ht="15.75" x14ac:dyDescent="0.25">
      <c r="B775" s="211"/>
      <c r="C775" s="212"/>
      <c r="D775" s="125" t="s">
        <v>69</v>
      </c>
      <c r="E775" s="139"/>
      <c r="F775" s="1"/>
      <c r="G775" s="211"/>
      <c r="H775" s="212"/>
      <c r="I775" s="125" t="s">
        <v>69</v>
      </c>
      <c r="J775" s="139"/>
      <c r="K775" s="1"/>
      <c r="L775" s="211"/>
      <c r="M775" s="212"/>
      <c r="N775" s="125" t="s">
        <v>69</v>
      </c>
      <c r="O775" s="139"/>
      <c r="R775" s="148">
        <v>795</v>
      </c>
      <c r="S775" s="440"/>
      <c r="T775" s="441"/>
      <c r="U775" s="153"/>
      <c r="V775" s="440"/>
      <c r="W775" s="441"/>
      <c r="X775" s="440"/>
      <c r="Y775" s="441"/>
      <c r="Z775" s="442"/>
      <c r="AA775" s="443"/>
      <c r="AB775" s="443"/>
      <c r="AC775" s="443"/>
      <c r="AD775" s="444"/>
      <c r="AE775" s="154"/>
      <c r="AF775" s="157">
        <f t="shared" si="11"/>
        <v>0</v>
      </c>
    </row>
    <row r="776" spans="2:32" ht="15.75" x14ac:dyDescent="0.25">
      <c r="B776" s="209" t="s">
        <v>70</v>
      </c>
      <c r="C776" s="210"/>
      <c r="D776" s="125" t="s">
        <v>68</v>
      </c>
      <c r="E776" s="139"/>
      <c r="F776" s="1"/>
      <c r="G776" s="209" t="s">
        <v>70</v>
      </c>
      <c r="H776" s="210"/>
      <c r="I776" s="125" t="s">
        <v>68</v>
      </c>
      <c r="J776" s="139"/>
      <c r="K776" s="1"/>
      <c r="L776" s="209" t="s">
        <v>70</v>
      </c>
      <c r="M776" s="210"/>
      <c r="N776" s="125" t="s">
        <v>68</v>
      </c>
      <c r="O776" s="139"/>
      <c r="R776" s="115">
        <v>796</v>
      </c>
      <c r="S776" s="440"/>
      <c r="T776" s="441"/>
      <c r="U776" s="153"/>
      <c r="V776" s="440"/>
      <c r="W776" s="441"/>
      <c r="X776" s="440"/>
      <c r="Y776" s="441"/>
      <c r="Z776" s="442"/>
      <c r="AA776" s="443"/>
      <c r="AB776" s="443"/>
      <c r="AC776" s="443"/>
      <c r="AD776" s="444"/>
      <c r="AE776" s="154"/>
      <c r="AF776" s="157">
        <f t="shared" si="11"/>
        <v>0</v>
      </c>
    </row>
    <row r="777" spans="2:32" ht="15.75" x14ac:dyDescent="0.25">
      <c r="B777" s="211"/>
      <c r="C777" s="212"/>
      <c r="D777" s="125" t="s">
        <v>69</v>
      </c>
      <c r="E777" s="139"/>
      <c r="F777" s="1"/>
      <c r="G777" s="211"/>
      <c r="H777" s="212"/>
      <c r="I777" s="125" t="s">
        <v>69</v>
      </c>
      <c r="J777" s="139"/>
      <c r="K777" s="1"/>
      <c r="L777" s="211"/>
      <c r="M777" s="212"/>
      <c r="N777" s="125" t="s">
        <v>69</v>
      </c>
      <c r="O777" s="139"/>
      <c r="R777" s="148">
        <v>797</v>
      </c>
      <c r="S777" s="440"/>
      <c r="T777" s="441"/>
      <c r="U777" s="153"/>
      <c r="V777" s="440"/>
      <c r="W777" s="441"/>
      <c r="X777" s="440"/>
      <c r="Y777" s="441"/>
      <c r="Z777" s="442"/>
      <c r="AA777" s="443"/>
      <c r="AB777" s="443"/>
      <c r="AC777" s="443"/>
      <c r="AD777" s="444"/>
      <c r="AE777" s="154"/>
      <c r="AF777" s="157">
        <f t="shared" si="11"/>
        <v>0</v>
      </c>
    </row>
    <row r="778" spans="2:32" ht="15.75" x14ac:dyDescent="0.25">
      <c r="B778" s="140" t="s">
        <v>67</v>
      </c>
      <c r="C778" s="140"/>
      <c r="D778" s="213"/>
      <c r="E778" s="214"/>
      <c r="F778" s="1"/>
      <c r="G778" s="140" t="s">
        <v>67</v>
      </c>
      <c r="H778" s="140"/>
      <c r="I778" s="213"/>
      <c r="J778" s="214"/>
      <c r="K778" s="1"/>
      <c r="L778" s="140" t="s">
        <v>67</v>
      </c>
      <c r="M778" s="140"/>
      <c r="N778" s="213"/>
      <c r="O778" s="214"/>
      <c r="R778" s="115">
        <v>798</v>
      </c>
      <c r="S778" s="440"/>
      <c r="T778" s="441"/>
      <c r="U778" s="153"/>
      <c r="V778" s="440"/>
      <c r="W778" s="441"/>
      <c r="X778" s="440"/>
      <c r="Y778" s="441"/>
      <c r="Z778" s="442"/>
      <c r="AA778" s="443"/>
      <c r="AB778" s="443"/>
      <c r="AC778" s="443"/>
      <c r="AD778" s="444"/>
      <c r="AE778" s="154"/>
      <c r="AF778" s="157">
        <f t="shared" si="11"/>
        <v>0</v>
      </c>
    </row>
    <row r="779" spans="2:32" ht="15.75" x14ac:dyDescent="0.25">
      <c r="B779" s="161" t="s">
        <v>355</v>
      </c>
      <c r="C779" s="128"/>
      <c r="D779" s="130"/>
      <c r="E779" s="139"/>
      <c r="F779" s="1"/>
      <c r="G779" s="161" t="s">
        <v>355</v>
      </c>
      <c r="H779" s="128"/>
      <c r="I779" s="130"/>
      <c r="J779" s="139"/>
      <c r="K779" s="1"/>
      <c r="L779" s="161" t="s">
        <v>355</v>
      </c>
      <c r="M779" s="128"/>
      <c r="N779" s="130"/>
      <c r="O779" s="139"/>
      <c r="R779" s="148">
        <v>799</v>
      </c>
      <c r="S779" s="440"/>
      <c r="T779" s="441"/>
      <c r="U779" s="153"/>
      <c r="V779" s="440"/>
      <c r="W779" s="441"/>
      <c r="X779" s="440"/>
      <c r="Y779" s="441"/>
      <c r="Z779" s="442"/>
      <c r="AA779" s="443"/>
      <c r="AB779" s="443"/>
      <c r="AC779" s="443"/>
      <c r="AD779" s="444"/>
      <c r="AE779" s="154"/>
      <c r="AF779" s="157">
        <f t="shared" si="11"/>
        <v>0</v>
      </c>
    </row>
    <row r="780" spans="2:32" ht="15.75" x14ac:dyDescent="0.25">
      <c r="B780" s="161"/>
      <c r="C780" s="128"/>
      <c r="D780" s="130"/>
      <c r="E780" s="139"/>
      <c r="F780" s="1"/>
      <c r="G780" s="161"/>
      <c r="H780" s="128"/>
      <c r="I780" s="130"/>
      <c r="J780" s="139"/>
      <c r="K780" s="1"/>
      <c r="L780" s="161"/>
      <c r="M780" s="128"/>
      <c r="N780" s="130"/>
      <c r="O780" s="139"/>
      <c r="R780" s="115">
        <v>800</v>
      </c>
      <c r="S780" s="440"/>
      <c r="T780" s="441"/>
      <c r="U780" s="153"/>
      <c r="V780" s="440"/>
      <c r="W780" s="441"/>
      <c r="X780" s="440"/>
      <c r="Y780" s="441"/>
      <c r="Z780" s="442"/>
      <c r="AA780" s="443"/>
      <c r="AB780" s="443"/>
      <c r="AC780" s="443"/>
      <c r="AD780" s="444"/>
      <c r="AE780" s="154"/>
      <c r="AF780" s="157">
        <f t="shared" ref="AF780:AF843" si="12">SUM(AE780,S780:Y780)</f>
        <v>0</v>
      </c>
    </row>
    <row r="781" spans="2:32" ht="15.75" x14ac:dyDescent="0.25">
      <c r="B781" s="136"/>
      <c r="C781" s="136"/>
      <c r="D781" s="136"/>
      <c r="E781" s="118"/>
      <c r="F781" s="1"/>
      <c r="G781" s="136"/>
      <c r="H781" s="136"/>
      <c r="I781" s="136"/>
      <c r="J781" s="118"/>
      <c r="K781" s="1"/>
      <c r="L781" s="136"/>
      <c r="M781" s="136"/>
      <c r="N781" s="136"/>
      <c r="O781" s="118"/>
      <c r="R781" s="148">
        <v>801</v>
      </c>
      <c r="S781" s="440"/>
      <c r="T781" s="441"/>
      <c r="U781" s="153"/>
      <c r="V781" s="440"/>
      <c r="W781" s="441"/>
      <c r="X781" s="440"/>
      <c r="Y781" s="441"/>
      <c r="Z781" s="442"/>
      <c r="AA781" s="443"/>
      <c r="AB781" s="443"/>
      <c r="AC781" s="443"/>
      <c r="AD781" s="444"/>
      <c r="AE781" s="154"/>
      <c r="AF781" s="157">
        <f t="shared" si="12"/>
        <v>0</v>
      </c>
    </row>
    <row r="782" spans="2:32" ht="15.75" x14ac:dyDescent="0.25">
      <c r="B782" s="132" t="s">
        <v>74</v>
      </c>
      <c r="C782" s="141"/>
      <c r="D782" s="142" t="s">
        <v>73</v>
      </c>
      <c r="E782" s="130"/>
      <c r="F782" s="1"/>
      <c r="G782" s="132" t="s">
        <v>74</v>
      </c>
      <c r="H782" s="141"/>
      <c r="I782" s="142" t="s">
        <v>73</v>
      </c>
      <c r="J782" s="130"/>
      <c r="K782" s="1"/>
      <c r="L782" s="132" t="s">
        <v>74</v>
      </c>
      <c r="M782" s="141"/>
      <c r="N782" s="142" t="s">
        <v>73</v>
      </c>
      <c r="O782" s="130"/>
      <c r="R782" s="115">
        <v>802</v>
      </c>
      <c r="S782" s="440"/>
      <c r="T782" s="441"/>
      <c r="U782" s="153"/>
      <c r="V782" s="440"/>
      <c r="W782" s="441"/>
      <c r="X782" s="440"/>
      <c r="Y782" s="441"/>
      <c r="Z782" s="442"/>
      <c r="AA782" s="443"/>
      <c r="AB782" s="443"/>
      <c r="AC782" s="443"/>
      <c r="AD782" s="444"/>
      <c r="AE782" s="154"/>
      <c r="AF782" s="157">
        <f t="shared" si="12"/>
        <v>0</v>
      </c>
    </row>
    <row r="783" spans="2:32" ht="15.75" x14ac:dyDescent="0.25">
      <c r="R783" s="148">
        <v>803</v>
      </c>
      <c r="S783" s="440"/>
      <c r="T783" s="441"/>
      <c r="U783" s="153"/>
      <c r="V783" s="440"/>
      <c r="W783" s="441"/>
      <c r="X783" s="440"/>
      <c r="Y783" s="441"/>
      <c r="Z783" s="442"/>
      <c r="AA783" s="443"/>
      <c r="AB783" s="443"/>
      <c r="AC783" s="443"/>
      <c r="AD783" s="444"/>
      <c r="AE783" s="154"/>
      <c r="AF783" s="157">
        <f t="shared" si="12"/>
        <v>0</v>
      </c>
    </row>
    <row r="784" spans="2:32" ht="15.75" x14ac:dyDescent="0.25">
      <c r="B784" s="437">
        <f>L763+1</f>
        <v>142</v>
      </c>
      <c r="C784" s="438"/>
      <c r="D784" s="438"/>
      <c r="E784" s="439"/>
      <c r="F784" s="57"/>
      <c r="G784" s="437">
        <f>B784+1</f>
        <v>143</v>
      </c>
      <c r="H784" s="438"/>
      <c r="I784" s="438"/>
      <c r="J784" s="439"/>
      <c r="K784" s="57"/>
      <c r="L784" s="437">
        <f>G784+1</f>
        <v>144</v>
      </c>
      <c r="M784" s="438"/>
      <c r="N784" s="438"/>
      <c r="O784" s="439"/>
      <c r="R784" s="115">
        <v>804</v>
      </c>
      <c r="S784" s="440"/>
      <c r="T784" s="441"/>
      <c r="U784" s="153"/>
      <c r="V784" s="440"/>
      <c r="W784" s="441"/>
      <c r="X784" s="440"/>
      <c r="Y784" s="441"/>
      <c r="Z784" s="442"/>
      <c r="AA784" s="443"/>
      <c r="AB784" s="443"/>
      <c r="AC784" s="443"/>
      <c r="AD784" s="444"/>
      <c r="AE784" s="154"/>
      <c r="AF784" s="157">
        <f t="shared" si="12"/>
        <v>0</v>
      </c>
    </row>
    <row r="785" spans="2:32" ht="15.75" x14ac:dyDescent="0.25">
      <c r="B785" s="218" t="s">
        <v>71</v>
      </c>
      <c r="C785" s="219"/>
      <c r="D785" s="219"/>
      <c r="E785" s="220"/>
      <c r="F785" s="1"/>
      <c r="G785" s="218" t="s">
        <v>71</v>
      </c>
      <c r="H785" s="219"/>
      <c r="I785" s="219"/>
      <c r="J785" s="220"/>
      <c r="K785" s="1"/>
      <c r="L785" s="218" t="s">
        <v>71</v>
      </c>
      <c r="M785" s="219"/>
      <c r="N785" s="219"/>
      <c r="O785" s="220"/>
      <c r="R785" s="148">
        <v>805</v>
      </c>
      <c r="S785" s="440"/>
      <c r="T785" s="441"/>
      <c r="U785" s="153"/>
      <c r="V785" s="440"/>
      <c r="W785" s="441"/>
      <c r="X785" s="440"/>
      <c r="Y785" s="441"/>
      <c r="Z785" s="442"/>
      <c r="AA785" s="443"/>
      <c r="AB785" s="443"/>
      <c r="AC785" s="443"/>
      <c r="AD785" s="444"/>
      <c r="AE785" s="154"/>
      <c r="AF785" s="157">
        <f t="shared" si="12"/>
        <v>0</v>
      </c>
    </row>
    <row r="786" spans="2:32" ht="15.75" x14ac:dyDescent="0.25">
      <c r="B786" s="230"/>
      <c r="C786" s="231"/>
      <c r="D786" s="231"/>
      <c r="E786" s="232"/>
      <c r="F786" s="1"/>
      <c r="G786" s="230"/>
      <c r="H786" s="231"/>
      <c r="I786" s="231"/>
      <c r="J786" s="232"/>
      <c r="K786" s="58"/>
      <c r="L786" s="230"/>
      <c r="M786" s="231"/>
      <c r="N786" s="231"/>
      <c r="O786" s="232"/>
      <c r="R786" s="115">
        <v>806</v>
      </c>
      <c r="S786" s="440"/>
      <c r="T786" s="441"/>
      <c r="U786" s="153"/>
      <c r="V786" s="440"/>
      <c r="W786" s="441"/>
      <c r="X786" s="440"/>
      <c r="Y786" s="441"/>
      <c r="Z786" s="442"/>
      <c r="AA786" s="443"/>
      <c r="AB786" s="443"/>
      <c r="AC786" s="443"/>
      <c r="AD786" s="444"/>
      <c r="AE786" s="154"/>
      <c r="AF786" s="157">
        <f t="shared" si="12"/>
        <v>0</v>
      </c>
    </row>
    <row r="787" spans="2:32" ht="15.75" x14ac:dyDescent="0.25">
      <c r="B787" s="227" t="s">
        <v>375</v>
      </c>
      <c r="C787" s="228"/>
      <c r="D787" s="228"/>
      <c r="E787" s="229"/>
      <c r="F787" s="1"/>
      <c r="G787" s="227" t="s">
        <v>375</v>
      </c>
      <c r="H787" s="228"/>
      <c r="I787" s="228"/>
      <c r="J787" s="229"/>
      <c r="K787" s="4"/>
      <c r="L787" s="227" t="s">
        <v>375</v>
      </c>
      <c r="M787" s="228"/>
      <c r="N787" s="228"/>
      <c r="O787" s="229"/>
      <c r="R787" s="148">
        <v>807</v>
      </c>
      <c r="S787" s="440"/>
      <c r="T787" s="441"/>
      <c r="U787" s="153"/>
      <c r="V787" s="440"/>
      <c r="W787" s="441"/>
      <c r="X787" s="440"/>
      <c r="Y787" s="441"/>
      <c r="Z787" s="442"/>
      <c r="AA787" s="443"/>
      <c r="AB787" s="443"/>
      <c r="AC787" s="443"/>
      <c r="AD787" s="444"/>
      <c r="AE787" s="154"/>
      <c r="AF787" s="157">
        <f t="shared" si="12"/>
        <v>0</v>
      </c>
    </row>
    <row r="788" spans="2:32" ht="15.75" x14ac:dyDescent="0.25">
      <c r="B788" s="137" t="s">
        <v>190</v>
      </c>
      <c r="C788" s="194"/>
      <c r="D788" s="195"/>
      <c r="E788" s="196"/>
      <c r="F788" s="1"/>
      <c r="G788" s="137" t="s">
        <v>190</v>
      </c>
      <c r="H788" s="194"/>
      <c r="I788" s="195"/>
      <c r="J788" s="196"/>
      <c r="K788" s="1"/>
      <c r="L788" s="137" t="s">
        <v>190</v>
      </c>
      <c r="M788" s="194"/>
      <c r="N788" s="195"/>
      <c r="O788" s="196"/>
      <c r="R788" s="115">
        <v>808</v>
      </c>
      <c r="S788" s="440"/>
      <c r="T788" s="441"/>
      <c r="U788" s="153"/>
      <c r="V788" s="440"/>
      <c r="W788" s="441"/>
      <c r="X788" s="440"/>
      <c r="Y788" s="441"/>
      <c r="Z788" s="442"/>
      <c r="AA788" s="443"/>
      <c r="AB788" s="443"/>
      <c r="AC788" s="443"/>
      <c r="AD788" s="444"/>
      <c r="AE788" s="154"/>
      <c r="AF788" s="157">
        <f t="shared" si="12"/>
        <v>0</v>
      </c>
    </row>
    <row r="789" spans="2:32" ht="15.75" x14ac:dyDescent="0.25">
      <c r="B789" s="132" t="s">
        <v>61</v>
      </c>
      <c r="C789" s="194"/>
      <c r="D789" s="195"/>
      <c r="E789" s="196"/>
      <c r="F789" s="1"/>
      <c r="G789" s="132" t="s">
        <v>61</v>
      </c>
      <c r="H789" s="194"/>
      <c r="I789" s="195"/>
      <c r="J789" s="196"/>
      <c r="K789" s="1"/>
      <c r="L789" s="132" t="s">
        <v>61</v>
      </c>
      <c r="M789" s="194"/>
      <c r="N789" s="195"/>
      <c r="O789" s="196"/>
      <c r="R789" s="148">
        <v>809</v>
      </c>
      <c r="S789" s="440"/>
      <c r="T789" s="441"/>
      <c r="U789" s="153"/>
      <c r="V789" s="440"/>
      <c r="W789" s="441"/>
      <c r="X789" s="440"/>
      <c r="Y789" s="441"/>
      <c r="Z789" s="442"/>
      <c r="AA789" s="443"/>
      <c r="AB789" s="443"/>
      <c r="AC789" s="443"/>
      <c r="AD789" s="444"/>
      <c r="AE789" s="154"/>
      <c r="AF789" s="157">
        <f t="shared" si="12"/>
        <v>0</v>
      </c>
    </row>
    <row r="790" spans="2:32" ht="15.75" x14ac:dyDescent="0.25">
      <c r="B790" s="132" t="s">
        <v>62</v>
      </c>
      <c r="C790" s="194"/>
      <c r="D790" s="195"/>
      <c r="E790" s="196"/>
      <c r="F790" s="1"/>
      <c r="G790" s="132" t="s">
        <v>62</v>
      </c>
      <c r="H790" s="194"/>
      <c r="I790" s="195"/>
      <c r="J790" s="196"/>
      <c r="K790" s="1"/>
      <c r="L790" s="132" t="s">
        <v>62</v>
      </c>
      <c r="M790" s="194"/>
      <c r="N790" s="195"/>
      <c r="O790" s="196"/>
      <c r="R790" s="115">
        <v>810</v>
      </c>
      <c r="S790" s="440"/>
      <c r="T790" s="441"/>
      <c r="U790" s="153"/>
      <c r="V790" s="440"/>
      <c r="W790" s="441"/>
      <c r="X790" s="440"/>
      <c r="Y790" s="441"/>
      <c r="Z790" s="442"/>
      <c r="AA790" s="443"/>
      <c r="AB790" s="443"/>
      <c r="AC790" s="443"/>
      <c r="AD790" s="444"/>
      <c r="AE790" s="154"/>
      <c r="AF790" s="157">
        <f t="shared" si="12"/>
        <v>0</v>
      </c>
    </row>
    <row r="791" spans="2:32" ht="15.75" x14ac:dyDescent="0.25">
      <c r="B791" s="127" t="s">
        <v>191</v>
      </c>
      <c r="C791" s="130"/>
      <c r="D791" s="194"/>
      <c r="E791" s="196"/>
      <c r="F791" s="1"/>
      <c r="G791" s="127" t="s">
        <v>191</v>
      </c>
      <c r="H791" s="130"/>
      <c r="I791" s="194"/>
      <c r="J791" s="196"/>
      <c r="K791" s="1"/>
      <c r="L791" s="127" t="s">
        <v>191</v>
      </c>
      <c r="M791" s="130"/>
      <c r="N791" s="194"/>
      <c r="O791" s="196"/>
      <c r="R791" s="148">
        <v>811</v>
      </c>
      <c r="S791" s="440"/>
      <c r="T791" s="441"/>
      <c r="U791" s="153"/>
      <c r="V791" s="440"/>
      <c r="W791" s="441"/>
      <c r="X791" s="440"/>
      <c r="Y791" s="441"/>
      <c r="Z791" s="442"/>
      <c r="AA791" s="443"/>
      <c r="AB791" s="443"/>
      <c r="AC791" s="443"/>
      <c r="AD791" s="444"/>
      <c r="AE791" s="154"/>
      <c r="AF791" s="157">
        <f t="shared" si="12"/>
        <v>0</v>
      </c>
    </row>
    <row r="792" spans="2:32" ht="15.75" x14ac:dyDescent="0.25">
      <c r="B792" s="127" t="s">
        <v>192</v>
      </c>
      <c r="C792" s="130"/>
      <c r="D792" s="194"/>
      <c r="E792" s="196"/>
      <c r="F792" s="1"/>
      <c r="G792" s="127" t="s">
        <v>192</v>
      </c>
      <c r="H792" s="130"/>
      <c r="I792" s="194"/>
      <c r="J792" s="196"/>
      <c r="K792" s="1"/>
      <c r="L792" s="127" t="s">
        <v>192</v>
      </c>
      <c r="M792" s="130"/>
      <c r="N792" s="194"/>
      <c r="O792" s="196"/>
      <c r="R792" s="115">
        <v>812</v>
      </c>
      <c r="S792" s="440"/>
      <c r="T792" s="441"/>
      <c r="U792" s="153"/>
      <c r="V792" s="440"/>
      <c r="W792" s="441"/>
      <c r="X792" s="440"/>
      <c r="Y792" s="441"/>
      <c r="Z792" s="442"/>
      <c r="AA792" s="443"/>
      <c r="AB792" s="443"/>
      <c r="AC792" s="443"/>
      <c r="AD792" s="444"/>
      <c r="AE792" s="154"/>
      <c r="AF792" s="157">
        <f t="shared" si="12"/>
        <v>0</v>
      </c>
    </row>
    <row r="793" spans="2:32" ht="31.35" customHeight="1" x14ac:dyDescent="0.25">
      <c r="B793" s="206" t="s">
        <v>197</v>
      </c>
      <c r="C793" s="207"/>
      <c r="D793" s="207"/>
      <c r="E793" s="208"/>
      <c r="F793" s="1"/>
      <c r="G793" s="206" t="s">
        <v>197</v>
      </c>
      <c r="H793" s="207"/>
      <c r="I793" s="207"/>
      <c r="J793" s="208"/>
      <c r="K793" s="59"/>
      <c r="L793" s="206" t="s">
        <v>197</v>
      </c>
      <c r="M793" s="207"/>
      <c r="N793" s="207"/>
      <c r="O793" s="208"/>
      <c r="R793" s="148">
        <v>813</v>
      </c>
      <c r="S793" s="440"/>
      <c r="T793" s="441"/>
      <c r="U793" s="153"/>
      <c r="V793" s="440"/>
      <c r="W793" s="441"/>
      <c r="X793" s="440"/>
      <c r="Y793" s="441"/>
      <c r="Z793" s="442"/>
      <c r="AA793" s="443"/>
      <c r="AB793" s="443"/>
      <c r="AC793" s="443"/>
      <c r="AD793" s="444"/>
      <c r="AE793" s="154"/>
      <c r="AF793" s="157">
        <f t="shared" si="12"/>
        <v>0</v>
      </c>
    </row>
    <row r="794" spans="2:32" ht="15.75" x14ac:dyDescent="0.25">
      <c r="B794" s="132" t="s">
        <v>195</v>
      </c>
      <c r="C794" s="138"/>
      <c r="D794" s="125" t="s">
        <v>51</v>
      </c>
      <c r="E794" s="139"/>
      <c r="F794" s="1"/>
      <c r="G794" s="132" t="s">
        <v>195</v>
      </c>
      <c r="H794" s="138"/>
      <c r="I794" s="125" t="s">
        <v>51</v>
      </c>
      <c r="J794" s="139"/>
      <c r="K794" s="1"/>
      <c r="L794" s="132" t="s">
        <v>195</v>
      </c>
      <c r="M794" s="138"/>
      <c r="N794" s="125" t="s">
        <v>51</v>
      </c>
      <c r="O794" s="139"/>
      <c r="R794" s="115">
        <v>814</v>
      </c>
      <c r="S794" s="440"/>
      <c r="T794" s="441"/>
      <c r="U794" s="153"/>
      <c r="V794" s="440"/>
      <c r="W794" s="441"/>
      <c r="X794" s="440"/>
      <c r="Y794" s="441"/>
      <c r="Z794" s="442"/>
      <c r="AA794" s="443"/>
      <c r="AB794" s="443"/>
      <c r="AC794" s="443"/>
      <c r="AD794" s="444"/>
      <c r="AE794" s="154"/>
      <c r="AF794" s="157">
        <f t="shared" si="12"/>
        <v>0</v>
      </c>
    </row>
    <row r="795" spans="2:32" ht="15.75" x14ac:dyDescent="0.25">
      <c r="B795" s="209" t="s">
        <v>190</v>
      </c>
      <c r="C795" s="210"/>
      <c r="D795" s="125" t="s">
        <v>68</v>
      </c>
      <c r="E795" s="139"/>
      <c r="F795" s="1"/>
      <c r="G795" s="209" t="s">
        <v>190</v>
      </c>
      <c r="H795" s="210"/>
      <c r="I795" s="125" t="s">
        <v>68</v>
      </c>
      <c r="J795" s="139"/>
      <c r="K795" s="1"/>
      <c r="L795" s="209" t="s">
        <v>190</v>
      </c>
      <c r="M795" s="210"/>
      <c r="N795" s="125" t="s">
        <v>68</v>
      </c>
      <c r="O795" s="139"/>
      <c r="R795" s="148">
        <v>815</v>
      </c>
      <c r="S795" s="440"/>
      <c r="T795" s="441"/>
      <c r="U795" s="153"/>
      <c r="V795" s="440"/>
      <c r="W795" s="441"/>
      <c r="X795" s="440"/>
      <c r="Y795" s="441"/>
      <c r="Z795" s="442"/>
      <c r="AA795" s="443"/>
      <c r="AB795" s="443"/>
      <c r="AC795" s="443"/>
      <c r="AD795" s="444"/>
      <c r="AE795" s="154"/>
      <c r="AF795" s="157">
        <f t="shared" si="12"/>
        <v>0</v>
      </c>
    </row>
    <row r="796" spans="2:32" ht="15.75" x14ac:dyDescent="0.25">
      <c r="B796" s="211"/>
      <c r="C796" s="212"/>
      <c r="D796" s="125" t="s">
        <v>69</v>
      </c>
      <c r="E796" s="139"/>
      <c r="F796" s="1"/>
      <c r="G796" s="211"/>
      <c r="H796" s="212"/>
      <c r="I796" s="125" t="s">
        <v>69</v>
      </c>
      <c r="J796" s="139"/>
      <c r="K796" s="1"/>
      <c r="L796" s="211"/>
      <c r="M796" s="212"/>
      <c r="N796" s="125" t="s">
        <v>69</v>
      </c>
      <c r="O796" s="139"/>
      <c r="R796" s="115">
        <v>816</v>
      </c>
      <c r="S796" s="440"/>
      <c r="T796" s="441"/>
      <c r="U796" s="153"/>
      <c r="V796" s="440"/>
      <c r="W796" s="441"/>
      <c r="X796" s="440"/>
      <c r="Y796" s="441"/>
      <c r="Z796" s="442"/>
      <c r="AA796" s="443"/>
      <c r="AB796" s="443"/>
      <c r="AC796" s="443"/>
      <c r="AD796" s="444"/>
      <c r="AE796" s="154"/>
      <c r="AF796" s="157">
        <f t="shared" si="12"/>
        <v>0</v>
      </c>
    </row>
    <row r="797" spans="2:32" ht="15.75" x14ac:dyDescent="0.25">
      <c r="B797" s="209" t="s">
        <v>70</v>
      </c>
      <c r="C797" s="210"/>
      <c r="D797" s="125" t="s">
        <v>68</v>
      </c>
      <c r="E797" s="139"/>
      <c r="F797" s="1"/>
      <c r="G797" s="209" t="s">
        <v>70</v>
      </c>
      <c r="H797" s="210"/>
      <c r="I797" s="125" t="s">
        <v>68</v>
      </c>
      <c r="J797" s="139"/>
      <c r="K797" s="1"/>
      <c r="L797" s="209" t="s">
        <v>70</v>
      </c>
      <c r="M797" s="210"/>
      <c r="N797" s="125" t="s">
        <v>68</v>
      </c>
      <c r="O797" s="139"/>
      <c r="R797" s="148">
        <v>817</v>
      </c>
      <c r="S797" s="440"/>
      <c r="T797" s="441"/>
      <c r="U797" s="153"/>
      <c r="V797" s="440"/>
      <c r="W797" s="441"/>
      <c r="X797" s="440"/>
      <c r="Y797" s="441"/>
      <c r="Z797" s="442"/>
      <c r="AA797" s="443"/>
      <c r="AB797" s="443"/>
      <c r="AC797" s="443"/>
      <c r="AD797" s="444"/>
      <c r="AE797" s="154"/>
      <c r="AF797" s="157">
        <f t="shared" si="12"/>
        <v>0</v>
      </c>
    </row>
    <row r="798" spans="2:32" ht="15.75" x14ac:dyDescent="0.25">
      <c r="B798" s="211"/>
      <c r="C798" s="212"/>
      <c r="D798" s="125" t="s">
        <v>69</v>
      </c>
      <c r="E798" s="139"/>
      <c r="F798" s="1"/>
      <c r="G798" s="211"/>
      <c r="H798" s="212"/>
      <c r="I798" s="125" t="s">
        <v>69</v>
      </c>
      <c r="J798" s="139"/>
      <c r="K798" s="1"/>
      <c r="L798" s="211"/>
      <c r="M798" s="212"/>
      <c r="N798" s="125" t="s">
        <v>69</v>
      </c>
      <c r="O798" s="139"/>
      <c r="R798" s="115">
        <v>818</v>
      </c>
      <c r="S798" s="440"/>
      <c r="T798" s="441"/>
      <c r="U798" s="153"/>
      <c r="V798" s="440"/>
      <c r="W798" s="441"/>
      <c r="X798" s="440"/>
      <c r="Y798" s="441"/>
      <c r="Z798" s="442"/>
      <c r="AA798" s="443"/>
      <c r="AB798" s="443"/>
      <c r="AC798" s="443"/>
      <c r="AD798" s="444"/>
      <c r="AE798" s="154"/>
      <c r="AF798" s="157">
        <f t="shared" si="12"/>
        <v>0</v>
      </c>
    </row>
    <row r="799" spans="2:32" ht="15.75" x14ac:dyDescent="0.25">
      <c r="B799" s="140" t="s">
        <v>67</v>
      </c>
      <c r="C799" s="140"/>
      <c r="D799" s="213"/>
      <c r="E799" s="214"/>
      <c r="F799" s="1"/>
      <c r="G799" s="140" t="s">
        <v>67</v>
      </c>
      <c r="H799" s="140"/>
      <c r="I799" s="213"/>
      <c r="J799" s="214"/>
      <c r="K799" s="1"/>
      <c r="L799" s="140" t="s">
        <v>67</v>
      </c>
      <c r="M799" s="140"/>
      <c r="N799" s="213"/>
      <c r="O799" s="214"/>
      <c r="R799" s="148">
        <v>819</v>
      </c>
      <c r="S799" s="440"/>
      <c r="T799" s="441"/>
      <c r="U799" s="153"/>
      <c r="V799" s="440"/>
      <c r="W799" s="441"/>
      <c r="X799" s="440"/>
      <c r="Y799" s="441"/>
      <c r="Z799" s="442"/>
      <c r="AA799" s="443"/>
      <c r="AB799" s="443"/>
      <c r="AC799" s="443"/>
      <c r="AD799" s="444"/>
      <c r="AE799" s="154"/>
      <c r="AF799" s="157">
        <f t="shared" si="12"/>
        <v>0</v>
      </c>
    </row>
    <row r="800" spans="2:32" ht="15.75" x14ac:dyDescent="0.25">
      <c r="B800" s="161" t="s">
        <v>355</v>
      </c>
      <c r="C800" s="128"/>
      <c r="D800" s="130"/>
      <c r="E800" s="139"/>
      <c r="F800" s="1"/>
      <c r="G800" s="161" t="s">
        <v>355</v>
      </c>
      <c r="H800" s="128"/>
      <c r="I800" s="130"/>
      <c r="J800" s="139"/>
      <c r="K800" s="1"/>
      <c r="L800" s="161" t="s">
        <v>355</v>
      </c>
      <c r="M800" s="128"/>
      <c r="N800" s="130"/>
      <c r="O800" s="139"/>
      <c r="R800" s="115">
        <v>820</v>
      </c>
      <c r="S800" s="440"/>
      <c r="T800" s="441"/>
      <c r="U800" s="153"/>
      <c r="V800" s="440"/>
      <c r="W800" s="441"/>
      <c r="X800" s="440"/>
      <c r="Y800" s="441"/>
      <c r="Z800" s="442"/>
      <c r="AA800" s="443"/>
      <c r="AB800" s="443"/>
      <c r="AC800" s="443"/>
      <c r="AD800" s="444"/>
      <c r="AE800" s="154"/>
      <c r="AF800" s="157">
        <f t="shared" si="12"/>
        <v>0</v>
      </c>
    </row>
    <row r="801" spans="2:32" ht="15.75" x14ac:dyDescent="0.25">
      <c r="B801" s="161"/>
      <c r="C801" s="128"/>
      <c r="D801" s="130"/>
      <c r="E801" s="139"/>
      <c r="F801" s="1"/>
      <c r="G801" s="161"/>
      <c r="H801" s="128"/>
      <c r="I801" s="130"/>
      <c r="J801" s="139"/>
      <c r="K801" s="1"/>
      <c r="L801" s="161"/>
      <c r="M801" s="128"/>
      <c r="N801" s="130"/>
      <c r="O801" s="139"/>
      <c r="R801" s="148">
        <v>821</v>
      </c>
      <c r="S801" s="440"/>
      <c r="T801" s="441"/>
      <c r="U801" s="153"/>
      <c r="V801" s="440"/>
      <c r="W801" s="441"/>
      <c r="X801" s="440"/>
      <c r="Y801" s="441"/>
      <c r="Z801" s="442"/>
      <c r="AA801" s="443"/>
      <c r="AB801" s="443"/>
      <c r="AC801" s="443"/>
      <c r="AD801" s="444"/>
      <c r="AE801" s="154"/>
      <c r="AF801" s="157">
        <f t="shared" si="12"/>
        <v>0</v>
      </c>
    </row>
    <row r="802" spans="2:32" ht="15.75" x14ac:dyDescent="0.25">
      <c r="B802" s="136"/>
      <c r="C802" s="136"/>
      <c r="D802" s="136"/>
      <c r="E802" s="118"/>
      <c r="F802" s="1"/>
      <c r="G802" s="136"/>
      <c r="H802" s="136"/>
      <c r="I802" s="136"/>
      <c r="J802" s="118"/>
      <c r="K802" s="1"/>
      <c r="L802" s="136"/>
      <c r="M802" s="136"/>
      <c r="N802" s="136"/>
      <c r="O802" s="118"/>
      <c r="R802" s="115">
        <v>822</v>
      </c>
      <c r="S802" s="440"/>
      <c r="T802" s="441"/>
      <c r="U802" s="153"/>
      <c r="V802" s="440"/>
      <c r="W802" s="441"/>
      <c r="X802" s="440"/>
      <c r="Y802" s="441"/>
      <c r="Z802" s="442"/>
      <c r="AA802" s="443"/>
      <c r="AB802" s="443"/>
      <c r="AC802" s="443"/>
      <c r="AD802" s="444"/>
      <c r="AE802" s="154"/>
      <c r="AF802" s="157">
        <f t="shared" si="12"/>
        <v>0</v>
      </c>
    </row>
    <row r="803" spans="2:32" ht="15.75" x14ac:dyDescent="0.25">
      <c r="B803" s="132" t="s">
        <v>74</v>
      </c>
      <c r="C803" s="141"/>
      <c r="D803" s="142" t="s">
        <v>73</v>
      </c>
      <c r="E803" s="130"/>
      <c r="F803" s="1"/>
      <c r="G803" s="132" t="s">
        <v>74</v>
      </c>
      <c r="H803" s="141"/>
      <c r="I803" s="142" t="s">
        <v>73</v>
      </c>
      <c r="J803" s="130"/>
      <c r="K803" s="1"/>
      <c r="L803" s="132" t="s">
        <v>74</v>
      </c>
      <c r="M803" s="141"/>
      <c r="N803" s="142" t="s">
        <v>73</v>
      </c>
      <c r="O803" s="130"/>
      <c r="R803" s="148">
        <v>823</v>
      </c>
      <c r="S803" s="440"/>
      <c r="T803" s="441"/>
      <c r="U803" s="153"/>
      <c r="V803" s="440"/>
      <c r="W803" s="441"/>
      <c r="X803" s="440"/>
      <c r="Y803" s="441"/>
      <c r="Z803" s="442"/>
      <c r="AA803" s="443"/>
      <c r="AB803" s="443"/>
      <c r="AC803" s="443"/>
      <c r="AD803" s="444"/>
      <c r="AE803" s="154"/>
      <c r="AF803" s="157">
        <f t="shared" si="12"/>
        <v>0</v>
      </c>
    </row>
    <row r="804" spans="2:32" ht="15.75" x14ac:dyDescent="0.25">
      <c r="R804" s="115">
        <v>824</v>
      </c>
      <c r="S804" s="440"/>
      <c r="T804" s="441"/>
      <c r="U804" s="153"/>
      <c r="V804" s="440"/>
      <c r="W804" s="441"/>
      <c r="X804" s="440"/>
      <c r="Y804" s="441"/>
      <c r="Z804" s="442"/>
      <c r="AA804" s="443"/>
      <c r="AB804" s="443"/>
      <c r="AC804" s="443"/>
      <c r="AD804" s="444"/>
      <c r="AE804" s="154"/>
      <c r="AF804" s="157">
        <f t="shared" si="12"/>
        <v>0</v>
      </c>
    </row>
    <row r="805" spans="2:32" ht="15.75" x14ac:dyDescent="0.25">
      <c r="B805" s="437">
        <f>L784+1</f>
        <v>145</v>
      </c>
      <c r="C805" s="438"/>
      <c r="D805" s="438"/>
      <c r="E805" s="439"/>
      <c r="F805" s="57"/>
      <c r="G805" s="437">
        <f>B805+1</f>
        <v>146</v>
      </c>
      <c r="H805" s="438"/>
      <c r="I805" s="438"/>
      <c r="J805" s="439"/>
      <c r="K805" s="57"/>
      <c r="L805" s="437">
        <f>G805+1</f>
        <v>147</v>
      </c>
      <c r="M805" s="438"/>
      <c r="N805" s="438"/>
      <c r="O805" s="439"/>
      <c r="R805" s="148">
        <v>825</v>
      </c>
      <c r="S805" s="440"/>
      <c r="T805" s="441"/>
      <c r="U805" s="153"/>
      <c r="V805" s="440"/>
      <c r="W805" s="441"/>
      <c r="X805" s="440"/>
      <c r="Y805" s="441"/>
      <c r="Z805" s="442"/>
      <c r="AA805" s="443"/>
      <c r="AB805" s="443"/>
      <c r="AC805" s="443"/>
      <c r="AD805" s="444"/>
      <c r="AE805" s="154"/>
      <c r="AF805" s="157">
        <f t="shared" si="12"/>
        <v>0</v>
      </c>
    </row>
    <row r="806" spans="2:32" ht="15.75" x14ac:dyDescent="0.25">
      <c r="B806" s="218" t="s">
        <v>71</v>
      </c>
      <c r="C806" s="219"/>
      <c r="D806" s="219"/>
      <c r="E806" s="220"/>
      <c r="F806" s="1"/>
      <c r="G806" s="218" t="s">
        <v>71</v>
      </c>
      <c r="H806" s="219"/>
      <c r="I806" s="219"/>
      <c r="J806" s="220"/>
      <c r="K806" s="1"/>
      <c r="L806" s="218" t="s">
        <v>71</v>
      </c>
      <c r="M806" s="219"/>
      <c r="N806" s="219"/>
      <c r="O806" s="220"/>
      <c r="R806" s="115">
        <v>826</v>
      </c>
      <c r="S806" s="440"/>
      <c r="T806" s="441"/>
      <c r="U806" s="153"/>
      <c r="V806" s="440"/>
      <c r="W806" s="441"/>
      <c r="X806" s="440"/>
      <c r="Y806" s="441"/>
      <c r="Z806" s="442"/>
      <c r="AA806" s="443"/>
      <c r="AB806" s="443"/>
      <c r="AC806" s="443"/>
      <c r="AD806" s="444"/>
      <c r="AE806" s="154"/>
      <c r="AF806" s="157">
        <f t="shared" si="12"/>
        <v>0</v>
      </c>
    </row>
    <row r="807" spans="2:32" ht="15.75" x14ac:dyDescent="0.25">
      <c r="B807" s="230"/>
      <c r="C807" s="231"/>
      <c r="D807" s="231"/>
      <c r="E807" s="232"/>
      <c r="F807" s="1"/>
      <c r="G807" s="230"/>
      <c r="H807" s="231"/>
      <c r="I807" s="231"/>
      <c r="J807" s="232"/>
      <c r="K807" s="58"/>
      <c r="L807" s="230"/>
      <c r="M807" s="231"/>
      <c r="N807" s="231"/>
      <c r="O807" s="232"/>
      <c r="R807" s="148">
        <v>827</v>
      </c>
      <c r="S807" s="440"/>
      <c r="T807" s="441"/>
      <c r="U807" s="153"/>
      <c r="V807" s="440"/>
      <c r="W807" s="441"/>
      <c r="X807" s="440"/>
      <c r="Y807" s="441"/>
      <c r="Z807" s="442"/>
      <c r="AA807" s="443"/>
      <c r="AB807" s="443"/>
      <c r="AC807" s="443"/>
      <c r="AD807" s="444"/>
      <c r="AE807" s="154"/>
      <c r="AF807" s="157">
        <f t="shared" si="12"/>
        <v>0</v>
      </c>
    </row>
    <row r="808" spans="2:32" ht="15.75" x14ac:dyDescent="0.25">
      <c r="B808" s="227" t="s">
        <v>375</v>
      </c>
      <c r="C808" s="228"/>
      <c r="D808" s="228"/>
      <c r="E808" s="229"/>
      <c r="F808" s="1"/>
      <c r="G808" s="227" t="s">
        <v>375</v>
      </c>
      <c r="H808" s="228"/>
      <c r="I808" s="228"/>
      <c r="J808" s="229"/>
      <c r="K808" s="4"/>
      <c r="L808" s="227" t="s">
        <v>375</v>
      </c>
      <c r="M808" s="228"/>
      <c r="N808" s="228"/>
      <c r="O808" s="229"/>
      <c r="R808" s="115">
        <v>828</v>
      </c>
      <c r="S808" s="440"/>
      <c r="T808" s="441"/>
      <c r="U808" s="153"/>
      <c r="V808" s="440"/>
      <c r="W808" s="441"/>
      <c r="X808" s="440"/>
      <c r="Y808" s="441"/>
      <c r="Z808" s="442"/>
      <c r="AA808" s="443"/>
      <c r="AB808" s="443"/>
      <c r="AC808" s="443"/>
      <c r="AD808" s="444"/>
      <c r="AE808" s="154"/>
      <c r="AF808" s="157">
        <f t="shared" si="12"/>
        <v>0</v>
      </c>
    </row>
    <row r="809" spans="2:32" ht="15.75" x14ac:dyDescent="0.25">
      <c r="B809" s="137" t="s">
        <v>190</v>
      </c>
      <c r="C809" s="194"/>
      <c r="D809" s="195"/>
      <c r="E809" s="196"/>
      <c r="F809" s="1"/>
      <c r="G809" s="137" t="s">
        <v>190</v>
      </c>
      <c r="H809" s="194"/>
      <c r="I809" s="195"/>
      <c r="J809" s="196"/>
      <c r="K809" s="1"/>
      <c r="L809" s="137" t="s">
        <v>190</v>
      </c>
      <c r="M809" s="194"/>
      <c r="N809" s="195"/>
      <c r="O809" s="196"/>
      <c r="R809" s="148">
        <v>829</v>
      </c>
      <c r="S809" s="440"/>
      <c r="T809" s="441"/>
      <c r="U809" s="153"/>
      <c r="V809" s="440"/>
      <c r="W809" s="441"/>
      <c r="X809" s="440"/>
      <c r="Y809" s="441"/>
      <c r="Z809" s="442"/>
      <c r="AA809" s="443"/>
      <c r="AB809" s="443"/>
      <c r="AC809" s="443"/>
      <c r="AD809" s="444"/>
      <c r="AE809" s="154"/>
      <c r="AF809" s="157">
        <f t="shared" si="12"/>
        <v>0</v>
      </c>
    </row>
    <row r="810" spans="2:32" ht="15.75" x14ac:dyDescent="0.25">
      <c r="B810" s="132" t="s">
        <v>61</v>
      </c>
      <c r="C810" s="194"/>
      <c r="D810" s="195"/>
      <c r="E810" s="196"/>
      <c r="F810" s="1"/>
      <c r="G810" s="132" t="s">
        <v>61</v>
      </c>
      <c r="H810" s="194"/>
      <c r="I810" s="195"/>
      <c r="J810" s="196"/>
      <c r="K810" s="1"/>
      <c r="L810" s="132" t="s">
        <v>61</v>
      </c>
      <c r="M810" s="194"/>
      <c r="N810" s="195"/>
      <c r="O810" s="196"/>
      <c r="R810" s="115">
        <v>830</v>
      </c>
      <c r="S810" s="440"/>
      <c r="T810" s="441"/>
      <c r="U810" s="153"/>
      <c r="V810" s="440"/>
      <c r="W810" s="441"/>
      <c r="X810" s="440"/>
      <c r="Y810" s="441"/>
      <c r="Z810" s="442"/>
      <c r="AA810" s="443"/>
      <c r="AB810" s="443"/>
      <c r="AC810" s="443"/>
      <c r="AD810" s="444"/>
      <c r="AE810" s="154"/>
      <c r="AF810" s="157">
        <f t="shared" si="12"/>
        <v>0</v>
      </c>
    </row>
    <row r="811" spans="2:32" ht="15.75" x14ac:dyDescent="0.25">
      <c r="B811" s="132" t="s">
        <v>62</v>
      </c>
      <c r="C811" s="194"/>
      <c r="D811" s="195"/>
      <c r="E811" s="196"/>
      <c r="F811" s="1"/>
      <c r="G811" s="132" t="s">
        <v>62</v>
      </c>
      <c r="H811" s="194"/>
      <c r="I811" s="195"/>
      <c r="J811" s="196"/>
      <c r="K811" s="1"/>
      <c r="L811" s="132" t="s">
        <v>62</v>
      </c>
      <c r="M811" s="194"/>
      <c r="N811" s="195"/>
      <c r="O811" s="196"/>
      <c r="R811" s="148">
        <v>831</v>
      </c>
      <c r="S811" s="440"/>
      <c r="T811" s="441"/>
      <c r="U811" s="153"/>
      <c r="V811" s="440"/>
      <c r="W811" s="441"/>
      <c r="X811" s="440"/>
      <c r="Y811" s="441"/>
      <c r="Z811" s="442"/>
      <c r="AA811" s="443"/>
      <c r="AB811" s="443"/>
      <c r="AC811" s="443"/>
      <c r="AD811" s="444"/>
      <c r="AE811" s="154"/>
      <c r="AF811" s="157">
        <f t="shared" si="12"/>
        <v>0</v>
      </c>
    </row>
    <row r="812" spans="2:32" ht="15.75" x14ac:dyDescent="0.25">
      <c r="B812" s="127" t="s">
        <v>191</v>
      </c>
      <c r="C812" s="130"/>
      <c r="D812" s="194"/>
      <c r="E812" s="196"/>
      <c r="F812" s="1"/>
      <c r="G812" s="127" t="s">
        <v>191</v>
      </c>
      <c r="H812" s="130"/>
      <c r="I812" s="194"/>
      <c r="J812" s="196"/>
      <c r="K812" s="1"/>
      <c r="L812" s="127" t="s">
        <v>191</v>
      </c>
      <c r="M812" s="130"/>
      <c r="N812" s="194"/>
      <c r="O812" s="196"/>
      <c r="R812" s="115">
        <v>832</v>
      </c>
      <c r="S812" s="440"/>
      <c r="T812" s="441"/>
      <c r="U812" s="153"/>
      <c r="V812" s="440"/>
      <c r="W812" s="441"/>
      <c r="X812" s="440"/>
      <c r="Y812" s="441"/>
      <c r="Z812" s="442"/>
      <c r="AA812" s="443"/>
      <c r="AB812" s="443"/>
      <c r="AC812" s="443"/>
      <c r="AD812" s="444"/>
      <c r="AE812" s="154"/>
      <c r="AF812" s="157">
        <f t="shared" si="12"/>
        <v>0</v>
      </c>
    </row>
    <row r="813" spans="2:32" ht="15.75" x14ac:dyDescent="0.25">
      <c r="B813" s="127" t="s">
        <v>192</v>
      </c>
      <c r="C813" s="130"/>
      <c r="D813" s="194"/>
      <c r="E813" s="196"/>
      <c r="F813" s="1"/>
      <c r="G813" s="127" t="s">
        <v>192</v>
      </c>
      <c r="H813" s="130"/>
      <c r="I813" s="194"/>
      <c r="J813" s="196"/>
      <c r="K813" s="1"/>
      <c r="L813" s="127" t="s">
        <v>192</v>
      </c>
      <c r="M813" s="130"/>
      <c r="N813" s="194"/>
      <c r="O813" s="196"/>
      <c r="R813" s="148">
        <v>833</v>
      </c>
      <c r="S813" s="440"/>
      <c r="T813" s="441"/>
      <c r="U813" s="153"/>
      <c r="V813" s="440"/>
      <c r="W813" s="441"/>
      <c r="X813" s="440"/>
      <c r="Y813" s="441"/>
      <c r="Z813" s="442"/>
      <c r="AA813" s="443"/>
      <c r="AB813" s="443"/>
      <c r="AC813" s="443"/>
      <c r="AD813" s="444"/>
      <c r="AE813" s="154"/>
      <c r="AF813" s="157">
        <f t="shared" si="12"/>
        <v>0</v>
      </c>
    </row>
    <row r="814" spans="2:32" ht="31.35" customHeight="1" x14ac:dyDescent="0.25">
      <c r="B814" s="206" t="s">
        <v>197</v>
      </c>
      <c r="C814" s="207"/>
      <c r="D814" s="207"/>
      <c r="E814" s="208"/>
      <c r="F814" s="1"/>
      <c r="G814" s="206" t="s">
        <v>197</v>
      </c>
      <c r="H814" s="207"/>
      <c r="I814" s="207"/>
      <c r="J814" s="208"/>
      <c r="K814" s="59"/>
      <c r="L814" s="206" t="s">
        <v>197</v>
      </c>
      <c r="M814" s="207"/>
      <c r="N814" s="207"/>
      <c r="O814" s="208"/>
      <c r="R814" s="115">
        <v>834</v>
      </c>
      <c r="S814" s="440"/>
      <c r="T814" s="441"/>
      <c r="U814" s="153"/>
      <c r="V814" s="440"/>
      <c r="W814" s="441"/>
      <c r="X814" s="440"/>
      <c r="Y814" s="441"/>
      <c r="Z814" s="442"/>
      <c r="AA814" s="443"/>
      <c r="AB814" s="443"/>
      <c r="AC814" s="443"/>
      <c r="AD814" s="444"/>
      <c r="AE814" s="154"/>
      <c r="AF814" s="157">
        <f t="shared" si="12"/>
        <v>0</v>
      </c>
    </row>
    <row r="815" spans="2:32" ht="15.75" x14ac:dyDescent="0.25">
      <c r="B815" s="132" t="s">
        <v>195</v>
      </c>
      <c r="C815" s="138"/>
      <c r="D815" s="125" t="s">
        <v>51</v>
      </c>
      <c r="E815" s="139"/>
      <c r="F815" s="1"/>
      <c r="G815" s="132" t="s">
        <v>195</v>
      </c>
      <c r="H815" s="138"/>
      <c r="I815" s="125" t="s">
        <v>51</v>
      </c>
      <c r="J815" s="139"/>
      <c r="K815" s="1"/>
      <c r="L815" s="132" t="s">
        <v>195</v>
      </c>
      <c r="M815" s="138"/>
      <c r="N815" s="125" t="s">
        <v>51</v>
      </c>
      <c r="O815" s="139"/>
      <c r="R815" s="148">
        <v>835</v>
      </c>
      <c r="S815" s="440"/>
      <c r="T815" s="441"/>
      <c r="U815" s="153"/>
      <c r="V815" s="440"/>
      <c r="W815" s="441"/>
      <c r="X815" s="440"/>
      <c r="Y815" s="441"/>
      <c r="Z815" s="442"/>
      <c r="AA815" s="443"/>
      <c r="AB815" s="443"/>
      <c r="AC815" s="443"/>
      <c r="AD815" s="444"/>
      <c r="AE815" s="154"/>
      <c r="AF815" s="157">
        <f t="shared" si="12"/>
        <v>0</v>
      </c>
    </row>
    <row r="816" spans="2:32" ht="15.75" x14ac:dyDescent="0.25">
      <c r="B816" s="209" t="s">
        <v>190</v>
      </c>
      <c r="C816" s="210"/>
      <c r="D816" s="125" t="s">
        <v>68</v>
      </c>
      <c r="E816" s="139"/>
      <c r="F816" s="1"/>
      <c r="G816" s="209" t="s">
        <v>190</v>
      </c>
      <c r="H816" s="210"/>
      <c r="I816" s="125" t="s">
        <v>68</v>
      </c>
      <c r="J816" s="139"/>
      <c r="K816" s="1"/>
      <c r="L816" s="209" t="s">
        <v>190</v>
      </c>
      <c r="M816" s="210"/>
      <c r="N816" s="125" t="s">
        <v>68</v>
      </c>
      <c r="O816" s="139"/>
      <c r="R816" s="115">
        <v>836</v>
      </c>
      <c r="S816" s="440"/>
      <c r="T816" s="441"/>
      <c r="U816" s="153"/>
      <c r="V816" s="440"/>
      <c r="W816" s="441"/>
      <c r="X816" s="440"/>
      <c r="Y816" s="441"/>
      <c r="Z816" s="442"/>
      <c r="AA816" s="443"/>
      <c r="AB816" s="443"/>
      <c r="AC816" s="443"/>
      <c r="AD816" s="444"/>
      <c r="AE816" s="154"/>
      <c r="AF816" s="157">
        <f t="shared" si="12"/>
        <v>0</v>
      </c>
    </row>
    <row r="817" spans="2:32" ht="15.75" x14ac:dyDescent="0.25">
      <c r="B817" s="211"/>
      <c r="C817" s="212"/>
      <c r="D817" s="125" t="s">
        <v>69</v>
      </c>
      <c r="E817" s="139"/>
      <c r="F817" s="1"/>
      <c r="G817" s="211"/>
      <c r="H817" s="212"/>
      <c r="I817" s="125" t="s">
        <v>69</v>
      </c>
      <c r="J817" s="139"/>
      <c r="K817" s="1"/>
      <c r="L817" s="211"/>
      <c r="M817" s="212"/>
      <c r="N817" s="125" t="s">
        <v>69</v>
      </c>
      <c r="O817" s="139"/>
      <c r="R817" s="148">
        <v>837</v>
      </c>
      <c r="S817" s="440"/>
      <c r="T817" s="441"/>
      <c r="U817" s="153"/>
      <c r="V817" s="440"/>
      <c r="W817" s="441"/>
      <c r="X817" s="440"/>
      <c r="Y817" s="441"/>
      <c r="Z817" s="442"/>
      <c r="AA817" s="443"/>
      <c r="AB817" s="443"/>
      <c r="AC817" s="443"/>
      <c r="AD817" s="444"/>
      <c r="AE817" s="154"/>
      <c r="AF817" s="157">
        <f t="shared" si="12"/>
        <v>0</v>
      </c>
    </row>
    <row r="818" spans="2:32" ht="15.75" x14ac:dyDescent="0.25">
      <c r="B818" s="209" t="s">
        <v>70</v>
      </c>
      <c r="C818" s="210"/>
      <c r="D818" s="125" t="s">
        <v>68</v>
      </c>
      <c r="E818" s="139"/>
      <c r="F818" s="1"/>
      <c r="G818" s="209" t="s">
        <v>70</v>
      </c>
      <c r="H818" s="210"/>
      <c r="I818" s="125" t="s">
        <v>68</v>
      </c>
      <c r="J818" s="139"/>
      <c r="K818" s="1"/>
      <c r="L818" s="209" t="s">
        <v>70</v>
      </c>
      <c r="M818" s="210"/>
      <c r="N818" s="125" t="s">
        <v>68</v>
      </c>
      <c r="O818" s="139"/>
      <c r="R818" s="115">
        <v>838</v>
      </c>
      <c r="S818" s="440"/>
      <c r="T818" s="441"/>
      <c r="U818" s="153"/>
      <c r="V818" s="440"/>
      <c r="W818" s="441"/>
      <c r="X818" s="440"/>
      <c r="Y818" s="441"/>
      <c r="Z818" s="442"/>
      <c r="AA818" s="443"/>
      <c r="AB818" s="443"/>
      <c r="AC818" s="443"/>
      <c r="AD818" s="444"/>
      <c r="AE818" s="154"/>
      <c r="AF818" s="157">
        <f t="shared" si="12"/>
        <v>0</v>
      </c>
    </row>
    <row r="819" spans="2:32" ht="15.75" x14ac:dyDescent="0.25">
      <c r="B819" s="211"/>
      <c r="C819" s="212"/>
      <c r="D819" s="125" t="s">
        <v>69</v>
      </c>
      <c r="E819" s="139"/>
      <c r="F819" s="1"/>
      <c r="G819" s="211"/>
      <c r="H819" s="212"/>
      <c r="I819" s="125" t="s">
        <v>69</v>
      </c>
      <c r="J819" s="139"/>
      <c r="K819" s="1"/>
      <c r="L819" s="211"/>
      <c r="M819" s="212"/>
      <c r="N819" s="125" t="s">
        <v>69</v>
      </c>
      <c r="O819" s="139"/>
      <c r="R819" s="148">
        <v>839</v>
      </c>
      <c r="S819" s="440"/>
      <c r="T819" s="441"/>
      <c r="U819" s="153"/>
      <c r="V819" s="440"/>
      <c r="W819" s="441"/>
      <c r="X819" s="440"/>
      <c r="Y819" s="441"/>
      <c r="Z819" s="442"/>
      <c r="AA819" s="443"/>
      <c r="AB819" s="443"/>
      <c r="AC819" s="443"/>
      <c r="AD819" s="444"/>
      <c r="AE819" s="154"/>
      <c r="AF819" s="157">
        <f t="shared" si="12"/>
        <v>0</v>
      </c>
    </row>
    <row r="820" spans="2:32" ht="15.75" x14ac:dyDescent="0.25">
      <c r="B820" s="140" t="s">
        <v>67</v>
      </c>
      <c r="C820" s="140"/>
      <c r="D820" s="213"/>
      <c r="E820" s="214"/>
      <c r="F820" s="1"/>
      <c r="G820" s="140" t="s">
        <v>67</v>
      </c>
      <c r="H820" s="140"/>
      <c r="I820" s="213"/>
      <c r="J820" s="214"/>
      <c r="K820" s="1"/>
      <c r="L820" s="140" t="s">
        <v>67</v>
      </c>
      <c r="M820" s="140"/>
      <c r="N820" s="213"/>
      <c r="O820" s="214"/>
      <c r="R820" s="115">
        <v>840</v>
      </c>
      <c r="S820" s="440"/>
      <c r="T820" s="441"/>
      <c r="U820" s="153"/>
      <c r="V820" s="440"/>
      <c r="W820" s="441"/>
      <c r="X820" s="440"/>
      <c r="Y820" s="441"/>
      <c r="Z820" s="442"/>
      <c r="AA820" s="443"/>
      <c r="AB820" s="443"/>
      <c r="AC820" s="443"/>
      <c r="AD820" s="444"/>
      <c r="AE820" s="154"/>
      <c r="AF820" s="157">
        <f t="shared" si="12"/>
        <v>0</v>
      </c>
    </row>
    <row r="821" spans="2:32" ht="15.75" x14ac:dyDescent="0.25">
      <c r="B821" s="161" t="s">
        <v>355</v>
      </c>
      <c r="C821" s="128"/>
      <c r="D821" s="130"/>
      <c r="E821" s="139"/>
      <c r="F821" s="1"/>
      <c r="G821" s="161" t="s">
        <v>355</v>
      </c>
      <c r="H821" s="128"/>
      <c r="I821" s="130"/>
      <c r="J821" s="139"/>
      <c r="K821" s="1"/>
      <c r="L821" s="161" t="s">
        <v>355</v>
      </c>
      <c r="M821" s="128"/>
      <c r="N821" s="130"/>
      <c r="O821" s="139"/>
      <c r="R821" s="148">
        <v>841</v>
      </c>
      <c r="S821" s="440"/>
      <c r="T821" s="441"/>
      <c r="U821" s="153"/>
      <c r="V821" s="440"/>
      <c r="W821" s="441"/>
      <c r="X821" s="440"/>
      <c r="Y821" s="441"/>
      <c r="Z821" s="442"/>
      <c r="AA821" s="443"/>
      <c r="AB821" s="443"/>
      <c r="AC821" s="443"/>
      <c r="AD821" s="444"/>
      <c r="AE821" s="154"/>
      <c r="AF821" s="157">
        <f t="shared" si="12"/>
        <v>0</v>
      </c>
    </row>
    <row r="822" spans="2:32" ht="15.75" x14ac:dyDescent="0.25">
      <c r="B822" s="161"/>
      <c r="C822" s="128"/>
      <c r="D822" s="130"/>
      <c r="E822" s="139"/>
      <c r="F822" s="1"/>
      <c r="G822" s="161"/>
      <c r="H822" s="128"/>
      <c r="I822" s="130"/>
      <c r="J822" s="139"/>
      <c r="K822" s="1"/>
      <c r="L822" s="161"/>
      <c r="M822" s="128"/>
      <c r="N822" s="130"/>
      <c r="O822" s="139"/>
      <c r="R822" s="115">
        <v>842</v>
      </c>
      <c r="S822" s="440"/>
      <c r="T822" s="441"/>
      <c r="U822" s="153"/>
      <c r="V822" s="440"/>
      <c r="W822" s="441"/>
      <c r="X822" s="440"/>
      <c r="Y822" s="441"/>
      <c r="Z822" s="442"/>
      <c r="AA822" s="443"/>
      <c r="AB822" s="443"/>
      <c r="AC822" s="443"/>
      <c r="AD822" s="444"/>
      <c r="AE822" s="154"/>
      <c r="AF822" s="157">
        <f t="shared" si="12"/>
        <v>0</v>
      </c>
    </row>
    <row r="823" spans="2:32" ht="15.75" x14ac:dyDescent="0.25">
      <c r="B823" s="136"/>
      <c r="C823" s="136"/>
      <c r="D823" s="136"/>
      <c r="E823" s="118"/>
      <c r="F823" s="1"/>
      <c r="G823" s="136"/>
      <c r="H823" s="136"/>
      <c r="I823" s="136"/>
      <c r="J823" s="118"/>
      <c r="K823" s="1"/>
      <c r="L823" s="136"/>
      <c r="M823" s="136"/>
      <c r="N823" s="136"/>
      <c r="O823" s="118"/>
      <c r="R823" s="148">
        <v>843</v>
      </c>
      <c r="S823" s="440"/>
      <c r="T823" s="441"/>
      <c r="U823" s="153"/>
      <c r="V823" s="440"/>
      <c r="W823" s="441"/>
      <c r="X823" s="440"/>
      <c r="Y823" s="441"/>
      <c r="Z823" s="442"/>
      <c r="AA823" s="443"/>
      <c r="AB823" s="443"/>
      <c r="AC823" s="443"/>
      <c r="AD823" s="444"/>
      <c r="AE823" s="154"/>
      <c r="AF823" s="157">
        <f t="shared" si="12"/>
        <v>0</v>
      </c>
    </row>
    <row r="824" spans="2:32" ht="15.75" x14ac:dyDescent="0.25">
      <c r="B824" s="132" t="s">
        <v>74</v>
      </c>
      <c r="C824" s="141"/>
      <c r="D824" s="142" t="s">
        <v>73</v>
      </c>
      <c r="E824" s="130"/>
      <c r="F824" s="1"/>
      <c r="G824" s="132" t="s">
        <v>74</v>
      </c>
      <c r="H824" s="141"/>
      <c r="I824" s="142" t="s">
        <v>73</v>
      </c>
      <c r="J824" s="130"/>
      <c r="K824" s="1"/>
      <c r="L824" s="132" t="s">
        <v>74</v>
      </c>
      <c r="M824" s="141"/>
      <c r="N824" s="142" t="s">
        <v>73</v>
      </c>
      <c r="O824" s="130"/>
      <c r="R824" s="115">
        <v>844</v>
      </c>
      <c r="S824" s="440"/>
      <c r="T824" s="441"/>
      <c r="U824" s="153"/>
      <c r="V824" s="440"/>
      <c r="W824" s="441"/>
      <c r="X824" s="440"/>
      <c r="Y824" s="441"/>
      <c r="Z824" s="442"/>
      <c r="AA824" s="443"/>
      <c r="AB824" s="443"/>
      <c r="AC824" s="443"/>
      <c r="AD824" s="444"/>
      <c r="AE824" s="154"/>
      <c r="AF824" s="157">
        <f t="shared" si="12"/>
        <v>0</v>
      </c>
    </row>
    <row r="825" spans="2:32" ht="15.75" x14ac:dyDescent="0.25">
      <c r="R825" s="148">
        <v>845</v>
      </c>
      <c r="S825" s="440"/>
      <c r="T825" s="441"/>
      <c r="U825" s="153"/>
      <c r="V825" s="440"/>
      <c r="W825" s="441"/>
      <c r="X825" s="440"/>
      <c r="Y825" s="441"/>
      <c r="Z825" s="442"/>
      <c r="AA825" s="443"/>
      <c r="AB825" s="443"/>
      <c r="AC825" s="443"/>
      <c r="AD825" s="444"/>
      <c r="AE825" s="154"/>
      <c r="AF825" s="157">
        <f t="shared" si="12"/>
        <v>0</v>
      </c>
    </row>
    <row r="826" spans="2:32" ht="15.75" x14ac:dyDescent="0.25">
      <c r="B826" s="437">
        <f>L805+1</f>
        <v>148</v>
      </c>
      <c r="C826" s="438"/>
      <c r="D826" s="438"/>
      <c r="E826" s="439"/>
      <c r="F826" s="57"/>
      <c r="G826" s="437">
        <f>B826+1</f>
        <v>149</v>
      </c>
      <c r="H826" s="438"/>
      <c r="I826" s="438"/>
      <c r="J826" s="439"/>
      <c r="K826" s="57"/>
      <c r="L826" s="437">
        <f>G826+1</f>
        <v>150</v>
      </c>
      <c r="M826" s="438"/>
      <c r="N826" s="438"/>
      <c r="O826" s="439"/>
      <c r="R826" s="115">
        <v>846</v>
      </c>
      <c r="S826" s="440"/>
      <c r="T826" s="441"/>
      <c r="U826" s="153"/>
      <c r="V826" s="440"/>
      <c r="W826" s="441"/>
      <c r="X826" s="440"/>
      <c r="Y826" s="441"/>
      <c r="Z826" s="442"/>
      <c r="AA826" s="443"/>
      <c r="AB826" s="443"/>
      <c r="AC826" s="443"/>
      <c r="AD826" s="444"/>
      <c r="AE826" s="154"/>
      <c r="AF826" s="157">
        <f t="shared" si="12"/>
        <v>0</v>
      </c>
    </row>
    <row r="827" spans="2:32" ht="15.75" x14ac:dyDescent="0.25">
      <c r="B827" s="218" t="s">
        <v>71</v>
      </c>
      <c r="C827" s="219"/>
      <c r="D827" s="219"/>
      <c r="E827" s="220"/>
      <c r="F827" s="1"/>
      <c r="G827" s="218" t="s">
        <v>71</v>
      </c>
      <c r="H827" s="219"/>
      <c r="I827" s="219"/>
      <c r="J827" s="220"/>
      <c r="K827" s="1"/>
      <c r="L827" s="218" t="s">
        <v>71</v>
      </c>
      <c r="M827" s="219"/>
      <c r="N827" s="219"/>
      <c r="O827" s="220"/>
      <c r="R827" s="148">
        <v>847</v>
      </c>
      <c r="S827" s="440"/>
      <c r="T827" s="441"/>
      <c r="U827" s="153"/>
      <c r="V827" s="440"/>
      <c r="W827" s="441"/>
      <c r="X827" s="440"/>
      <c r="Y827" s="441"/>
      <c r="Z827" s="442"/>
      <c r="AA827" s="443"/>
      <c r="AB827" s="443"/>
      <c r="AC827" s="443"/>
      <c r="AD827" s="444"/>
      <c r="AE827" s="154"/>
      <c r="AF827" s="157">
        <f t="shared" si="12"/>
        <v>0</v>
      </c>
    </row>
    <row r="828" spans="2:32" ht="15.75" x14ac:dyDescent="0.25">
      <c r="B828" s="230"/>
      <c r="C828" s="231"/>
      <c r="D828" s="231"/>
      <c r="E828" s="232"/>
      <c r="F828" s="1"/>
      <c r="G828" s="230"/>
      <c r="H828" s="231"/>
      <c r="I828" s="231"/>
      <c r="J828" s="232"/>
      <c r="K828" s="58"/>
      <c r="L828" s="230"/>
      <c r="M828" s="231"/>
      <c r="N828" s="231"/>
      <c r="O828" s="232"/>
      <c r="R828" s="115">
        <v>848</v>
      </c>
      <c r="S828" s="440"/>
      <c r="T828" s="441"/>
      <c r="U828" s="153"/>
      <c r="V828" s="440"/>
      <c r="W828" s="441"/>
      <c r="X828" s="440"/>
      <c r="Y828" s="441"/>
      <c r="Z828" s="442"/>
      <c r="AA828" s="443"/>
      <c r="AB828" s="443"/>
      <c r="AC828" s="443"/>
      <c r="AD828" s="444"/>
      <c r="AE828" s="154"/>
      <c r="AF828" s="157">
        <f t="shared" si="12"/>
        <v>0</v>
      </c>
    </row>
    <row r="829" spans="2:32" ht="15.75" x14ac:dyDescent="0.25">
      <c r="B829" s="227" t="s">
        <v>375</v>
      </c>
      <c r="C829" s="228"/>
      <c r="D829" s="228"/>
      <c r="E829" s="229"/>
      <c r="F829" s="1"/>
      <c r="G829" s="227" t="s">
        <v>375</v>
      </c>
      <c r="H829" s="228"/>
      <c r="I829" s="228"/>
      <c r="J829" s="229"/>
      <c r="K829" s="4"/>
      <c r="L829" s="227" t="s">
        <v>375</v>
      </c>
      <c r="M829" s="228"/>
      <c r="N829" s="228"/>
      <c r="O829" s="229"/>
      <c r="R829" s="148">
        <v>849</v>
      </c>
      <c r="S829" s="440"/>
      <c r="T829" s="441"/>
      <c r="U829" s="153"/>
      <c r="V829" s="440"/>
      <c r="W829" s="441"/>
      <c r="X829" s="440"/>
      <c r="Y829" s="441"/>
      <c r="Z829" s="442"/>
      <c r="AA829" s="443"/>
      <c r="AB829" s="443"/>
      <c r="AC829" s="443"/>
      <c r="AD829" s="444"/>
      <c r="AE829" s="154"/>
      <c r="AF829" s="157">
        <f t="shared" si="12"/>
        <v>0</v>
      </c>
    </row>
    <row r="830" spans="2:32" ht="15.75" x14ac:dyDescent="0.25">
      <c r="B830" s="137" t="s">
        <v>190</v>
      </c>
      <c r="C830" s="194"/>
      <c r="D830" s="195"/>
      <c r="E830" s="196"/>
      <c r="F830" s="1"/>
      <c r="G830" s="137" t="s">
        <v>190</v>
      </c>
      <c r="H830" s="194"/>
      <c r="I830" s="195"/>
      <c r="J830" s="196"/>
      <c r="K830" s="1"/>
      <c r="L830" s="137" t="s">
        <v>190</v>
      </c>
      <c r="M830" s="194"/>
      <c r="N830" s="195"/>
      <c r="O830" s="196"/>
      <c r="R830" s="115">
        <v>850</v>
      </c>
      <c r="S830" s="440"/>
      <c r="T830" s="441"/>
      <c r="U830" s="153"/>
      <c r="V830" s="440"/>
      <c r="W830" s="441"/>
      <c r="X830" s="440"/>
      <c r="Y830" s="441"/>
      <c r="Z830" s="442"/>
      <c r="AA830" s="443"/>
      <c r="AB830" s="443"/>
      <c r="AC830" s="443"/>
      <c r="AD830" s="444"/>
      <c r="AE830" s="154"/>
      <c r="AF830" s="157">
        <f t="shared" si="12"/>
        <v>0</v>
      </c>
    </row>
    <row r="831" spans="2:32" ht="15.75" x14ac:dyDescent="0.25">
      <c r="B831" s="132" t="s">
        <v>61</v>
      </c>
      <c r="C831" s="194"/>
      <c r="D831" s="195"/>
      <c r="E831" s="196"/>
      <c r="F831" s="1"/>
      <c r="G831" s="132" t="s">
        <v>61</v>
      </c>
      <c r="H831" s="194"/>
      <c r="I831" s="195"/>
      <c r="J831" s="196"/>
      <c r="K831" s="1"/>
      <c r="L831" s="132" t="s">
        <v>61</v>
      </c>
      <c r="M831" s="194"/>
      <c r="N831" s="195"/>
      <c r="O831" s="196"/>
      <c r="R831" s="148">
        <v>851</v>
      </c>
      <c r="S831" s="440"/>
      <c r="T831" s="441"/>
      <c r="U831" s="153"/>
      <c r="V831" s="440"/>
      <c r="W831" s="441"/>
      <c r="X831" s="440"/>
      <c r="Y831" s="441"/>
      <c r="Z831" s="442"/>
      <c r="AA831" s="443"/>
      <c r="AB831" s="443"/>
      <c r="AC831" s="443"/>
      <c r="AD831" s="444"/>
      <c r="AE831" s="154"/>
      <c r="AF831" s="157">
        <f t="shared" si="12"/>
        <v>0</v>
      </c>
    </row>
    <row r="832" spans="2:32" ht="15.75" x14ac:dyDescent="0.25">
      <c r="B832" s="132" t="s">
        <v>62</v>
      </c>
      <c r="C832" s="194"/>
      <c r="D832" s="195"/>
      <c r="E832" s="196"/>
      <c r="F832" s="1"/>
      <c r="G832" s="132" t="s">
        <v>62</v>
      </c>
      <c r="H832" s="194"/>
      <c r="I832" s="195"/>
      <c r="J832" s="196"/>
      <c r="K832" s="1"/>
      <c r="L832" s="132" t="s">
        <v>62</v>
      </c>
      <c r="M832" s="194"/>
      <c r="N832" s="195"/>
      <c r="O832" s="196"/>
      <c r="R832" s="115">
        <v>852</v>
      </c>
      <c r="S832" s="440"/>
      <c r="T832" s="441"/>
      <c r="U832" s="153"/>
      <c r="V832" s="440"/>
      <c r="W832" s="441"/>
      <c r="X832" s="440"/>
      <c r="Y832" s="441"/>
      <c r="Z832" s="442"/>
      <c r="AA832" s="443"/>
      <c r="AB832" s="443"/>
      <c r="AC832" s="443"/>
      <c r="AD832" s="444"/>
      <c r="AE832" s="154"/>
      <c r="AF832" s="157">
        <f t="shared" si="12"/>
        <v>0</v>
      </c>
    </row>
    <row r="833" spans="2:32" ht="15.75" x14ac:dyDescent="0.25">
      <c r="B833" s="127" t="s">
        <v>191</v>
      </c>
      <c r="C833" s="130"/>
      <c r="D833" s="194"/>
      <c r="E833" s="196"/>
      <c r="F833" s="1"/>
      <c r="G833" s="127" t="s">
        <v>191</v>
      </c>
      <c r="H833" s="130"/>
      <c r="I833" s="194"/>
      <c r="J833" s="196"/>
      <c r="K833" s="1"/>
      <c r="L833" s="127" t="s">
        <v>191</v>
      </c>
      <c r="M833" s="130"/>
      <c r="N833" s="194"/>
      <c r="O833" s="196"/>
      <c r="R833" s="148">
        <v>853</v>
      </c>
      <c r="S833" s="440"/>
      <c r="T833" s="441"/>
      <c r="U833" s="153"/>
      <c r="V833" s="440"/>
      <c r="W833" s="441"/>
      <c r="X833" s="440"/>
      <c r="Y833" s="441"/>
      <c r="Z833" s="442"/>
      <c r="AA833" s="443"/>
      <c r="AB833" s="443"/>
      <c r="AC833" s="443"/>
      <c r="AD833" s="444"/>
      <c r="AE833" s="154"/>
      <c r="AF833" s="157">
        <f t="shared" si="12"/>
        <v>0</v>
      </c>
    </row>
    <row r="834" spans="2:32" ht="15.75" x14ac:dyDescent="0.25">
      <c r="B834" s="127" t="s">
        <v>192</v>
      </c>
      <c r="C834" s="130"/>
      <c r="D834" s="194"/>
      <c r="E834" s="196"/>
      <c r="F834" s="1"/>
      <c r="G834" s="127" t="s">
        <v>192</v>
      </c>
      <c r="H834" s="130"/>
      <c r="I834" s="194"/>
      <c r="J834" s="196"/>
      <c r="K834" s="1"/>
      <c r="L834" s="127" t="s">
        <v>192</v>
      </c>
      <c r="M834" s="130"/>
      <c r="N834" s="194"/>
      <c r="O834" s="196"/>
      <c r="R834" s="115">
        <v>854</v>
      </c>
      <c r="S834" s="440"/>
      <c r="T834" s="441"/>
      <c r="U834" s="153"/>
      <c r="V834" s="440"/>
      <c r="W834" s="441"/>
      <c r="X834" s="440"/>
      <c r="Y834" s="441"/>
      <c r="Z834" s="442"/>
      <c r="AA834" s="443"/>
      <c r="AB834" s="443"/>
      <c r="AC834" s="443"/>
      <c r="AD834" s="444"/>
      <c r="AE834" s="154"/>
      <c r="AF834" s="157">
        <f t="shared" si="12"/>
        <v>0</v>
      </c>
    </row>
    <row r="835" spans="2:32" ht="31.35" customHeight="1" x14ac:dyDescent="0.25">
      <c r="B835" s="206" t="s">
        <v>197</v>
      </c>
      <c r="C835" s="207"/>
      <c r="D835" s="207"/>
      <c r="E835" s="208"/>
      <c r="F835" s="1"/>
      <c r="G835" s="206" t="s">
        <v>197</v>
      </c>
      <c r="H835" s="207"/>
      <c r="I835" s="207"/>
      <c r="J835" s="208"/>
      <c r="K835" s="59"/>
      <c r="L835" s="206" t="s">
        <v>197</v>
      </c>
      <c r="M835" s="207"/>
      <c r="N835" s="207"/>
      <c r="O835" s="208"/>
      <c r="R835" s="148">
        <v>855</v>
      </c>
      <c r="S835" s="440"/>
      <c r="T835" s="441"/>
      <c r="U835" s="153"/>
      <c r="V835" s="440"/>
      <c r="W835" s="441"/>
      <c r="X835" s="440"/>
      <c r="Y835" s="441"/>
      <c r="Z835" s="442"/>
      <c r="AA835" s="443"/>
      <c r="AB835" s="443"/>
      <c r="AC835" s="443"/>
      <c r="AD835" s="444"/>
      <c r="AE835" s="154"/>
      <c r="AF835" s="157">
        <f t="shared" si="12"/>
        <v>0</v>
      </c>
    </row>
    <row r="836" spans="2:32" ht="15.75" x14ac:dyDescent="0.25">
      <c r="B836" s="132" t="s">
        <v>195</v>
      </c>
      <c r="C836" s="138"/>
      <c r="D836" s="125" t="s">
        <v>51</v>
      </c>
      <c r="E836" s="139"/>
      <c r="F836" s="1"/>
      <c r="G836" s="132" t="s">
        <v>195</v>
      </c>
      <c r="H836" s="138"/>
      <c r="I836" s="125" t="s">
        <v>51</v>
      </c>
      <c r="J836" s="139"/>
      <c r="K836" s="1"/>
      <c r="L836" s="132" t="s">
        <v>195</v>
      </c>
      <c r="M836" s="138"/>
      <c r="N836" s="125" t="s">
        <v>51</v>
      </c>
      <c r="O836" s="139"/>
      <c r="R836" s="115">
        <v>856</v>
      </c>
      <c r="S836" s="440"/>
      <c r="T836" s="441"/>
      <c r="U836" s="153"/>
      <c r="V836" s="440"/>
      <c r="W836" s="441"/>
      <c r="X836" s="440"/>
      <c r="Y836" s="441"/>
      <c r="Z836" s="442"/>
      <c r="AA836" s="443"/>
      <c r="AB836" s="443"/>
      <c r="AC836" s="443"/>
      <c r="AD836" s="444"/>
      <c r="AE836" s="154"/>
      <c r="AF836" s="157">
        <f t="shared" si="12"/>
        <v>0</v>
      </c>
    </row>
    <row r="837" spans="2:32" ht="15.75" x14ac:dyDescent="0.25">
      <c r="B837" s="209" t="s">
        <v>190</v>
      </c>
      <c r="C837" s="210"/>
      <c r="D837" s="125" t="s">
        <v>68</v>
      </c>
      <c r="E837" s="139"/>
      <c r="F837" s="1"/>
      <c r="G837" s="209" t="s">
        <v>190</v>
      </c>
      <c r="H837" s="210"/>
      <c r="I837" s="125" t="s">
        <v>68</v>
      </c>
      <c r="J837" s="139"/>
      <c r="K837" s="1"/>
      <c r="L837" s="209" t="s">
        <v>190</v>
      </c>
      <c r="M837" s="210"/>
      <c r="N837" s="125" t="s">
        <v>68</v>
      </c>
      <c r="O837" s="139"/>
      <c r="R837" s="148">
        <v>857</v>
      </c>
      <c r="S837" s="440"/>
      <c r="T837" s="441"/>
      <c r="U837" s="153"/>
      <c r="V837" s="440"/>
      <c r="W837" s="441"/>
      <c r="X837" s="440"/>
      <c r="Y837" s="441"/>
      <c r="Z837" s="442"/>
      <c r="AA837" s="443"/>
      <c r="AB837" s="443"/>
      <c r="AC837" s="443"/>
      <c r="AD837" s="444"/>
      <c r="AE837" s="154"/>
      <c r="AF837" s="157">
        <f t="shared" si="12"/>
        <v>0</v>
      </c>
    </row>
    <row r="838" spans="2:32" ht="15.75" x14ac:dyDescent="0.25">
      <c r="B838" s="211"/>
      <c r="C838" s="212"/>
      <c r="D838" s="125" t="s">
        <v>69</v>
      </c>
      <c r="E838" s="139"/>
      <c r="F838" s="1"/>
      <c r="G838" s="211"/>
      <c r="H838" s="212"/>
      <c r="I838" s="125" t="s">
        <v>69</v>
      </c>
      <c r="J838" s="139"/>
      <c r="K838" s="1"/>
      <c r="L838" s="211"/>
      <c r="M838" s="212"/>
      <c r="N838" s="125" t="s">
        <v>69</v>
      </c>
      <c r="O838" s="139"/>
      <c r="R838" s="115">
        <v>858</v>
      </c>
      <c r="S838" s="440"/>
      <c r="T838" s="441"/>
      <c r="U838" s="153"/>
      <c r="V838" s="440"/>
      <c r="W838" s="441"/>
      <c r="X838" s="440"/>
      <c r="Y838" s="441"/>
      <c r="Z838" s="442"/>
      <c r="AA838" s="443"/>
      <c r="AB838" s="443"/>
      <c r="AC838" s="443"/>
      <c r="AD838" s="444"/>
      <c r="AE838" s="154"/>
      <c r="AF838" s="157">
        <f t="shared" si="12"/>
        <v>0</v>
      </c>
    </row>
    <row r="839" spans="2:32" ht="15.75" x14ac:dyDescent="0.25">
      <c r="B839" s="209" t="s">
        <v>70</v>
      </c>
      <c r="C839" s="210"/>
      <c r="D839" s="125" t="s">
        <v>68</v>
      </c>
      <c r="E839" s="139"/>
      <c r="F839" s="1"/>
      <c r="G839" s="209" t="s">
        <v>70</v>
      </c>
      <c r="H839" s="210"/>
      <c r="I839" s="125" t="s">
        <v>68</v>
      </c>
      <c r="J839" s="139"/>
      <c r="K839" s="1"/>
      <c r="L839" s="209" t="s">
        <v>70</v>
      </c>
      <c r="M839" s="210"/>
      <c r="N839" s="125" t="s">
        <v>68</v>
      </c>
      <c r="O839" s="139"/>
      <c r="R839" s="148">
        <v>859</v>
      </c>
      <c r="S839" s="440"/>
      <c r="T839" s="441"/>
      <c r="U839" s="153"/>
      <c r="V839" s="440"/>
      <c r="W839" s="441"/>
      <c r="X839" s="440"/>
      <c r="Y839" s="441"/>
      <c r="Z839" s="442"/>
      <c r="AA839" s="443"/>
      <c r="AB839" s="443"/>
      <c r="AC839" s="443"/>
      <c r="AD839" s="444"/>
      <c r="AE839" s="154"/>
      <c r="AF839" s="157">
        <f t="shared" si="12"/>
        <v>0</v>
      </c>
    </row>
    <row r="840" spans="2:32" ht="15.75" x14ac:dyDescent="0.25">
      <c r="B840" s="211"/>
      <c r="C840" s="212"/>
      <c r="D840" s="125" t="s">
        <v>69</v>
      </c>
      <c r="E840" s="139"/>
      <c r="F840" s="1"/>
      <c r="G840" s="211"/>
      <c r="H840" s="212"/>
      <c r="I840" s="125" t="s">
        <v>69</v>
      </c>
      <c r="J840" s="139"/>
      <c r="K840" s="1"/>
      <c r="L840" s="211"/>
      <c r="M840" s="212"/>
      <c r="N840" s="125" t="s">
        <v>69</v>
      </c>
      <c r="O840" s="139"/>
      <c r="R840" s="115">
        <v>860</v>
      </c>
      <c r="S840" s="440"/>
      <c r="T840" s="441"/>
      <c r="U840" s="153"/>
      <c r="V840" s="440"/>
      <c r="W840" s="441"/>
      <c r="X840" s="440"/>
      <c r="Y840" s="441"/>
      <c r="Z840" s="442"/>
      <c r="AA840" s="443"/>
      <c r="AB840" s="443"/>
      <c r="AC840" s="443"/>
      <c r="AD840" s="444"/>
      <c r="AE840" s="154"/>
      <c r="AF840" s="157">
        <f t="shared" si="12"/>
        <v>0</v>
      </c>
    </row>
    <row r="841" spans="2:32" ht="15.75" x14ac:dyDescent="0.25">
      <c r="B841" s="140" t="s">
        <v>67</v>
      </c>
      <c r="C841" s="140"/>
      <c r="D841" s="213"/>
      <c r="E841" s="214"/>
      <c r="F841" s="1"/>
      <c r="G841" s="140" t="s">
        <v>67</v>
      </c>
      <c r="H841" s="140"/>
      <c r="I841" s="213"/>
      <c r="J841" s="214"/>
      <c r="K841" s="1"/>
      <c r="L841" s="140" t="s">
        <v>67</v>
      </c>
      <c r="M841" s="140"/>
      <c r="N841" s="213"/>
      <c r="O841" s="214"/>
      <c r="R841" s="148">
        <v>861</v>
      </c>
      <c r="S841" s="440"/>
      <c r="T841" s="441"/>
      <c r="U841" s="153"/>
      <c r="V841" s="440"/>
      <c r="W841" s="441"/>
      <c r="X841" s="440"/>
      <c r="Y841" s="441"/>
      <c r="Z841" s="442"/>
      <c r="AA841" s="443"/>
      <c r="AB841" s="443"/>
      <c r="AC841" s="443"/>
      <c r="AD841" s="444"/>
      <c r="AE841" s="154"/>
      <c r="AF841" s="157">
        <f t="shared" si="12"/>
        <v>0</v>
      </c>
    </row>
    <row r="842" spans="2:32" ht="15.75" x14ac:dyDescent="0.25">
      <c r="B842" s="161" t="s">
        <v>355</v>
      </c>
      <c r="C842" s="128"/>
      <c r="D842" s="130"/>
      <c r="E842" s="139"/>
      <c r="F842" s="1"/>
      <c r="G842" s="161" t="s">
        <v>355</v>
      </c>
      <c r="H842" s="128"/>
      <c r="I842" s="130"/>
      <c r="J842" s="139"/>
      <c r="K842" s="1"/>
      <c r="L842" s="161" t="s">
        <v>355</v>
      </c>
      <c r="M842" s="128"/>
      <c r="N842" s="130"/>
      <c r="O842" s="139"/>
      <c r="R842" s="115">
        <v>862</v>
      </c>
      <c r="S842" s="440"/>
      <c r="T842" s="441"/>
      <c r="U842" s="153"/>
      <c r="V842" s="440"/>
      <c r="W842" s="441"/>
      <c r="X842" s="440"/>
      <c r="Y842" s="441"/>
      <c r="Z842" s="442"/>
      <c r="AA842" s="443"/>
      <c r="AB842" s="443"/>
      <c r="AC842" s="443"/>
      <c r="AD842" s="444"/>
      <c r="AE842" s="154"/>
      <c r="AF842" s="157">
        <f t="shared" si="12"/>
        <v>0</v>
      </c>
    </row>
    <row r="843" spans="2:32" ht="15.75" x14ac:dyDescent="0.25">
      <c r="B843" s="161"/>
      <c r="C843" s="128"/>
      <c r="D843" s="130"/>
      <c r="E843" s="139"/>
      <c r="F843" s="1"/>
      <c r="G843" s="161"/>
      <c r="H843" s="128"/>
      <c r="I843" s="130"/>
      <c r="J843" s="139"/>
      <c r="K843" s="1"/>
      <c r="L843" s="161"/>
      <c r="M843" s="128"/>
      <c r="N843" s="130"/>
      <c r="O843" s="139"/>
      <c r="R843" s="148">
        <v>863</v>
      </c>
      <c r="S843" s="440"/>
      <c r="T843" s="441"/>
      <c r="U843" s="153"/>
      <c r="V843" s="440"/>
      <c r="W843" s="441"/>
      <c r="X843" s="440"/>
      <c r="Y843" s="441"/>
      <c r="Z843" s="442"/>
      <c r="AA843" s="443"/>
      <c r="AB843" s="443"/>
      <c r="AC843" s="443"/>
      <c r="AD843" s="444"/>
      <c r="AE843" s="154"/>
      <c r="AF843" s="157">
        <f t="shared" si="12"/>
        <v>0</v>
      </c>
    </row>
    <row r="844" spans="2:32" ht="15.75" x14ac:dyDescent="0.25">
      <c r="B844" s="136"/>
      <c r="C844" s="136"/>
      <c r="D844" s="136"/>
      <c r="E844" s="118"/>
      <c r="F844" s="1"/>
      <c r="G844" s="136"/>
      <c r="H844" s="136"/>
      <c r="I844" s="136"/>
      <c r="J844" s="118"/>
      <c r="K844" s="1"/>
      <c r="L844" s="136"/>
      <c r="M844" s="136"/>
      <c r="N844" s="136"/>
      <c r="O844" s="118"/>
      <c r="R844" s="115">
        <v>864</v>
      </c>
      <c r="S844" s="440"/>
      <c r="T844" s="441"/>
      <c r="U844" s="153"/>
      <c r="V844" s="440"/>
      <c r="W844" s="441"/>
      <c r="X844" s="440"/>
      <c r="Y844" s="441"/>
      <c r="Z844" s="442"/>
      <c r="AA844" s="443"/>
      <c r="AB844" s="443"/>
      <c r="AC844" s="443"/>
      <c r="AD844" s="444"/>
      <c r="AE844" s="154"/>
      <c r="AF844" s="157">
        <f t="shared" ref="AF844:AF907" si="13">SUM(AE844,S844:Y844)</f>
        <v>0</v>
      </c>
    </row>
    <row r="845" spans="2:32" ht="15.75" x14ac:dyDescent="0.25">
      <c r="B845" s="132" t="s">
        <v>74</v>
      </c>
      <c r="C845" s="141"/>
      <c r="D845" s="142" t="s">
        <v>73</v>
      </c>
      <c r="E845" s="130"/>
      <c r="F845" s="1"/>
      <c r="G845" s="132" t="s">
        <v>74</v>
      </c>
      <c r="H845" s="141"/>
      <c r="I845" s="142" t="s">
        <v>73</v>
      </c>
      <c r="J845" s="130"/>
      <c r="K845" s="1"/>
      <c r="L845" s="132" t="s">
        <v>74</v>
      </c>
      <c r="M845" s="141"/>
      <c r="N845" s="142" t="s">
        <v>73</v>
      </c>
      <c r="O845" s="130"/>
      <c r="R845" s="148">
        <v>865</v>
      </c>
      <c r="S845" s="440"/>
      <c r="T845" s="441"/>
      <c r="U845" s="153"/>
      <c r="V845" s="440"/>
      <c r="W845" s="441"/>
      <c r="X845" s="440"/>
      <c r="Y845" s="441"/>
      <c r="Z845" s="442"/>
      <c r="AA845" s="443"/>
      <c r="AB845" s="443"/>
      <c r="AC845" s="443"/>
      <c r="AD845" s="444"/>
      <c r="AE845" s="154"/>
      <c r="AF845" s="157">
        <f t="shared" si="13"/>
        <v>0</v>
      </c>
    </row>
    <row r="846" spans="2:32" ht="15.75" x14ac:dyDescent="0.25">
      <c r="R846" s="115">
        <v>866</v>
      </c>
      <c r="S846" s="440"/>
      <c r="T846" s="441"/>
      <c r="U846" s="153"/>
      <c r="V846" s="440"/>
      <c r="W846" s="441"/>
      <c r="X846" s="440"/>
      <c r="Y846" s="441"/>
      <c r="Z846" s="442"/>
      <c r="AA846" s="443"/>
      <c r="AB846" s="443"/>
      <c r="AC846" s="443"/>
      <c r="AD846" s="444"/>
      <c r="AE846" s="154"/>
      <c r="AF846" s="157">
        <f t="shared" si="13"/>
        <v>0</v>
      </c>
    </row>
    <row r="847" spans="2:32" ht="15.75" x14ac:dyDescent="0.25">
      <c r="B847" s="437">
        <f>L826+1</f>
        <v>151</v>
      </c>
      <c r="C847" s="438"/>
      <c r="D847" s="438"/>
      <c r="E847" s="439"/>
      <c r="F847" s="57"/>
      <c r="G847" s="437">
        <f>B847+1</f>
        <v>152</v>
      </c>
      <c r="H847" s="438"/>
      <c r="I847" s="438"/>
      <c r="J847" s="439"/>
      <c r="K847" s="57"/>
      <c r="L847" s="437">
        <f>G847+1</f>
        <v>153</v>
      </c>
      <c r="M847" s="438"/>
      <c r="N847" s="438"/>
      <c r="O847" s="439"/>
      <c r="R847" s="148">
        <v>867</v>
      </c>
      <c r="S847" s="440"/>
      <c r="T847" s="441"/>
      <c r="U847" s="153"/>
      <c r="V847" s="440"/>
      <c r="W847" s="441"/>
      <c r="X847" s="440"/>
      <c r="Y847" s="441"/>
      <c r="Z847" s="442"/>
      <c r="AA847" s="443"/>
      <c r="AB847" s="443"/>
      <c r="AC847" s="443"/>
      <c r="AD847" s="444"/>
      <c r="AE847" s="154"/>
      <c r="AF847" s="157">
        <f t="shared" si="13"/>
        <v>0</v>
      </c>
    </row>
    <row r="848" spans="2:32" ht="15.75" x14ac:dyDescent="0.25">
      <c r="B848" s="218" t="s">
        <v>71</v>
      </c>
      <c r="C848" s="219"/>
      <c r="D848" s="219"/>
      <c r="E848" s="220"/>
      <c r="F848" s="1"/>
      <c r="G848" s="218" t="s">
        <v>71</v>
      </c>
      <c r="H848" s="219"/>
      <c r="I848" s="219"/>
      <c r="J848" s="220"/>
      <c r="K848" s="1"/>
      <c r="L848" s="218" t="s">
        <v>71</v>
      </c>
      <c r="M848" s="219"/>
      <c r="N848" s="219"/>
      <c r="O848" s="220"/>
      <c r="R848" s="115">
        <v>868</v>
      </c>
      <c r="S848" s="440"/>
      <c r="T848" s="441"/>
      <c r="U848" s="153"/>
      <c r="V848" s="440"/>
      <c r="W848" s="441"/>
      <c r="X848" s="440"/>
      <c r="Y848" s="441"/>
      <c r="Z848" s="442"/>
      <c r="AA848" s="443"/>
      <c r="AB848" s="443"/>
      <c r="AC848" s="443"/>
      <c r="AD848" s="444"/>
      <c r="AE848" s="154"/>
      <c r="AF848" s="157">
        <f t="shared" si="13"/>
        <v>0</v>
      </c>
    </row>
    <row r="849" spans="2:32" ht="15.75" x14ac:dyDescent="0.25">
      <c r="B849" s="230"/>
      <c r="C849" s="231"/>
      <c r="D849" s="231"/>
      <c r="E849" s="232"/>
      <c r="F849" s="1"/>
      <c r="G849" s="230"/>
      <c r="H849" s="231"/>
      <c r="I849" s="231"/>
      <c r="J849" s="232"/>
      <c r="K849" s="58"/>
      <c r="L849" s="230"/>
      <c r="M849" s="231"/>
      <c r="N849" s="231"/>
      <c r="O849" s="232"/>
      <c r="R849" s="148">
        <v>869</v>
      </c>
      <c r="S849" s="440"/>
      <c r="T849" s="441"/>
      <c r="U849" s="153"/>
      <c r="V849" s="440"/>
      <c r="W849" s="441"/>
      <c r="X849" s="440"/>
      <c r="Y849" s="441"/>
      <c r="Z849" s="442"/>
      <c r="AA849" s="443"/>
      <c r="AB849" s="443"/>
      <c r="AC849" s="443"/>
      <c r="AD849" s="444"/>
      <c r="AE849" s="154"/>
      <c r="AF849" s="157">
        <f t="shared" si="13"/>
        <v>0</v>
      </c>
    </row>
    <row r="850" spans="2:32" ht="15.75" x14ac:dyDescent="0.25">
      <c r="B850" s="227" t="s">
        <v>375</v>
      </c>
      <c r="C850" s="228"/>
      <c r="D850" s="228"/>
      <c r="E850" s="229"/>
      <c r="F850" s="1"/>
      <c r="G850" s="227" t="s">
        <v>375</v>
      </c>
      <c r="H850" s="228"/>
      <c r="I850" s="228"/>
      <c r="J850" s="229"/>
      <c r="K850" s="4"/>
      <c r="L850" s="227" t="s">
        <v>375</v>
      </c>
      <c r="M850" s="228"/>
      <c r="N850" s="228"/>
      <c r="O850" s="229"/>
      <c r="R850" s="115">
        <v>870</v>
      </c>
      <c r="S850" s="440"/>
      <c r="T850" s="441"/>
      <c r="U850" s="153"/>
      <c r="V850" s="440"/>
      <c r="W850" s="441"/>
      <c r="X850" s="440"/>
      <c r="Y850" s="441"/>
      <c r="Z850" s="442"/>
      <c r="AA850" s="443"/>
      <c r="AB850" s="443"/>
      <c r="AC850" s="443"/>
      <c r="AD850" s="444"/>
      <c r="AE850" s="154"/>
      <c r="AF850" s="157">
        <f t="shared" si="13"/>
        <v>0</v>
      </c>
    </row>
    <row r="851" spans="2:32" ht="15.75" x14ac:dyDescent="0.25">
      <c r="B851" s="137" t="s">
        <v>190</v>
      </c>
      <c r="C851" s="194"/>
      <c r="D851" s="195"/>
      <c r="E851" s="196"/>
      <c r="F851" s="1"/>
      <c r="G851" s="137" t="s">
        <v>190</v>
      </c>
      <c r="H851" s="194"/>
      <c r="I851" s="195"/>
      <c r="J851" s="196"/>
      <c r="K851" s="1"/>
      <c r="L851" s="137" t="s">
        <v>190</v>
      </c>
      <c r="M851" s="194"/>
      <c r="N851" s="195"/>
      <c r="O851" s="196"/>
      <c r="R851" s="148">
        <v>871</v>
      </c>
      <c r="S851" s="440"/>
      <c r="T851" s="441"/>
      <c r="U851" s="153"/>
      <c r="V851" s="440"/>
      <c r="W851" s="441"/>
      <c r="X851" s="440"/>
      <c r="Y851" s="441"/>
      <c r="Z851" s="442"/>
      <c r="AA851" s="443"/>
      <c r="AB851" s="443"/>
      <c r="AC851" s="443"/>
      <c r="AD851" s="444"/>
      <c r="AE851" s="154"/>
      <c r="AF851" s="157">
        <f t="shared" si="13"/>
        <v>0</v>
      </c>
    </row>
    <row r="852" spans="2:32" ht="15.75" x14ac:dyDescent="0.25">
      <c r="B852" s="132" t="s">
        <v>61</v>
      </c>
      <c r="C852" s="194"/>
      <c r="D852" s="195"/>
      <c r="E852" s="196"/>
      <c r="F852" s="1"/>
      <c r="G852" s="132" t="s">
        <v>61</v>
      </c>
      <c r="H852" s="194"/>
      <c r="I852" s="195"/>
      <c r="J852" s="196"/>
      <c r="K852" s="1"/>
      <c r="L852" s="132" t="s">
        <v>61</v>
      </c>
      <c r="M852" s="194"/>
      <c r="N852" s="195"/>
      <c r="O852" s="196"/>
      <c r="R852" s="115">
        <v>872</v>
      </c>
      <c r="S852" s="440"/>
      <c r="T852" s="441"/>
      <c r="U852" s="153"/>
      <c r="V852" s="440"/>
      <c r="W852" s="441"/>
      <c r="X852" s="440"/>
      <c r="Y852" s="441"/>
      <c r="Z852" s="442"/>
      <c r="AA852" s="443"/>
      <c r="AB852" s="443"/>
      <c r="AC852" s="443"/>
      <c r="AD852" s="444"/>
      <c r="AE852" s="154"/>
      <c r="AF852" s="157">
        <f t="shared" si="13"/>
        <v>0</v>
      </c>
    </row>
    <row r="853" spans="2:32" ht="15.75" x14ac:dyDescent="0.25">
      <c r="B853" s="132" t="s">
        <v>62</v>
      </c>
      <c r="C853" s="194"/>
      <c r="D853" s="195"/>
      <c r="E853" s="196"/>
      <c r="F853" s="1"/>
      <c r="G853" s="132" t="s">
        <v>62</v>
      </c>
      <c r="H853" s="194"/>
      <c r="I853" s="195"/>
      <c r="J853" s="196"/>
      <c r="K853" s="1"/>
      <c r="L853" s="132" t="s">
        <v>62</v>
      </c>
      <c r="M853" s="194"/>
      <c r="N853" s="195"/>
      <c r="O853" s="196"/>
      <c r="R853" s="148">
        <v>873</v>
      </c>
      <c r="S853" s="440"/>
      <c r="T853" s="441"/>
      <c r="U853" s="153"/>
      <c r="V853" s="440"/>
      <c r="W853" s="441"/>
      <c r="X853" s="440"/>
      <c r="Y853" s="441"/>
      <c r="Z853" s="442"/>
      <c r="AA853" s="443"/>
      <c r="AB853" s="443"/>
      <c r="AC853" s="443"/>
      <c r="AD853" s="444"/>
      <c r="AE853" s="154"/>
      <c r="AF853" s="157">
        <f t="shared" si="13"/>
        <v>0</v>
      </c>
    </row>
    <row r="854" spans="2:32" ht="15.75" x14ac:dyDescent="0.25">
      <c r="B854" s="127" t="s">
        <v>191</v>
      </c>
      <c r="C854" s="130"/>
      <c r="D854" s="194"/>
      <c r="E854" s="196"/>
      <c r="F854" s="1"/>
      <c r="G854" s="127" t="s">
        <v>191</v>
      </c>
      <c r="H854" s="130"/>
      <c r="I854" s="194"/>
      <c r="J854" s="196"/>
      <c r="K854" s="1"/>
      <c r="L854" s="127" t="s">
        <v>191</v>
      </c>
      <c r="M854" s="130"/>
      <c r="N854" s="194"/>
      <c r="O854" s="196"/>
      <c r="R854" s="115">
        <v>874</v>
      </c>
      <c r="S854" s="440"/>
      <c r="T854" s="441"/>
      <c r="U854" s="153"/>
      <c r="V854" s="440"/>
      <c r="W854" s="441"/>
      <c r="X854" s="440"/>
      <c r="Y854" s="441"/>
      <c r="Z854" s="442"/>
      <c r="AA854" s="443"/>
      <c r="AB854" s="443"/>
      <c r="AC854" s="443"/>
      <c r="AD854" s="444"/>
      <c r="AE854" s="154"/>
      <c r="AF854" s="157">
        <f t="shared" si="13"/>
        <v>0</v>
      </c>
    </row>
    <row r="855" spans="2:32" ht="15.75" x14ac:dyDescent="0.25">
      <c r="B855" s="127" t="s">
        <v>192</v>
      </c>
      <c r="C855" s="130"/>
      <c r="D855" s="194"/>
      <c r="E855" s="196"/>
      <c r="F855" s="1"/>
      <c r="G855" s="127" t="s">
        <v>192</v>
      </c>
      <c r="H855" s="130"/>
      <c r="I855" s="194"/>
      <c r="J855" s="196"/>
      <c r="K855" s="1"/>
      <c r="L855" s="127" t="s">
        <v>192</v>
      </c>
      <c r="M855" s="130"/>
      <c r="N855" s="194"/>
      <c r="O855" s="196"/>
      <c r="R855" s="148">
        <v>875</v>
      </c>
      <c r="S855" s="440"/>
      <c r="T855" s="441"/>
      <c r="U855" s="153"/>
      <c r="V855" s="440"/>
      <c r="W855" s="441"/>
      <c r="X855" s="440"/>
      <c r="Y855" s="441"/>
      <c r="Z855" s="442"/>
      <c r="AA855" s="443"/>
      <c r="AB855" s="443"/>
      <c r="AC855" s="443"/>
      <c r="AD855" s="444"/>
      <c r="AE855" s="154"/>
      <c r="AF855" s="157">
        <f t="shared" si="13"/>
        <v>0</v>
      </c>
    </row>
    <row r="856" spans="2:32" ht="31.35" customHeight="1" x14ac:dyDescent="0.25">
      <c r="B856" s="206" t="s">
        <v>197</v>
      </c>
      <c r="C856" s="207"/>
      <c r="D856" s="207"/>
      <c r="E856" s="208"/>
      <c r="F856" s="1"/>
      <c r="G856" s="206" t="s">
        <v>197</v>
      </c>
      <c r="H856" s="207"/>
      <c r="I856" s="207"/>
      <c r="J856" s="208"/>
      <c r="K856" s="59"/>
      <c r="L856" s="206" t="s">
        <v>197</v>
      </c>
      <c r="M856" s="207"/>
      <c r="N856" s="207"/>
      <c r="O856" s="208"/>
      <c r="R856" s="115">
        <v>876</v>
      </c>
      <c r="S856" s="440"/>
      <c r="T856" s="441"/>
      <c r="U856" s="153"/>
      <c r="V856" s="440"/>
      <c r="W856" s="441"/>
      <c r="X856" s="440"/>
      <c r="Y856" s="441"/>
      <c r="Z856" s="442"/>
      <c r="AA856" s="443"/>
      <c r="AB856" s="443"/>
      <c r="AC856" s="443"/>
      <c r="AD856" s="444"/>
      <c r="AE856" s="154"/>
      <c r="AF856" s="157">
        <f t="shared" si="13"/>
        <v>0</v>
      </c>
    </row>
    <row r="857" spans="2:32" ht="15.75" x14ac:dyDescent="0.25">
      <c r="B857" s="132" t="s">
        <v>195</v>
      </c>
      <c r="C857" s="138"/>
      <c r="D857" s="125" t="s">
        <v>51</v>
      </c>
      <c r="E857" s="139"/>
      <c r="F857" s="1"/>
      <c r="G857" s="132" t="s">
        <v>195</v>
      </c>
      <c r="H857" s="138"/>
      <c r="I857" s="125" t="s">
        <v>51</v>
      </c>
      <c r="J857" s="139"/>
      <c r="K857" s="1"/>
      <c r="L857" s="132" t="s">
        <v>195</v>
      </c>
      <c r="M857" s="138"/>
      <c r="N857" s="125" t="s">
        <v>51</v>
      </c>
      <c r="O857" s="139"/>
      <c r="R857" s="148">
        <v>877</v>
      </c>
      <c r="S857" s="440"/>
      <c r="T857" s="441"/>
      <c r="U857" s="153"/>
      <c r="V857" s="440"/>
      <c r="W857" s="441"/>
      <c r="X857" s="440"/>
      <c r="Y857" s="441"/>
      <c r="Z857" s="442"/>
      <c r="AA857" s="443"/>
      <c r="AB857" s="443"/>
      <c r="AC857" s="443"/>
      <c r="AD857" s="444"/>
      <c r="AE857" s="154"/>
      <c r="AF857" s="157">
        <f t="shared" si="13"/>
        <v>0</v>
      </c>
    </row>
    <row r="858" spans="2:32" ht="15.75" x14ac:dyDescent="0.25">
      <c r="B858" s="209" t="s">
        <v>190</v>
      </c>
      <c r="C858" s="210"/>
      <c r="D858" s="125" t="s">
        <v>68</v>
      </c>
      <c r="E858" s="139"/>
      <c r="F858" s="1"/>
      <c r="G858" s="209" t="s">
        <v>190</v>
      </c>
      <c r="H858" s="210"/>
      <c r="I858" s="125" t="s">
        <v>68</v>
      </c>
      <c r="J858" s="139"/>
      <c r="K858" s="1"/>
      <c r="L858" s="209" t="s">
        <v>190</v>
      </c>
      <c r="M858" s="210"/>
      <c r="N858" s="125" t="s">
        <v>68</v>
      </c>
      <c r="O858" s="139"/>
      <c r="R858" s="115">
        <v>878</v>
      </c>
      <c r="S858" s="440"/>
      <c r="T858" s="441"/>
      <c r="U858" s="153"/>
      <c r="V858" s="440"/>
      <c r="W858" s="441"/>
      <c r="X858" s="440"/>
      <c r="Y858" s="441"/>
      <c r="Z858" s="442"/>
      <c r="AA858" s="443"/>
      <c r="AB858" s="443"/>
      <c r="AC858" s="443"/>
      <c r="AD858" s="444"/>
      <c r="AE858" s="154"/>
      <c r="AF858" s="157">
        <f t="shared" si="13"/>
        <v>0</v>
      </c>
    </row>
    <row r="859" spans="2:32" ht="15.75" x14ac:dyDescent="0.25">
      <c r="B859" s="211"/>
      <c r="C859" s="212"/>
      <c r="D859" s="125" t="s">
        <v>69</v>
      </c>
      <c r="E859" s="139"/>
      <c r="F859" s="1"/>
      <c r="G859" s="211"/>
      <c r="H859" s="212"/>
      <c r="I859" s="125" t="s">
        <v>69</v>
      </c>
      <c r="J859" s="139"/>
      <c r="K859" s="1"/>
      <c r="L859" s="211"/>
      <c r="M859" s="212"/>
      <c r="N859" s="125" t="s">
        <v>69</v>
      </c>
      <c r="O859" s="139"/>
      <c r="R859" s="148">
        <v>879</v>
      </c>
      <c r="S859" s="440"/>
      <c r="T859" s="441"/>
      <c r="U859" s="153"/>
      <c r="V859" s="440"/>
      <c r="W859" s="441"/>
      <c r="X859" s="440"/>
      <c r="Y859" s="441"/>
      <c r="Z859" s="442"/>
      <c r="AA859" s="443"/>
      <c r="AB859" s="443"/>
      <c r="AC859" s="443"/>
      <c r="AD859" s="444"/>
      <c r="AE859" s="154"/>
      <c r="AF859" s="157">
        <f t="shared" si="13"/>
        <v>0</v>
      </c>
    </row>
    <row r="860" spans="2:32" ht="15.75" x14ac:dyDescent="0.25">
      <c r="B860" s="209" t="s">
        <v>70</v>
      </c>
      <c r="C860" s="210"/>
      <c r="D860" s="125" t="s">
        <v>68</v>
      </c>
      <c r="E860" s="139"/>
      <c r="F860" s="1"/>
      <c r="G860" s="209" t="s">
        <v>70</v>
      </c>
      <c r="H860" s="210"/>
      <c r="I860" s="125" t="s">
        <v>68</v>
      </c>
      <c r="J860" s="139"/>
      <c r="K860" s="1"/>
      <c r="L860" s="209" t="s">
        <v>70</v>
      </c>
      <c r="M860" s="210"/>
      <c r="N860" s="125" t="s">
        <v>68</v>
      </c>
      <c r="O860" s="139"/>
      <c r="R860" s="115">
        <v>880</v>
      </c>
      <c r="S860" s="440"/>
      <c r="T860" s="441"/>
      <c r="U860" s="153"/>
      <c r="V860" s="440"/>
      <c r="W860" s="441"/>
      <c r="X860" s="440"/>
      <c r="Y860" s="441"/>
      <c r="Z860" s="442"/>
      <c r="AA860" s="443"/>
      <c r="AB860" s="443"/>
      <c r="AC860" s="443"/>
      <c r="AD860" s="444"/>
      <c r="AE860" s="154"/>
      <c r="AF860" s="157">
        <f t="shared" si="13"/>
        <v>0</v>
      </c>
    </row>
    <row r="861" spans="2:32" ht="15.75" x14ac:dyDescent="0.25">
      <c r="B861" s="211"/>
      <c r="C861" s="212"/>
      <c r="D861" s="125" t="s">
        <v>69</v>
      </c>
      <c r="E861" s="139"/>
      <c r="F861" s="1"/>
      <c r="G861" s="211"/>
      <c r="H861" s="212"/>
      <c r="I861" s="125" t="s">
        <v>69</v>
      </c>
      <c r="J861" s="139"/>
      <c r="K861" s="1"/>
      <c r="L861" s="211"/>
      <c r="M861" s="212"/>
      <c r="N861" s="125" t="s">
        <v>69</v>
      </c>
      <c r="O861" s="139"/>
      <c r="R861" s="148">
        <v>881</v>
      </c>
      <c r="S861" s="440"/>
      <c r="T861" s="441"/>
      <c r="U861" s="153"/>
      <c r="V861" s="440"/>
      <c r="W861" s="441"/>
      <c r="X861" s="440"/>
      <c r="Y861" s="441"/>
      <c r="Z861" s="442"/>
      <c r="AA861" s="443"/>
      <c r="AB861" s="443"/>
      <c r="AC861" s="443"/>
      <c r="AD861" s="444"/>
      <c r="AE861" s="154"/>
      <c r="AF861" s="157">
        <f t="shared" si="13"/>
        <v>0</v>
      </c>
    </row>
    <row r="862" spans="2:32" ht="15.75" x14ac:dyDescent="0.25">
      <c r="B862" s="140" t="s">
        <v>67</v>
      </c>
      <c r="C862" s="140"/>
      <c r="D862" s="213"/>
      <c r="E862" s="214"/>
      <c r="F862" s="1"/>
      <c r="G862" s="140" t="s">
        <v>67</v>
      </c>
      <c r="H862" s="140"/>
      <c r="I862" s="213"/>
      <c r="J862" s="214"/>
      <c r="K862" s="1"/>
      <c r="L862" s="140" t="s">
        <v>67</v>
      </c>
      <c r="M862" s="140"/>
      <c r="N862" s="213"/>
      <c r="O862" s="214"/>
      <c r="R862" s="115">
        <v>882</v>
      </c>
      <c r="S862" s="440"/>
      <c r="T862" s="441"/>
      <c r="U862" s="153"/>
      <c r="V862" s="440"/>
      <c r="W862" s="441"/>
      <c r="X862" s="440"/>
      <c r="Y862" s="441"/>
      <c r="Z862" s="442"/>
      <c r="AA862" s="443"/>
      <c r="AB862" s="443"/>
      <c r="AC862" s="443"/>
      <c r="AD862" s="444"/>
      <c r="AE862" s="154"/>
      <c r="AF862" s="157">
        <f t="shared" si="13"/>
        <v>0</v>
      </c>
    </row>
    <row r="863" spans="2:32" ht="15.75" x14ac:dyDescent="0.25">
      <c r="B863" s="161" t="s">
        <v>355</v>
      </c>
      <c r="C863" s="128"/>
      <c r="D863" s="130"/>
      <c r="E863" s="139"/>
      <c r="F863" s="1"/>
      <c r="G863" s="161" t="s">
        <v>355</v>
      </c>
      <c r="H863" s="128"/>
      <c r="I863" s="130"/>
      <c r="J863" s="139"/>
      <c r="K863" s="1"/>
      <c r="L863" s="161" t="s">
        <v>355</v>
      </c>
      <c r="M863" s="128"/>
      <c r="N863" s="130"/>
      <c r="O863" s="139"/>
      <c r="R863" s="148">
        <v>883</v>
      </c>
      <c r="S863" s="440"/>
      <c r="T863" s="441"/>
      <c r="U863" s="153"/>
      <c r="V863" s="440"/>
      <c r="W863" s="441"/>
      <c r="X863" s="440"/>
      <c r="Y863" s="441"/>
      <c r="Z863" s="442"/>
      <c r="AA863" s="443"/>
      <c r="AB863" s="443"/>
      <c r="AC863" s="443"/>
      <c r="AD863" s="444"/>
      <c r="AE863" s="154"/>
      <c r="AF863" s="157">
        <f t="shared" si="13"/>
        <v>0</v>
      </c>
    </row>
    <row r="864" spans="2:32" ht="15.75" x14ac:dyDescent="0.25">
      <c r="B864" s="161"/>
      <c r="C864" s="128"/>
      <c r="D864" s="130"/>
      <c r="E864" s="139"/>
      <c r="F864" s="1"/>
      <c r="G864" s="161"/>
      <c r="H864" s="128"/>
      <c r="I864" s="130"/>
      <c r="J864" s="139"/>
      <c r="K864" s="1"/>
      <c r="L864" s="161"/>
      <c r="M864" s="128"/>
      <c r="N864" s="130"/>
      <c r="O864" s="139"/>
      <c r="R864" s="115">
        <v>884</v>
      </c>
      <c r="S864" s="440"/>
      <c r="T864" s="441"/>
      <c r="U864" s="153"/>
      <c r="V864" s="440"/>
      <c r="W864" s="441"/>
      <c r="X864" s="440"/>
      <c r="Y864" s="441"/>
      <c r="Z864" s="442"/>
      <c r="AA864" s="443"/>
      <c r="AB864" s="443"/>
      <c r="AC864" s="443"/>
      <c r="AD864" s="444"/>
      <c r="AE864" s="154"/>
      <c r="AF864" s="157">
        <f t="shared" si="13"/>
        <v>0</v>
      </c>
    </row>
    <row r="865" spans="2:32" ht="15.75" x14ac:dyDescent="0.25">
      <c r="B865" s="136"/>
      <c r="C865" s="136"/>
      <c r="D865" s="136"/>
      <c r="E865" s="118"/>
      <c r="F865" s="1"/>
      <c r="G865" s="136"/>
      <c r="H865" s="136"/>
      <c r="I865" s="136"/>
      <c r="J865" s="118"/>
      <c r="K865" s="1"/>
      <c r="L865" s="136"/>
      <c r="M865" s="136"/>
      <c r="N865" s="136"/>
      <c r="O865" s="118"/>
      <c r="R865" s="148">
        <v>885</v>
      </c>
      <c r="S865" s="440"/>
      <c r="T865" s="441"/>
      <c r="U865" s="153"/>
      <c r="V865" s="440"/>
      <c r="W865" s="441"/>
      <c r="X865" s="440"/>
      <c r="Y865" s="441"/>
      <c r="Z865" s="442"/>
      <c r="AA865" s="443"/>
      <c r="AB865" s="443"/>
      <c r="AC865" s="443"/>
      <c r="AD865" s="444"/>
      <c r="AE865" s="154"/>
      <c r="AF865" s="157">
        <f t="shared" si="13"/>
        <v>0</v>
      </c>
    </row>
    <row r="866" spans="2:32" ht="15.75" x14ac:dyDescent="0.25">
      <c r="B866" s="132" t="s">
        <v>74</v>
      </c>
      <c r="C866" s="141"/>
      <c r="D866" s="142" t="s">
        <v>73</v>
      </c>
      <c r="E866" s="130"/>
      <c r="F866" s="1"/>
      <c r="G866" s="132" t="s">
        <v>74</v>
      </c>
      <c r="H866" s="141"/>
      <c r="I866" s="142" t="s">
        <v>73</v>
      </c>
      <c r="J866" s="130"/>
      <c r="K866" s="1"/>
      <c r="L866" s="132" t="s">
        <v>74</v>
      </c>
      <c r="M866" s="141"/>
      <c r="N866" s="142" t="s">
        <v>73</v>
      </c>
      <c r="O866" s="130"/>
      <c r="R866" s="115">
        <v>886</v>
      </c>
      <c r="S866" s="440"/>
      <c r="T866" s="441"/>
      <c r="U866" s="153"/>
      <c r="V866" s="440"/>
      <c r="W866" s="441"/>
      <c r="X866" s="440"/>
      <c r="Y866" s="441"/>
      <c r="Z866" s="442"/>
      <c r="AA866" s="443"/>
      <c r="AB866" s="443"/>
      <c r="AC866" s="443"/>
      <c r="AD866" s="444"/>
      <c r="AE866" s="154"/>
      <c r="AF866" s="157">
        <f t="shared" si="13"/>
        <v>0</v>
      </c>
    </row>
    <row r="867" spans="2:32" ht="15.75" x14ac:dyDescent="0.25">
      <c r="R867" s="148">
        <v>887</v>
      </c>
      <c r="S867" s="440"/>
      <c r="T867" s="441"/>
      <c r="U867" s="153"/>
      <c r="V867" s="440"/>
      <c r="W867" s="441"/>
      <c r="X867" s="440"/>
      <c r="Y867" s="441"/>
      <c r="Z867" s="442"/>
      <c r="AA867" s="443"/>
      <c r="AB867" s="443"/>
      <c r="AC867" s="443"/>
      <c r="AD867" s="444"/>
      <c r="AE867" s="154"/>
      <c r="AF867" s="157">
        <f t="shared" si="13"/>
        <v>0</v>
      </c>
    </row>
    <row r="868" spans="2:32" ht="15.75" x14ac:dyDescent="0.25">
      <c r="B868" s="437">
        <f>L847+1</f>
        <v>154</v>
      </c>
      <c r="C868" s="438"/>
      <c r="D868" s="438"/>
      <c r="E868" s="439"/>
      <c r="F868" s="57"/>
      <c r="G868" s="437">
        <f>B868+1</f>
        <v>155</v>
      </c>
      <c r="H868" s="438"/>
      <c r="I868" s="438"/>
      <c r="J868" s="439"/>
      <c r="K868" s="57"/>
      <c r="L868" s="437">
        <f>G868+1</f>
        <v>156</v>
      </c>
      <c r="M868" s="438"/>
      <c r="N868" s="438"/>
      <c r="O868" s="439"/>
      <c r="R868" s="115">
        <v>888</v>
      </c>
      <c r="S868" s="440"/>
      <c r="T868" s="441"/>
      <c r="U868" s="153"/>
      <c r="V868" s="440"/>
      <c r="W868" s="441"/>
      <c r="X868" s="440"/>
      <c r="Y868" s="441"/>
      <c r="Z868" s="442"/>
      <c r="AA868" s="443"/>
      <c r="AB868" s="443"/>
      <c r="AC868" s="443"/>
      <c r="AD868" s="444"/>
      <c r="AE868" s="154"/>
      <c r="AF868" s="157">
        <f t="shared" si="13"/>
        <v>0</v>
      </c>
    </row>
    <row r="869" spans="2:32" ht="15.75" x14ac:dyDescent="0.25">
      <c r="B869" s="218" t="s">
        <v>71</v>
      </c>
      <c r="C869" s="219"/>
      <c r="D869" s="219"/>
      <c r="E869" s="220"/>
      <c r="F869" s="1"/>
      <c r="G869" s="218" t="s">
        <v>71</v>
      </c>
      <c r="H869" s="219"/>
      <c r="I869" s="219"/>
      <c r="J869" s="220"/>
      <c r="K869" s="1"/>
      <c r="L869" s="218" t="s">
        <v>71</v>
      </c>
      <c r="M869" s="219"/>
      <c r="N869" s="219"/>
      <c r="O869" s="220"/>
      <c r="R869" s="148">
        <v>889</v>
      </c>
      <c r="S869" s="440"/>
      <c r="T869" s="441"/>
      <c r="U869" s="153"/>
      <c r="V869" s="440"/>
      <c r="W869" s="441"/>
      <c r="X869" s="440"/>
      <c r="Y869" s="441"/>
      <c r="Z869" s="442"/>
      <c r="AA869" s="443"/>
      <c r="AB869" s="443"/>
      <c r="AC869" s="443"/>
      <c r="AD869" s="444"/>
      <c r="AE869" s="154"/>
      <c r="AF869" s="157">
        <f t="shared" si="13"/>
        <v>0</v>
      </c>
    </row>
    <row r="870" spans="2:32" ht="15.75" x14ac:dyDescent="0.25">
      <c r="B870" s="230"/>
      <c r="C870" s="231"/>
      <c r="D870" s="231"/>
      <c r="E870" s="232"/>
      <c r="F870" s="1"/>
      <c r="G870" s="230"/>
      <c r="H870" s="231"/>
      <c r="I870" s="231"/>
      <c r="J870" s="232"/>
      <c r="K870" s="58"/>
      <c r="L870" s="230"/>
      <c r="M870" s="231"/>
      <c r="N870" s="231"/>
      <c r="O870" s="232"/>
      <c r="R870" s="115">
        <v>890</v>
      </c>
      <c r="S870" s="440"/>
      <c r="T870" s="441"/>
      <c r="U870" s="153"/>
      <c r="V870" s="440"/>
      <c r="W870" s="441"/>
      <c r="X870" s="440"/>
      <c r="Y870" s="441"/>
      <c r="Z870" s="442"/>
      <c r="AA870" s="443"/>
      <c r="AB870" s="443"/>
      <c r="AC870" s="443"/>
      <c r="AD870" s="444"/>
      <c r="AE870" s="154"/>
      <c r="AF870" s="157">
        <f t="shared" si="13"/>
        <v>0</v>
      </c>
    </row>
    <row r="871" spans="2:32" ht="15.75" x14ac:dyDescent="0.25">
      <c r="B871" s="227" t="s">
        <v>375</v>
      </c>
      <c r="C871" s="228"/>
      <c r="D871" s="228"/>
      <c r="E871" s="229"/>
      <c r="F871" s="1"/>
      <c r="G871" s="227" t="s">
        <v>375</v>
      </c>
      <c r="H871" s="228"/>
      <c r="I871" s="228"/>
      <c r="J871" s="229"/>
      <c r="K871" s="4"/>
      <c r="L871" s="227" t="s">
        <v>375</v>
      </c>
      <c r="M871" s="228"/>
      <c r="N871" s="228"/>
      <c r="O871" s="229"/>
      <c r="R871" s="148">
        <v>891</v>
      </c>
      <c r="S871" s="440"/>
      <c r="T871" s="441"/>
      <c r="U871" s="153"/>
      <c r="V871" s="440"/>
      <c r="W871" s="441"/>
      <c r="X871" s="440"/>
      <c r="Y871" s="441"/>
      <c r="Z871" s="442"/>
      <c r="AA871" s="443"/>
      <c r="AB871" s="443"/>
      <c r="AC871" s="443"/>
      <c r="AD871" s="444"/>
      <c r="AE871" s="154"/>
      <c r="AF871" s="157">
        <f t="shared" si="13"/>
        <v>0</v>
      </c>
    </row>
    <row r="872" spans="2:32" ht="15.75" x14ac:dyDescent="0.25">
      <c r="B872" s="137" t="s">
        <v>190</v>
      </c>
      <c r="C872" s="194"/>
      <c r="D872" s="195"/>
      <c r="E872" s="196"/>
      <c r="F872" s="1"/>
      <c r="G872" s="137" t="s">
        <v>190</v>
      </c>
      <c r="H872" s="194"/>
      <c r="I872" s="195"/>
      <c r="J872" s="196"/>
      <c r="K872" s="1"/>
      <c r="L872" s="137" t="s">
        <v>190</v>
      </c>
      <c r="M872" s="194"/>
      <c r="N872" s="195"/>
      <c r="O872" s="196"/>
      <c r="R872" s="115">
        <v>892</v>
      </c>
      <c r="S872" s="440"/>
      <c r="T872" s="441"/>
      <c r="U872" s="153"/>
      <c r="V872" s="440"/>
      <c r="W872" s="441"/>
      <c r="X872" s="440"/>
      <c r="Y872" s="441"/>
      <c r="Z872" s="442"/>
      <c r="AA872" s="443"/>
      <c r="AB872" s="443"/>
      <c r="AC872" s="443"/>
      <c r="AD872" s="444"/>
      <c r="AE872" s="154"/>
      <c r="AF872" s="157">
        <f t="shared" si="13"/>
        <v>0</v>
      </c>
    </row>
    <row r="873" spans="2:32" ht="15.75" x14ac:dyDescent="0.25">
      <c r="B873" s="132" t="s">
        <v>61</v>
      </c>
      <c r="C873" s="194"/>
      <c r="D873" s="195"/>
      <c r="E873" s="196"/>
      <c r="F873" s="1"/>
      <c r="G873" s="132" t="s">
        <v>61</v>
      </c>
      <c r="H873" s="194"/>
      <c r="I873" s="195"/>
      <c r="J873" s="196"/>
      <c r="K873" s="1"/>
      <c r="L873" s="132" t="s">
        <v>61</v>
      </c>
      <c r="M873" s="194"/>
      <c r="N873" s="195"/>
      <c r="O873" s="196"/>
      <c r="R873" s="148">
        <v>893</v>
      </c>
      <c r="S873" s="440"/>
      <c r="T873" s="441"/>
      <c r="U873" s="153"/>
      <c r="V873" s="440"/>
      <c r="W873" s="441"/>
      <c r="X873" s="440"/>
      <c r="Y873" s="441"/>
      <c r="Z873" s="442"/>
      <c r="AA873" s="443"/>
      <c r="AB873" s="443"/>
      <c r="AC873" s="443"/>
      <c r="AD873" s="444"/>
      <c r="AE873" s="154"/>
      <c r="AF873" s="157">
        <f t="shared" si="13"/>
        <v>0</v>
      </c>
    </row>
    <row r="874" spans="2:32" ht="15.75" x14ac:dyDescent="0.25">
      <c r="B874" s="132" t="s">
        <v>62</v>
      </c>
      <c r="C874" s="194"/>
      <c r="D874" s="195"/>
      <c r="E874" s="196"/>
      <c r="F874" s="1"/>
      <c r="G874" s="132" t="s">
        <v>62</v>
      </c>
      <c r="H874" s="194"/>
      <c r="I874" s="195"/>
      <c r="J874" s="196"/>
      <c r="K874" s="1"/>
      <c r="L874" s="132" t="s">
        <v>62</v>
      </c>
      <c r="M874" s="194"/>
      <c r="N874" s="195"/>
      <c r="O874" s="196"/>
      <c r="R874" s="115">
        <v>894</v>
      </c>
      <c r="S874" s="440"/>
      <c r="T874" s="441"/>
      <c r="U874" s="153"/>
      <c r="V874" s="440"/>
      <c r="W874" s="441"/>
      <c r="X874" s="440"/>
      <c r="Y874" s="441"/>
      <c r="Z874" s="442"/>
      <c r="AA874" s="443"/>
      <c r="AB874" s="443"/>
      <c r="AC874" s="443"/>
      <c r="AD874" s="444"/>
      <c r="AE874" s="154"/>
      <c r="AF874" s="157">
        <f t="shared" si="13"/>
        <v>0</v>
      </c>
    </row>
    <row r="875" spans="2:32" ht="15.75" x14ac:dyDescent="0.25">
      <c r="B875" s="127" t="s">
        <v>191</v>
      </c>
      <c r="C875" s="130"/>
      <c r="D875" s="194"/>
      <c r="E875" s="196"/>
      <c r="F875" s="1"/>
      <c r="G875" s="127" t="s">
        <v>191</v>
      </c>
      <c r="H875" s="130"/>
      <c r="I875" s="194"/>
      <c r="J875" s="196"/>
      <c r="K875" s="1"/>
      <c r="L875" s="127" t="s">
        <v>191</v>
      </c>
      <c r="M875" s="130"/>
      <c r="N875" s="194"/>
      <c r="O875" s="196"/>
      <c r="R875" s="148">
        <v>895</v>
      </c>
      <c r="S875" s="440"/>
      <c r="T875" s="441"/>
      <c r="U875" s="153"/>
      <c r="V875" s="440"/>
      <c r="W875" s="441"/>
      <c r="X875" s="440"/>
      <c r="Y875" s="441"/>
      <c r="Z875" s="442"/>
      <c r="AA875" s="443"/>
      <c r="AB875" s="443"/>
      <c r="AC875" s="443"/>
      <c r="AD875" s="444"/>
      <c r="AE875" s="154"/>
      <c r="AF875" s="157">
        <f t="shared" si="13"/>
        <v>0</v>
      </c>
    </row>
    <row r="876" spans="2:32" ht="15.75" x14ac:dyDescent="0.25">
      <c r="B876" s="127" t="s">
        <v>192</v>
      </c>
      <c r="C876" s="130"/>
      <c r="D876" s="194"/>
      <c r="E876" s="196"/>
      <c r="F876" s="1"/>
      <c r="G876" s="127" t="s">
        <v>192</v>
      </c>
      <c r="H876" s="130"/>
      <c r="I876" s="194"/>
      <c r="J876" s="196"/>
      <c r="K876" s="1"/>
      <c r="L876" s="127" t="s">
        <v>192</v>
      </c>
      <c r="M876" s="130"/>
      <c r="N876" s="194"/>
      <c r="O876" s="196"/>
      <c r="R876" s="115">
        <v>896</v>
      </c>
      <c r="S876" s="440"/>
      <c r="T876" s="441"/>
      <c r="U876" s="153"/>
      <c r="V876" s="440"/>
      <c r="W876" s="441"/>
      <c r="X876" s="440"/>
      <c r="Y876" s="441"/>
      <c r="Z876" s="442"/>
      <c r="AA876" s="443"/>
      <c r="AB876" s="443"/>
      <c r="AC876" s="443"/>
      <c r="AD876" s="444"/>
      <c r="AE876" s="154"/>
      <c r="AF876" s="157">
        <f t="shared" si="13"/>
        <v>0</v>
      </c>
    </row>
    <row r="877" spans="2:32" ht="31.35" customHeight="1" x14ac:dyDescent="0.25">
      <c r="B877" s="206" t="s">
        <v>197</v>
      </c>
      <c r="C877" s="207"/>
      <c r="D877" s="207"/>
      <c r="E877" s="208"/>
      <c r="F877" s="1"/>
      <c r="G877" s="206" t="s">
        <v>197</v>
      </c>
      <c r="H877" s="207"/>
      <c r="I877" s="207"/>
      <c r="J877" s="208"/>
      <c r="K877" s="59"/>
      <c r="L877" s="206" t="s">
        <v>197</v>
      </c>
      <c r="M877" s="207"/>
      <c r="N877" s="207"/>
      <c r="O877" s="208"/>
      <c r="R877" s="148">
        <v>897</v>
      </c>
      <c r="S877" s="440"/>
      <c r="T877" s="441"/>
      <c r="U877" s="153"/>
      <c r="V877" s="440"/>
      <c r="W877" s="441"/>
      <c r="X877" s="440"/>
      <c r="Y877" s="441"/>
      <c r="Z877" s="442"/>
      <c r="AA877" s="443"/>
      <c r="AB877" s="443"/>
      <c r="AC877" s="443"/>
      <c r="AD877" s="444"/>
      <c r="AE877" s="154"/>
      <c r="AF877" s="157">
        <f t="shared" si="13"/>
        <v>0</v>
      </c>
    </row>
    <row r="878" spans="2:32" ht="15.75" x14ac:dyDescent="0.25">
      <c r="B878" s="132" t="s">
        <v>195</v>
      </c>
      <c r="C878" s="138"/>
      <c r="D878" s="125" t="s">
        <v>51</v>
      </c>
      <c r="E878" s="139"/>
      <c r="F878" s="1"/>
      <c r="G878" s="132" t="s">
        <v>195</v>
      </c>
      <c r="H878" s="138"/>
      <c r="I878" s="125" t="s">
        <v>51</v>
      </c>
      <c r="J878" s="139"/>
      <c r="K878" s="1"/>
      <c r="L878" s="132" t="s">
        <v>195</v>
      </c>
      <c r="M878" s="138"/>
      <c r="N878" s="125" t="s">
        <v>51</v>
      </c>
      <c r="O878" s="139"/>
      <c r="R878" s="115">
        <v>898</v>
      </c>
      <c r="S878" s="440"/>
      <c r="T878" s="441"/>
      <c r="U878" s="153"/>
      <c r="V878" s="440"/>
      <c r="W878" s="441"/>
      <c r="X878" s="440"/>
      <c r="Y878" s="441"/>
      <c r="Z878" s="442"/>
      <c r="AA878" s="443"/>
      <c r="AB878" s="443"/>
      <c r="AC878" s="443"/>
      <c r="AD878" s="444"/>
      <c r="AE878" s="154"/>
      <c r="AF878" s="157">
        <f t="shared" si="13"/>
        <v>0</v>
      </c>
    </row>
    <row r="879" spans="2:32" ht="15.75" x14ac:dyDescent="0.25">
      <c r="B879" s="209" t="s">
        <v>190</v>
      </c>
      <c r="C879" s="210"/>
      <c r="D879" s="125" t="s">
        <v>68</v>
      </c>
      <c r="E879" s="139"/>
      <c r="F879" s="1"/>
      <c r="G879" s="209" t="s">
        <v>190</v>
      </c>
      <c r="H879" s="210"/>
      <c r="I879" s="125" t="s">
        <v>68</v>
      </c>
      <c r="J879" s="139"/>
      <c r="K879" s="1"/>
      <c r="L879" s="209" t="s">
        <v>190</v>
      </c>
      <c r="M879" s="210"/>
      <c r="N879" s="125" t="s">
        <v>68</v>
      </c>
      <c r="O879" s="139"/>
      <c r="R879" s="148">
        <v>899</v>
      </c>
      <c r="S879" s="440"/>
      <c r="T879" s="441"/>
      <c r="U879" s="153"/>
      <c r="V879" s="440"/>
      <c r="W879" s="441"/>
      <c r="X879" s="440"/>
      <c r="Y879" s="441"/>
      <c r="Z879" s="442"/>
      <c r="AA879" s="443"/>
      <c r="AB879" s="443"/>
      <c r="AC879" s="443"/>
      <c r="AD879" s="444"/>
      <c r="AE879" s="154"/>
      <c r="AF879" s="157">
        <f t="shared" si="13"/>
        <v>0</v>
      </c>
    </row>
    <row r="880" spans="2:32" ht="15.75" x14ac:dyDescent="0.25">
      <c r="B880" s="211"/>
      <c r="C880" s="212"/>
      <c r="D880" s="125" t="s">
        <v>69</v>
      </c>
      <c r="E880" s="139"/>
      <c r="F880" s="1"/>
      <c r="G880" s="211"/>
      <c r="H880" s="212"/>
      <c r="I880" s="125" t="s">
        <v>69</v>
      </c>
      <c r="J880" s="139"/>
      <c r="K880" s="1"/>
      <c r="L880" s="211"/>
      <c r="M880" s="212"/>
      <c r="N880" s="125" t="s">
        <v>69</v>
      </c>
      <c r="O880" s="139"/>
      <c r="R880" s="115">
        <v>900</v>
      </c>
      <c r="S880" s="440"/>
      <c r="T880" s="441"/>
      <c r="U880" s="153"/>
      <c r="V880" s="440"/>
      <c r="W880" s="441"/>
      <c r="X880" s="440"/>
      <c r="Y880" s="441"/>
      <c r="Z880" s="442"/>
      <c r="AA880" s="443"/>
      <c r="AB880" s="443"/>
      <c r="AC880" s="443"/>
      <c r="AD880" s="444"/>
      <c r="AE880" s="154"/>
      <c r="AF880" s="157">
        <f t="shared" si="13"/>
        <v>0</v>
      </c>
    </row>
    <row r="881" spans="2:32" ht="15.75" x14ac:dyDescent="0.25">
      <c r="B881" s="209" t="s">
        <v>70</v>
      </c>
      <c r="C881" s="210"/>
      <c r="D881" s="125" t="s">
        <v>68</v>
      </c>
      <c r="E881" s="139"/>
      <c r="F881" s="1"/>
      <c r="G881" s="209" t="s">
        <v>70</v>
      </c>
      <c r="H881" s="210"/>
      <c r="I881" s="125" t="s">
        <v>68</v>
      </c>
      <c r="J881" s="139"/>
      <c r="K881" s="1"/>
      <c r="L881" s="209" t="s">
        <v>70</v>
      </c>
      <c r="M881" s="210"/>
      <c r="N881" s="125" t="s">
        <v>68</v>
      </c>
      <c r="O881" s="139"/>
      <c r="R881" s="148">
        <v>901</v>
      </c>
      <c r="S881" s="440"/>
      <c r="T881" s="441"/>
      <c r="U881" s="153"/>
      <c r="V881" s="440"/>
      <c r="W881" s="441"/>
      <c r="X881" s="440"/>
      <c r="Y881" s="441"/>
      <c r="Z881" s="442"/>
      <c r="AA881" s="443"/>
      <c r="AB881" s="443"/>
      <c r="AC881" s="443"/>
      <c r="AD881" s="444"/>
      <c r="AE881" s="154"/>
      <c r="AF881" s="157">
        <f t="shared" si="13"/>
        <v>0</v>
      </c>
    </row>
    <row r="882" spans="2:32" ht="15.75" x14ac:dyDescent="0.25">
      <c r="B882" s="211"/>
      <c r="C882" s="212"/>
      <c r="D882" s="125" t="s">
        <v>69</v>
      </c>
      <c r="E882" s="139"/>
      <c r="F882" s="1"/>
      <c r="G882" s="211"/>
      <c r="H882" s="212"/>
      <c r="I882" s="125" t="s">
        <v>69</v>
      </c>
      <c r="J882" s="139"/>
      <c r="K882" s="1"/>
      <c r="L882" s="211"/>
      <c r="M882" s="212"/>
      <c r="N882" s="125" t="s">
        <v>69</v>
      </c>
      <c r="O882" s="139"/>
      <c r="R882" s="115">
        <v>902</v>
      </c>
      <c r="S882" s="440"/>
      <c r="T882" s="441"/>
      <c r="U882" s="153"/>
      <c r="V882" s="440"/>
      <c r="W882" s="441"/>
      <c r="X882" s="440"/>
      <c r="Y882" s="441"/>
      <c r="Z882" s="442"/>
      <c r="AA882" s="443"/>
      <c r="AB882" s="443"/>
      <c r="AC882" s="443"/>
      <c r="AD882" s="444"/>
      <c r="AE882" s="154"/>
      <c r="AF882" s="157">
        <f t="shared" si="13"/>
        <v>0</v>
      </c>
    </row>
    <row r="883" spans="2:32" ht="15.75" x14ac:dyDescent="0.25">
      <c r="B883" s="140" t="s">
        <v>67</v>
      </c>
      <c r="C883" s="140"/>
      <c r="D883" s="213"/>
      <c r="E883" s="214"/>
      <c r="F883" s="1"/>
      <c r="G883" s="140" t="s">
        <v>67</v>
      </c>
      <c r="H883" s="140"/>
      <c r="I883" s="213"/>
      <c r="J883" s="214"/>
      <c r="K883" s="1"/>
      <c r="L883" s="140" t="s">
        <v>67</v>
      </c>
      <c r="M883" s="140"/>
      <c r="N883" s="213"/>
      <c r="O883" s="214"/>
      <c r="R883" s="148">
        <v>903</v>
      </c>
      <c r="S883" s="440"/>
      <c r="T883" s="441"/>
      <c r="U883" s="153"/>
      <c r="V883" s="440"/>
      <c r="W883" s="441"/>
      <c r="X883" s="440"/>
      <c r="Y883" s="441"/>
      <c r="Z883" s="442"/>
      <c r="AA883" s="443"/>
      <c r="AB883" s="443"/>
      <c r="AC883" s="443"/>
      <c r="AD883" s="444"/>
      <c r="AE883" s="154"/>
      <c r="AF883" s="157">
        <f t="shared" si="13"/>
        <v>0</v>
      </c>
    </row>
    <row r="884" spans="2:32" ht="15.75" x14ac:dyDescent="0.25">
      <c r="B884" s="161" t="s">
        <v>355</v>
      </c>
      <c r="C884" s="128"/>
      <c r="D884" s="130"/>
      <c r="E884" s="139"/>
      <c r="F884" s="1"/>
      <c r="G884" s="161" t="s">
        <v>355</v>
      </c>
      <c r="H884" s="128"/>
      <c r="I884" s="130"/>
      <c r="J884" s="139"/>
      <c r="K884" s="1"/>
      <c r="L884" s="161" t="s">
        <v>355</v>
      </c>
      <c r="M884" s="128"/>
      <c r="N884" s="130"/>
      <c r="O884" s="139"/>
      <c r="R884" s="115">
        <v>904</v>
      </c>
      <c r="S884" s="440"/>
      <c r="T884" s="441"/>
      <c r="U884" s="153"/>
      <c r="V884" s="440"/>
      <c r="W884" s="441"/>
      <c r="X884" s="440"/>
      <c r="Y884" s="441"/>
      <c r="Z884" s="442"/>
      <c r="AA884" s="443"/>
      <c r="AB884" s="443"/>
      <c r="AC884" s="443"/>
      <c r="AD884" s="444"/>
      <c r="AE884" s="154"/>
      <c r="AF884" s="157">
        <f t="shared" si="13"/>
        <v>0</v>
      </c>
    </row>
    <row r="885" spans="2:32" ht="15.75" x14ac:dyDescent="0.25">
      <c r="B885" s="161"/>
      <c r="C885" s="128"/>
      <c r="D885" s="130"/>
      <c r="E885" s="139"/>
      <c r="F885" s="1"/>
      <c r="G885" s="161"/>
      <c r="H885" s="128"/>
      <c r="I885" s="130"/>
      <c r="J885" s="139"/>
      <c r="K885" s="1"/>
      <c r="L885" s="161"/>
      <c r="M885" s="128"/>
      <c r="N885" s="130"/>
      <c r="O885" s="139"/>
      <c r="R885" s="148">
        <v>905</v>
      </c>
      <c r="S885" s="440"/>
      <c r="T885" s="441"/>
      <c r="U885" s="153"/>
      <c r="V885" s="440"/>
      <c r="W885" s="441"/>
      <c r="X885" s="440"/>
      <c r="Y885" s="441"/>
      <c r="Z885" s="442"/>
      <c r="AA885" s="443"/>
      <c r="AB885" s="443"/>
      <c r="AC885" s="443"/>
      <c r="AD885" s="444"/>
      <c r="AE885" s="154"/>
      <c r="AF885" s="157">
        <f t="shared" si="13"/>
        <v>0</v>
      </c>
    </row>
    <row r="886" spans="2:32" ht="15.75" x14ac:dyDescent="0.25">
      <c r="B886" s="136"/>
      <c r="C886" s="136"/>
      <c r="D886" s="136"/>
      <c r="E886" s="118"/>
      <c r="F886" s="1"/>
      <c r="G886" s="136"/>
      <c r="H886" s="136"/>
      <c r="I886" s="136"/>
      <c r="J886" s="118"/>
      <c r="K886" s="1"/>
      <c r="L886" s="136"/>
      <c r="M886" s="136"/>
      <c r="N886" s="136"/>
      <c r="O886" s="118"/>
      <c r="R886" s="115">
        <v>906</v>
      </c>
      <c r="S886" s="440"/>
      <c r="T886" s="441"/>
      <c r="U886" s="153"/>
      <c r="V886" s="440"/>
      <c r="W886" s="441"/>
      <c r="X886" s="440"/>
      <c r="Y886" s="441"/>
      <c r="Z886" s="442"/>
      <c r="AA886" s="443"/>
      <c r="AB886" s="443"/>
      <c r="AC886" s="443"/>
      <c r="AD886" s="444"/>
      <c r="AE886" s="154"/>
      <c r="AF886" s="157">
        <f t="shared" si="13"/>
        <v>0</v>
      </c>
    </row>
    <row r="887" spans="2:32" ht="15.75" x14ac:dyDescent="0.25">
      <c r="B887" s="132" t="s">
        <v>74</v>
      </c>
      <c r="C887" s="141"/>
      <c r="D887" s="142" t="s">
        <v>73</v>
      </c>
      <c r="E887" s="130"/>
      <c r="F887" s="1"/>
      <c r="G887" s="132" t="s">
        <v>74</v>
      </c>
      <c r="H887" s="141"/>
      <c r="I887" s="142" t="s">
        <v>73</v>
      </c>
      <c r="J887" s="130"/>
      <c r="K887" s="1"/>
      <c r="L887" s="132" t="s">
        <v>74</v>
      </c>
      <c r="M887" s="141"/>
      <c r="N887" s="142" t="s">
        <v>73</v>
      </c>
      <c r="O887" s="130"/>
      <c r="R887" s="148">
        <v>907</v>
      </c>
      <c r="S887" s="440"/>
      <c r="T887" s="441"/>
      <c r="U887" s="153"/>
      <c r="V887" s="440"/>
      <c r="W887" s="441"/>
      <c r="X887" s="440"/>
      <c r="Y887" s="441"/>
      <c r="Z887" s="442"/>
      <c r="AA887" s="443"/>
      <c r="AB887" s="443"/>
      <c r="AC887" s="443"/>
      <c r="AD887" s="444"/>
      <c r="AE887" s="154"/>
      <c r="AF887" s="157">
        <f t="shared" si="13"/>
        <v>0</v>
      </c>
    </row>
    <row r="888" spans="2:32" ht="15.75" x14ac:dyDescent="0.25">
      <c r="R888" s="115">
        <v>908</v>
      </c>
      <c r="S888" s="440"/>
      <c r="T888" s="441"/>
      <c r="U888" s="153"/>
      <c r="V888" s="440"/>
      <c r="W888" s="441"/>
      <c r="X888" s="440"/>
      <c r="Y888" s="441"/>
      <c r="Z888" s="442"/>
      <c r="AA888" s="443"/>
      <c r="AB888" s="443"/>
      <c r="AC888" s="443"/>
      <c r="AD888" s="444"/>
      <c r="AE888" s="154"/>
      <c r="AF888" s="157">
        <f t="shared" si="13"/>
        <v>0</v>
      </c>
    </row>
    <row r="889" spans="2:32" ht="15.75" x14ac:dyDescent="0.25">
      <c r="B889" s="437">
        <f>L868+1</f>
        <v>157</v>
      </c>
      <c r="C889" s="438"/>
      <c r="D889" s="438"/>
      <c r="E889" s="439"/>
      <c r="F889" s="57"/>
      <c r="G889" s="437">
        <f>B889+1</f>
        <v>158</v>
      </c>
      <c r="H889" s="438"/>
      <c r="I889" s="438"/>
      <c r="J889" s="439"/>
      <c r="K889" s="57"/>
      <c r="L889" s="437">
        <f>G889+1</f>
        <v>159</v>
      </c>
      <c r="M889" s="438"/>
      <c r="N889" s="438"/>
      <c r="O889" s="439"/>
      <c r="R889" s="148">
        <v>909</v>
      </c>
      <c r="S889" s="440"/>
      <c r="T889" s="441"/>
      <c r="U889" s="153"/>
      <c r="V889" s="440"/>
      <c r="W889" s="441"/>
      <c r="X889" s="440"/>
      <c r="Y889" s="441"/>
      <c r="Z889" s="442"/>
      <c r="AA889" s="443"/>
      <c r="AB889" s="443"/>
      <c r="AC889" s="443"/>
      <c r="AD889" s="444"/>
      <c r="AE889" s="154"/>
      <c r="AF889" s="157">
        <f t="shared" si="13"/>
        <v>0</v>
      </c>
    </row>
    <row r="890" spans="2:32" ht="15.75" x14ac:dyDescent="0.25">
      <c r="B890" s="218" t="s">
        <v>71</v>
      </c>
      <c r="C890" s="219"/>
      <c r="D890" s="219"/>
      <c r="E890" s="220"/>
      <c r="F890" s="1"/>
      <c r="G890" s="218" t="s">
        <v>71</v>
      </c>
      <c r="H890" s="219"/>
      <c r="I890" s="219"/>
      <c r="J890" s="220"/>
      <c r="K890" s="1"/>
      <c r="L890" s="218" t="s">
        <v>71</v>
      </c>
      <c r="M890" s="219"/>
      <c r="N890" s="219"/>
      <c r="O890" s="220"/>
      <c r="R890" s="115">
        <v>910</v>
      </c>
      <c r="S890" s="440"/>
      <c r="T890" s="441"/>
      <c r="U890" s="153"/>
      <c r="V890" s="440"/>
      <c r="W890" s="441"/>
      <c r="X890" s="440"/>
      <c r="Y890" s="441"/>
      <c r="Z890" s="442"/>
      <c r="AA890" s="443"/>
      <c r="AB890" s="443"/>
      <c r="AC890" s="443"/>
      <c r="AD890" s="444"/>
      <c r="AE890" s="154"/>
      <c r="AF890" s="157">
        <f t="shared" si="13"/>
        <v>0</v>
      </c>
    </row>
    <row r="891" spans="2:32" ht="15.75" x14ac:dyDescent="0.25">
      <c r="B891" s="230"/>
      <c r="C891" s="231"/>
      <c r="D891" s="231"/>
      <c r="E891" s="232"/>
      <c r="F891" s="1"/>
      <c r="G891" s="230"/>
      <c r="H891" s="231"/>
      <c r="I891" s="231"/>
      <c r="J891" s="232"/>
      <c r="K891" s="58"/>
      <c r="L891" s="230"/>
      <c r="M891" s="231"/>
      <c r="N891" s="231"/>
      <c r="O891" s="232"/>
      <c r="R891" s="148">
        <v>911</v>
      </c>
      <c r="S891" s="440"/>
      <c r="T891" s="441"/>
      <c r="U891" s="153"/>
      <c r="V891" s="440"/>
      <c r="W891" s="441"/>
      <c r="X891" s="440"/>
      <c r="Y891" s="441"/>
      <c r="Z891" s="442"/>
      <c r="AA891" s="443"/>
      <c r="AB891" s="443"/>
      <c r="AC891" s="443"/>
      <c r="AD891" s="444"/>
      <c r="AE891" s="154"/>
      <c r="AF891" s="157">
        <f t="shared" si="13"/>
        <v>0</v>
      </c>
    </row>
    <row r="892" spans="2:32" ht="15.75" x14ac:dyDescent="0.25">
      <c r="B892" s="227" t="s">
        <v>375</v>
      </c>
      <c r="C892" s="228"/>
      <c r="D892" s="228"/>
      <c r="E892" s="229"/>
      <c r="F892" s="1"/>
      <c r="G892" s="227" t="s">
        <v>375</v>
      </c>
      <c r="H892" s="228"/>
      <c r="I892" s="228"/>
      <c r="J892" s="229"/>
      <c r="K892" s="4"/>
      <c r="L892" s="227" t="s">
        <v>375</v>
      </c>
      <c r="M892" s="228"/>
      <c r="N892" s="228"/>
      <c r="O892" s="229"/>
      <c r="R892" s="115">
        <v>912</v>
      </c>
      <c r="S892" s="440"/>
      <c r="T892" s="441"/>
      <c r="U892" s="153"/>
      <c r="V892" s="440"/>
      <c r="W892" s="441"/>
      <c r="X892" s="440"/>
      <c r="Y892" s="441"/>
      <c r="Z892" s="442"/>
      <c r="AA892" s="443"/>
      <c r="AB892" s="443"/>
      <c r="AC892" s="443"/>
      <c r="AD892" s="444"/>
      <c r="AE892" s="154"/>
      <c r="AF892" s="157">
        <f t="shared" si="13"/>
        <v>0</v>
      </c>
    </row>
    <row r="893" spans="2:32" ht="15.75" x14ac:dyDescent="0.25">
      <c r="B893" s="137" t="s">
        <v>190</v>
      </c>
      <c r="C893" s="194"/>
      <c r="D893" s="195"/>
      <c r="E893" s="196"/>
      <c r="F893" s="1"/>
      <c r="G893" s="137" t="s">
        <v>190</v>
      </c>
      <c r="H893" s="194"/>
      <c r="I893" s="195"/>
      <c r="J893" s="196"/>
      <c r="K893" s="1"/>
      <c r="L893" s="137" t="s">
        <v>190</v>
      </c>
      <c r="M893" s="194"/>
      <c r="N893" s="195"/>
      <c r="O893" s="196"/>
      <c r="R893" s="148">
        <v>913</v>
      </c>
      <c r="S893" s="440"/>
      <c r="T893" s="441"/>
      <c r="U893" s="153"/>
      <c r="V893" s="440"/>
      <c r="W893" s="441"/>
      <c r="X893" s="440"/>
      <c r="Y893" s="441"/>
      <c r="Z893" s="442"/>
      <c r="AA893" s="443"/>
      <c r="AB893" s="443"/>
      <c r="AC893" s="443"/>
      <c r="AD893" s="444"/>
      <c r="AE893" s="154"/>
      <c r="AF893" s="157">
        <f t="shared" si="13"/>
        <v>0</v>
      </c>
    </row>
    <row r="894" spans="2:32" ht="15.75" x14ac:dyDescent="0.25">
      <c r="B894" s="132" t="s">
        <v>61</v>
      </c>
      <c r="C894" s="194"/>
      <c r="D894" s="195"/>
      <c r="E894" s="196"/>
      <c r="F894" s="1"/>
      <c r="G894" s="132" t="s">
        <v>61</v>
      </c>
      <c r="H894" s="194"/>
      <c r="I894" s="195"/>
      <c r="J894" s="196"/>
      <c r="K894" s="1"/>
      <c r="L894" s="132" t="s">
        <v>61</v>
      </c>
      <c r="M894" s="194"/>
      <c r="N894" s="195"/>
      <c r="O894" s="196"/>
      <c r="R894" s="115">
        <v>914</v>
      </c>
      <c r="S894" s="440"/>
      <c r="T894" s="441"/>
      <c r="U894" s="153"/>
      <c r="V894" s="440"/>
      <c r="W894" s="441"/>
      <c r="X894" s="440"/>
      <c r="Y894" s="441"/>
      <c r="Z894" s="442"/>
      <c r="AA894" s="443"/>
      <c r="AB894" s="443"/>
      <c r="AC894" s="443"/>
      <c r="AD894" s="444"/>
      <c r="AE894" s="154"/>
      <c r="AF894" s="157">
        <f t="shared" si="13"/>
        <v>0</v>
      </c>
    </row>
    <row r="895" spans="2:32" ht="15.75" x14ac:dyDescent="0.25">
      <c r="B895" s="132" t="s">
        <v>62</v>
      </c>
      <c r="C895" s="194"/>
      <c r="D895" s="195"/>
      <c r="E895" s="196"/>
      <c r="F895" s="1"/>
      <c r="G895" s="132" t="s">
        <v>62</v>
      </c>
      <c r="H895" s="194"/>
      <c r="I895" s="195"/>
      <c r="J895" s="196"/>
      <c r="K895" s="1"/>
      <c r="L895" s="132" t="s">
        <v>62</v>
      </c>
      <c r="M895" s="194"/>
      <c r="N895" s="195"/>
      <c r="O895" s="196"/>
      <c r="R895" s="148">
        <v>915</v>
      </c>
      <c r="S895" s="440"/>
      <c r="T895" s="441"/>
      <c r="U895" s="153"/>
      <c r="V895" s="440"/>
      <c r="W895" s="441"/>
      <c r="X895" s="440"/>
      <c r="Y895" s="441"/>
      <c r="Z895" s="442"/>
      <c r="AA895" s="443"/>
      <c r="AB895" s="443"/>
      <c r="AC895" s="443"/>
      <c r="AD895" s="444"/>
      <c r="AE895" s="154"/>
      <c r="AF895" s="157">
        <f t="shared" si="13"/>
        <v>0</v>
      </c>
    </row>
    <row r="896" spans="2:32" ht="15.75" x14ac:dyDescent="0.25">
      <c r="B896" s="127" t="s">
        <v>191</v>
      </c>
      <c r="C896" s="130"/>
      <c r="D896" s="194"/>
      <c r="E896" s="196"/>
      <c r="F896" s="1"/>
      <c r="G896" s="127" t="s">
        <v>191</v>
      </c>
      <c r="H896" s="130"/>
      <c r="I896" s="194"/>
      <c r="J896" s="196"/>
      <c r="K896" s="1"/>
      <c r="L896" s="127" t="s">
        <v>191</v>
      </c>
      <c r="M896" s="130"/>
      <c r="N896" s="194"/>
      <c r="O896" s="196"/>
      <c r="R896" s="115">
        <v>916</v>
      </c>
      <c r="S896" s="440"/>
      <c r="T896" s="441"/>
      <c r="U896" s="153"/>
      <c r="V896" s="440"/>
      <c r="W896" s="441"/>
      <c r="X896" s="440"/>
      <c r="Y896" s="441"/>
      <c r="Z896" s="442"/>
      <c r="AA896" s="443"/>
      <c r="AB896" s="443"/>
      <c r="AC896" s="443"/>
      <c r="AD896" s="444"/>
      <c r="AE896" s="154"/>
      <c r="AF896" s="157">
        <f t="shared" si="13"/>
        <v>0</v>
      </c>
    </row>
    <row r="897" spans="2:32" ht="15.75" x14ac:dyDescent="0.25">
      <c r="B897" s="127" t="s">
        <v>192</v>
      </c>
      <c r="C897" s="130"/>
      <c r="D897" s="194"/>
      <c r="E897" s="196"/>
      <c r="F897" s="1"/>
      <c r="G897" s="127" t="s">
        <v>192</v>
      </c>
      <c r="H897" s="130"/>
      <c r="I897" s="194"/>
      <c r="J897" s="196"/>
      <c r="K897" s="1"/>
      <c r="L897" s="127" t="s">
        <v>192</v>
      </c>
      <c r="M897" s="130"/>
      <c r="N897" s="194"/>
      <c r="O897" s="196"/>
      <c r="R897" s="148">
        <v>917</v>
      </c>
      <c r="S897" s="440"/>
      <c r="T897" s="441"/>
      <c r="U897" s="153"/>
      <c r="V897" s="440"/>
      <c r="W897" s="441"/>
      <c r="X897" s="440"/>
      <c r="Y897" s="441"/>
      <c r="Z897" s="442"/>
      <c r="AA897" s="443"/>
      <c r="AB897" s="443"/>
      <c r="AC897" s="443"/>
      <c r="AD897" s="444"/>
      <c r="AE897" s="154"/>
      <c r="AF897" s="157">
        <f t="shared" si="13"/>
        <v>0</v>
      </c>
    </row>
    <row r="898" spans="2:32" ht="31.35" customHeight="1" x14ac:dyDescent="0.25">
      <c r="B898" s="206" t="s">
        <v>197</v>
      </c>
      <c r="C898" s="207"/>
      <c r="D898" s="207"/>
      <c r="E898" s="208"/>
      <c r="F898" s="1"/>
      <c r="G898" s="206" t="s">
        <v>197</v>
      </c>
      <c r="H898" s="207"/>
      <c r="I898" s="207"/>
      <c r="J898" s="208"/>
      <c r="K898" s="59"/>
      <c r="L898" s="206" t="s">
        <v>197</v>
      </c>
      <c r="M898" s="207"/>
      <c r="N898" s="207"/>
      <c r="O898" s="208"/>
      <c r="R898" s="115">
        <v>918</v>
      </c>
      <c r="S898" s="440"/>
      <c r="T898" s="441"/>
      <c r="U898" s="153"/>
      <c r="V898" s="440"/>
      <c r="W898" s="441"/>
      <c r="X898" s="440"/>
      <c r="Y898" s="441"/>
      <c r="Z898" s="442"/>
      <c r="AA898" s="443"/>
      <c r="AB898" s="443"/>
      <c r="AC898" s="443"/>
      <c r="AD898" s="444"/>
      <c r="AE898" s="154"/>
      <c r="AF898" s="157">
        <f t="shared" si="13"/>
        <v>0</v>
      </c>
    </row>
    <row r="899" spans="2:32" ht="15.75" x14ac:dyDescent="0.25">
      <c r="B899" s="132" t="s">
        <v>195</v>
      </c>
      <c r="C899" s="138"/>
      <c r="D899" s="125" t="s">
        <v>51</v>
      </c>
      <c r="E899" s="139"/>
      <c r="F899" s="1"/>
      <c r="G899" s="132" t="s">
        <v>195</v>
      </c>
      <c r="H899" s="138"/>
      <c r="I899" s="125" t="s">
        <v>51</v>
      </c>
      <c r="J899" s="139"/>
      <c r="K899" s="1"/>
      <c r="L899" s="132" t="s">
        <v>195</v>
      </c>
      <c r="M899" s="138"/>
      <c r="N899" s="125" t="s">
        <v>51</v>
      </c>
      <c r="O899" s="139"/>
      <c r="R899" s="148">
        <v>919</v>
      </c>
      <c r="S899" s="440"/>
      <c r="T899" s="441"/>
      <c r="U899" s="153"/>
      <c r="V899" s="440"/>
      <c r="W899" s="441"/>
      <c r="X899" s="440"/>
      <c r="Y899" s="441"/>
      <c r="Z899" s="442"/>
      <c r="AA899" s="443"/>
      <c r="AB899" s="443"/>
      <c r="AC899" s="443"/>
      <c r="AD899" s="444"/>
      <c r="AE899" s="154"/>
      <c r="AF899" s="157">
        <f t="shared" si="13"/>
        <v>0</v>
      </c>
    </row>
    <row r="900" spans="2:32" ht="15.75" x14ac:dyDescent="0.25">
      <c r="B900" s="209" t="s">
        <v>190</v>
      </c>
      <c r="C900" s="210"/>
      <c r="D900" s="125" t="s">
        <v>68</v>
      </c>
      <c r="E900" s="139"/>
      <c r="F900" s="1"/>
      <c r="G900" s="209" t="s">
        <v>190</v>
      </c>
      <c r="H900" s="210"/>
      <c r="I900" s="125" t="s">
        <v>68</v>
      </c>
      <c r="J900" s="139"/>
      <c r="K900" s="1"/>
      <c r="L900" s="209" t="s">
        <v>190</v>
      </c>
      <c r="M900" s="210"/>
      <c r="N900" s="125" t="s">
        <v>68</v>
      </c>
      <c r="O900" s="139"/>
      <c r="R900" s="115">
        <v>920</v>
      </c>
      <c r="S900" s="440"/>
      <c r="T900" s="441"/>
      <c r="U900" s="153"/>
      <c r="V900" s="440"/>
      <c r="W900" s="441"/>
      <c r="X900" s="440"/>
      <c r="Y900" s="441"/>
      <c r="Z900" s="442"/>
      <c r="AA900" s="443"/>
      <c r="AB900" s="443"/>
      <c r="AC900" s="443"/>
      <c r="AD900" s="444"/>
      <c r="AE900" s="154"/>
      <c r="AF900" s="157">
        <f t="shared" si="13"/>
        <v>0</v>
      </c>
    </row>
    <row r="901" spans="2:32" ht="15.75" x14ac:dyDescent="0.25">
      <c r="B901" s="211"/>
      <c r="C901" s="212"/>
      <c r="D901" s="125" t="s">
        <v>69</v>
      </c>
      <c r="E901" s="139"/>
      <c r="F901" s="1"/>
      <c r="G901" s="211"/>
      <c r="H901" s="212"/>
      <c r="I901" s="125" t="s">
        <v>69</v>
      </c>
      <c r="J901" s="139"/>
      <c r="K901" s="1"/>
      <c r="L901" s="211"/>
      <c r="M901" s="212"/>
      <c r="N901" s="125" t="s">
        <v>69</v>
      </c>
      <c r="O901" s="139"/>
      <c r="R901" s="148">
        <v>921</v>
      </c>
      <c r="S901" s="440"/>
      <c r="T901" s="441"/>
      <c r="U901" s="153"/>
      <c r="V901" s="440"/>
      <c r="W901" s="441"/>
      <c r="X901" s="440"/>
      <c r="Y901" s="441"/>
      <c r="Z901" s="442"/>
      <c r="AA901" s="443"/>
      <c r="AB901" s="443"/>
      <c r="AC901" s="443"/>
      <c r="AD901" s="444"/>
      <c r="AE901" s="154"/>
      <c r="AF901" s="157">
        <f t="shared" si="13"/>
        <v>0</v>
      </c>
    </row>
    <row r="902" spans="2:32" ht="15.75" x14ac:dyDescent="0.25">
      <c r="B902" s="209" t="s">
        <v>70</v>
      </c>
      <c r="C902" s="210"/>
      <c r="D902" s="125" t="s">
        <v>68</v>
      </c>
      <c r="E902" s="139"/>
      <c r="F902" s="1"/>
      <c r="G902" s="209" t="s">
        <v>70</v>
      </c>
      <c r="H902" s="210"/>
      <c r="I902" s="125" t="s">
        <v>68</v>
      </c>
      <c r="J902" s="139"/>
      <c r="K902" s="1"/>
      <c r="L902" s="209" t="s">
        <v>70</v>
      </c>
      <c r="M902" s="210"/>
      <c r="N902" s="125" t="s">
        <v>68</v>
      </c>
      <c r="O902" s="139"/>
      <c r="R902" s="115">
        <v>922</v>
      </c>
      <c r="S902" s="440"/>
      <c r="T902" s="441"/>
      <c r="U902" s="153"/>
      <c r="V902" s="440"/>
      <c r="W902" s="441"/>
      <c r="X902" s="440"/>
      <c r="Y902" s="441"/>
      <c r="Z902" s="442"/>
      <c r="AA902" s="443"/>
      <c r="AB902" s="443"/>
      <c r="AC902" s="443"/>
      <c r="AD902" s="444"/>
      <c r="AE902" s="154"/>
      <c r="AF902" s="157">
        <f t="shared" si="13"/>
        <v>0</v>
      </c>
    </row>
    <row r="903" spans="2:32" ht="15.75" x14ac:dyDescent="0.25">
      <c r="B903" s="211"/>
      <c r="C903" s="212"/>
      <c r="D903" s="125" t="s">
        <v>69</v>
      </c>
      <c r="E903" s="139"/>
      <c r="F903" s="1"/>
      <c r="G903" s="211"/>
      <c r="H903" s="212"/>
      <c r="I903" s="125" t="s">
        <v>69</v>
      </c>
      <c r="J903" s="139"/>
      <c r="K903" s="1"/>
      <c r="L903" s="211"/>
      <c r="M903" s="212"/>
      <c r="N903" s="125" t="s">
        <v>69</v>
      </c>
      <c r="O903" s="139"/>
      <c r="R903" s="148">
        <v>923</v>
      </c>
      <c r="S903" s="440"/>
      <c r="T903" s="441"/>
      <c r="U903" s="153"/>
      <c r="V903" s="440"/>
      <c r="W903" s="441"/>
      <c r="X903" s="440"/>
      <c r="Y903" s="441"/>
      <c r="Z903" s="442"/>
      <c r="AA903" s="443"/>
      <c r="AB903" s="443"/>
      <c r="AC903" s="443"/>
      <c r="AD903" s="444"/>
      <c r="AE903" s="154"/>
      <c r="AF903" s="157">
        <f t="shared" si="13"/>
        <v>0</v>
      </c>
    </row>
    <row r="904" spans="2:32" ht="15.75" x14ac:dyDescent="0.25">
      <c r="B904" s="140" t="s">
        <v>67</v>
      </c>
      <c r="C904" s="140"/>
      <c r="D904" s="213"/>
      <c r="E904" s="214"/>
      <c r="F904" s="1"/>
      <c r="G904" s="140" t="s">
        <v>67</v>
      </c>
      <c r="H904" s="140"/>
      <c r="I904" s="213"/>
      <c r="J904" s="214"/>
      <c r="K904" s="1"/>
      <c r="L904" s="140" t="s">
        <v>67</v>
      </c>
      <c r="M904" s="140"/>
      <c r="N904" s="213"/>
      <c r="O904" s="214"/>
      <c r="R904" s="115">
        <v>924</v>
      </c>
      <c r="S904" s="440"/>
      <c r="T904" s="441"/>
      <c r="U904" s="153"/>
      <c r="V904" s="440"/>
      <c r="W904" s="441"/>
      <c r="X904" s="440"/>
      <c r="Y904" s="441"/>
      <c r="Z904" s="442"/>
      <c r="AA904" s="443"/>
      <c r="AB904" s="443"/>
      <c r="AC904" s="443"/>
      <c r="AD904" s="444"/>
      <c r="AE904" s="154"/>
      <c r="AF904" s="157">
        <f t="shared" si="13"/>
        <v>0</v>
      </c>
    </row>
    <row r="905" spans="2:32" ht="15.75" x14ac:dyDescent="0.25">
      <c r="B905" s="161" t="s">
        <v>355</v>
      </c>
      <c r="C905" s="128"/>
      <c r="D905" s="130"/>
      <c r="E905" s="139"/>
      <c r="F905" s="1"/>
      <c r="G905" s="161" t="s">
        <v>355</v>
      </c>
      <c r="H905" s="128"/>
      <c r="I905" s="130"/>
      <c r="J905" s="139"/>
      <c r="K905" s="1"/>
      <c r="L905" s="161" t="s">
        <v>355</v>
      </c>
      <c r="M905" s="128"/>
      <c r="N905" s="130"/>
      <c r="O905" s="139"/>
      <c r="R905" s="148">
        <v>925</v>
      </c>
      <c r="S905" s="440"/>
      <c r="T905" s="441"/>
      <c r="U905" s="153"/>
      <c r="V905" s="440"/>
      <c r="W905" s="441"/>
      <c r="X905" s="440"/>
      <c r="Y905" s="441"/>
      <c r="Z905" s="442"/>
      <c r="AA905" s="443"/>
      <c r="AB905" s="443"/>
      <c r="AC905" s="443"/>
      <c r="AD905" s="444"/>
      <c r="AE905" s="154"/>
      <c r="AF905" s="157">
        <f t="shared" si="13"/>
        <v>0</v>
      </c>
    </row>
    <row r="906" spans="2:32" ht="15.75" x14ac:dyDescent="0.25">
      <c r="B906" s="161"/>
      <c r="C906" s="128"/>
      <c r="D906" s="130"/>
      <c r="E906" s="139"/>
      <c r="F906" s="1"/>
      <c r="G906" s="161"/>
      <c r="H906" s="128"/>
      <c r="I906" s="130"/>
      <c r="J906" s="139"/>
      <c r="K906" s="1"/>
      <c r="L906" s="161"/>
      <c r="M906" s="128"/>
      <c r="N906" s="130"/>
      <c r="O906" s="139"/>
      <c r="R906" s="115">
        <v>926</v>
      </c>
      <c r="S906" s="440"/>
      <c r="T906" s="441"/>
      <c r="U906" s="153"/>
      <c r="V906" s="440"/>
      <c r="W906" s="441"/>
      <c r="X906" s="440"/>
      <c r="Y906" s="441"/>
      <c r="Z906" s="442"/>
      <c r="AA906" s="443"/>
      <c r="AB906" s="443"/>
      <c r="AC906" s="443"/>
      <c r="AD906" s="444"/>
      <c r="AE906" s="154"/>
      <c r="AF906" s="157">
        <f t="shared" si="13"/>
        <v>0</v>
      </c>
    </row>
    <row r="907" spans="2:32" ht="15.75" x14ac:dyDescent="0.25">
      <c r="B907" s="136"/>
      <c r="C907" s="136"/>
      <c r="D907" s="136"/>
      <c r="E907" s="118"/>
      <c r="F907" s="1"/>
      <c r="G907" s="136"/>
      <c r="H907" s="136"/>
      <c r="I907" s="136"/>
      <c r="J907" s="118"/>
      <c r="K907" s="1"/>
      <c r="L907" s="136"/>
      <c r="M907" s="136"/>
      <c r="N907" s="136"/>
      <c r="O907" s="118"/>
      <c r="R907" s="148">
        <v>927</v>
      </c>
      <c r="S907" s="440"/>
      <c r="T907" s="441"/>
      <c r="U907" s="153"/>
      <c r="V907" s="440"/>
      <c r="W907" s="441"/>
      <c r="X907" s="440"/>
      <c r="Y907" s="441"/>
      <c r="Z907" s="442"/>
      <c r="AA907" s="443"/>
      <c r="AB907" s="443"/>
      <c r="AC907" s="443"/>
      <c r="AD907" s="444"/>
      <c r="AE907" s="154"/>
      <c r="AF907" s="157">
        <f t="shared" si="13"/>
        <v>0</v>
      </c>
    </row>
    <row r="908" spans="2:32" ht="15.75" x14ac:dyDescent="0.25">
      <c r="B908" s="132" t="s">
        <v>74</v>
      </c>
      <c r="C908" s="141"/>
      <c r="D908" s="142" t="s">
        <v>73</v>
      </c>
      <c r="E908" s="130"/>
      <c r="F908" s="1"/>
      <c r="G908" s="132" t="s">
        <v>74</v>
      </c>
      <c r="H908" s="141"/>
      <c r="I908" s="142" t="s">
        <v>73</v>
      </c>
      <c r="J908" s="130"/>
      <c r="K908" s="1"/>
      <c r="L908" s="132" t="s">
        <v>74</v>
      </c>
      <c r="M908" s="141"/>
      <c r="N908" s="142" t="s">
        <v>73</v>
      </c>
      <c r="O908" s="130"/>
      <c r="R908" s="115">
        <v>928</v>
      </c>
      <c r="S908" s="440"/>
      <c r="T908" s="441"/>
      <c r="U908" s="153"/>
      <c r="V908" s="440"/>
      <c r="W908" s="441"/>
      <c r="X908" s="440"/>
      <c r="Y908" s="441"/>
      <c r="Z908" s="442"/>
      <c r="AA908" s="443"/>
      <c r="AB908" s="443"/>
      <c r="AC908" s="443"/>
      <c r="AD908" s="444"/>
      <c r="AE908" s="154"/>
      <c r="AF908" s="157">
        <f t="shared" ref="AF908:AF971" si="14">SUM(AE908,S908:Y908)</f>
        <v>0</v>
      </c>
    </row>
    <row r="909" spans="2:32" ht="15.75" x14ac:dyDescent="0.25">
      <c r="R909" s="148">
        <v>929</v>
      </c>
      <c r="S909" s="440"/>
      <c r="T909" s="441"/>
      <c r="U909" s="153"/>
      <c r="V909" s="440"/>
      <c r="W909" s="441"/>
      <c r="X909" s="440"/>
      <c r="Y909" s="441"/>
      <c r="Z909" s="442"/>
      <c r="AA909" s="443"/>
      <c r="AB909" s="443"/>
      <c r="AC909" s="443"/>
      <c r="AD909" s="444"/>
      <c r="AE909" s="154"/>
      <c r="AF909" s="157">
        <f t="shared" si="14"/>
        <v>0</v>
      </c>
    </row>
    <row r="910" spans="2:32" ht="15.75" x14ac:dyDescent="0.25">
      <c r="B910" s="437">
        <f>L889+1</f>
        <v>160</v>
      </c>
      <c r="C910" s="438"/>
      <c r="D910" s="438"/>
      <c r="E910" s="439"/>
      <c r="F910" s="57"/>
      <c r="G910" s="437">
        <f>B910+1</f>
        <v>161</v>
      </c>
      <c r="H910" s="438"/>
      <c r="I910" s="438"/>
      <c r="J910" s="439"/>
      <c r="K910" s="57"/>
      <c r="L910" s="437">
        <f>G910+1</f>
        <v>162</v>
      </c>
      <c r="M910" s="438"/>
      <c r="N910" s="438"/>
      <c r="O910" s="439"/>
      <c r="R910" s="115">
        <v>930</v>
      </c>
      <c r="S910" s="440"/>
      <c r="T910" s="441"/>
      <c r="U910" s="153"/>
      <c r="V910" s="440"/>
      <c r="W910" s="441"/>
      <c r="X910" s="440"/>
      <c r="Y910" s="441"/>
      <c r="Z910" s="442"/>
      <c r="AA910" s="443"/>
      <c r="AB910" s="443"/>
      <c r="AC910" s="443"/>
      <c r="AD910" s="444"/>
      <c r="AE910" s="154"/>
      <c r="AF910" s="157">
        <f t="shared" si="14"/>
        <v>0</v>
      </c>
    </row>
    <row r="911" spans="2:32" ht="15.75" x14ac:dyDescent="0.25">
      <c r="B911" s="218" t="s">
        <v>71</v>
      </c>
      <c r="C911" s="219"/>
      <c r="D911" s="219"/>
      <c r="E911" s="220"/>
      <c r="F911" s="1"/>
      <c r="G911" s="218" t="s">
        <v>71</v>
      </c>
      <c r="H911" s="219"/>
      <c r="I911" s="219"/>
      <c r="J911" s="220"/>
      <c r="K911" s="1"/>
      <c r="L911" s="218" t="s">
        <v>71</v>
      </c>
      <c r="M911" s="219"/>
      <c r="N911" s="219"/>
      <c r="O911" s="220"/>
      <c r="R911" s="148">
        <v>931</v>
      </c>
      <c r="S911" s="440"/>
      <c r="T911" s="441"/>
      <c r="U911" s="153"/>
      <c r="V911" s="440"/>
      <c r="W911" s="441"/>
      <c r="X911" s="440"/>
      <c r="Y911" s="441"/>
      <c r="Z911" s="442"/>
      <c r="AA911" s="443"/>
      <c r="AB911" s="443"/>
      <c r="AC911" s="443"/>
      <c r="AD911" s="444"/>
      <c r="AE911" s="154"/>
      <c r="AF911" s="157">
        <f t="shared" si="14"/>
        <v>0</v>
      </c>
    </row>
    <row r="912" spans="2:32" ht="15.75" x14ac:dyDescent="0.25">
      <c r="B912" s="230"/>
      <c r="C912" s="231"/>
      <c r="D912" s="231"/>
      <c r="E912" s="232"/>
      <c r="F912" s="1"/>
      <c r="G912" s="230"/>
      <c r="H912" s="231"/>
      <c r="I912" s="231"/>
      <c r="J912" s="232"/>
      <c r="K912" s="58"/>
      <c r="L912" s="230"/>
      <c r="M912" s="231"/>
      <c r="N912" s="231"/>
      <c r="O912" s="232"/>
      <c r="R912" s="115">
        <v>932</v>
      </c>
      <c r="S912" s="440"/>
      <c r="T912" s="441"/>
      <c r="U912" s="153"/>
      <c r="V912" s="440"/>
      <c r="W912" s="441"/>
      <c r="X912" s="440"/>
      <c r="Y912" s="441"/>
      <c r="Z912" s="442"/>
      <c r="AA912" s="443"/>
      <c r="AB912" s="443"/>
      <c r="AC912" s="443"/>
      <c r="AD912" s="444"/>
      <c r="AE912" s="154"/>
      <c r="AF912" s="157">
        <f t="shared" si="14"/>
        <v>0</v>
      </c>
    </row>
    <row r="913" spans="2:32" ht="15.75" x14ac:dyDescent="0.25">
      <c r="B913" s="227" t="s">
        <v>375</v>
      </c>
      <c r="C913" s="228"/>
      <c r="D913" s="228"/>
      <c r="E913" s="229"/>
      <c r="F913" s="1"/>
      <c r="G913" s="227" t="s">
        <v>375</v>
      </c>
      <c r="H913" s="228"/>
      <c r="I913" s="228"/>
      <c r="J913" s="229"/>
      <c r="K913" s="4"/>
      <c r="L913" s="227" t="s">
        <v>375</v>
      </c>
      <c r="M913" s="228"/>
      <c r="N913" s="228"/>
      <c r="O913" s="229"/>
      <c r="R913" s="148">
        <v>933</v>
      </c>
      <c r="S913" s="440"/>
      <c r="T913" s="441"/>
      <c r="U913" s="153"/>
      <c r="V913" s="440"/>
      <c r="W913" s="441"/>
      <c r="X913" s="440"/>
      <c r="Y913" s="441"/>
      <c r="Z913" s="442"/>
      <c r="AA913" s="443"/>
      <c r="AB913" s="443"/>
      <c r="AC913" s="443"/>
      <c r="AD913" s="444"/>
      <c r="AE913" s="154"/>
      <c r="AF913" s="157">
        <f t="shared" si="14"/>
        <v>0</v>
      </c>
    </row>
    <row r="914" spans="2:32" ht="15.75" x14ac:dyDescent="0.25">
      <c r="B914" s="137" t="s">
        <v>190</v>
      </c>
      <c r="C914" s="194"/>
      <c r="D914" s="195"/>
      <c r="E914" s="196"/>
      <c r="F914" s="1"/>
      <c r="G914" s="137" t="s">
        <v>190</v>
      </c>
      <c r="H914" s="194"/>
      <c r="I914" s="195"/>
      <c r="J914" s="196"/>
      <c r="K914" s="1"/>
      <c r="L914" s="137" t="s">
        <v>190</v>
      </c>
      <c r="M914" s="194"/>
      <c r="N914" s="195"/>
      <c r="O914" s="196"/>
      <c r="R914" s="115">
        <v>934</v>
      </c>
      <c r="S914" s="440"/>
      <c r="T914" s="441"/>
      <c r="U914" s="153"/>
      <c r="V914" s="440"/>
      <c r="W914" s="441"/>
      <c r="X914" s="440"/>
      <c r="Y914" s="441"/>
      <c r="Z914" s="442"/>
      <c r="AA914" s="443"/>
      <c r="AB914" s="443"/>
      <c r="AC914" s="443"/>
      <c r="AD914" s="444"/>
      <c r="AE914" s="154"/>
      <c r="AF914" s="157">
        <f t="shared" si="14"/>
        <v>0</v>
      </c>
    </row>
    <row r="915" spans="2:32" ht="15.75" x14ac:dyDescent="0.25">
      <c r="B915" s="132" t="s">
        <v>61</v>
      </c>
      <c r="C915" s="194"/>
      <c r="D915" s="195"/>
      <c r="E915" s="196"/>
      <c r="F915" s="1"/>
      <c r="G915" s="132" t="s">
        <v>61</v>
      </c>
      <c r="H915" s="194"/>
      <c r="I915" s="195"/>
      <c r="J915" s="196"/>
      <c r="K915" s="1"/>
      <c r="L915" s="132" t="s">
        <v>61</v>
      </c>
      <c r="M915" s="194"/>
      <c r="N915" s="195"/>
      <c r="O915" s="196"/>
      <c r="R915" s="148">
        <v>935</v>
      </c>
      <c r="S915" s="440"/>
      <c r="T915" s="441"/>
      <c r="U915" s="153"/>
      <c r="V915" s="440"/>
      <c r="W915" s="441"/>
      <c r="X915" s="440"/>
      <c r="Y915" s="441"/>
      <c r="Z915" s="442"/>
      <c r="AA915" s="443"/>
      <c r="AB915" s="443"/>
      <c r="AC915" s="443"/>
      <c r="AD915" s="444"/>
      <c r="AE915" s="154"/>
      <c r="AF915" s="157">
        <f t="shared" si="14"/>
        <v>0</v>
      </c>
    </row>
    <row r="916" spans="2:32" ht="15.75" x14ac:dyDescent="0.25">
      <c r="B916" s="132" t="s">
        <v>62</v>
      </c>
      <c r="C916" s="194"/>
      <c r="D916" s="195"/>
      <c r="E916" s="196"/>
      <c r="F916" s="1"/>
      <c r="G916" s="132" t="s">
        <v>62</v>
      </c>
      <c r="H916" s="194"/>
      <c r="I916" s="195"/>
      <c r="J916" s="196"/>
      <c r="K916" s="1"/>
      <c r="L916" s="132" t="s">
        <v>62</v>
      </c>
      <c r="M916" s="194"/>
      <c r="N916" s="195"/>
      <c r="O916" s="196"/>
      <c r="R916" s="115">
        <v>936</v>
      </c>
      <c r="S916" s="440"/>
      <c r="T916" s="441"/>
      <c r="U916" s="153"/>
      <c r="V916" s="440"/>
      <c r="W916" s="441"/>
      <c r="X916" s="440"/>
      <c r="Y916" s="441"/>
      <c r="Z916" s="442"/>
      <c r="AA916" s="443"/>
      <c r="AB916" s="443"/>
      <c r="AC916" s="443"/>
      <c r="AD916" s="444"/>
      <c r="AE916" s="154"/>
      <c r="AF916" s="157">
        <f t="shared" si="14"/>
        <v>0</v>
      </c>
    </row>
    <row r="917" spans="2:32" ht="15.75" x14ac:dyDescent="0.25">
      <c r="B917" s="127" t="s">
        <v>191</v>
      </c>
      <c r="C917" s="130"/>
      <c r="D917" s="194"/>
      <c r="E917" s="196"/>
      <c r="F917" s="1"/>
      <c r="G917" s="127" t="s">
        <v>191</v>
      </c>
      <c r="H917" s="130"/>
      <c r="I917" s="194"/>
      <c r="J917" s="196"/>
      <c r="K917" s="1"/>
      <c r="L917" s="127" t="s">
        <v>191</v>
      </c>
      <c r="M917" s="130"/>
      <c r="N917" s="194"/>
      <c r="O917" s="196"/>
      <c r="R917" s="148">
        <v>937</v>
      </c>
      <c r="S917" s="440"/>
      <c r="T917" s="441"/>
      <c r="U917" s="153"/>
      <c r="V917" s="440"/>
      <c r="W917" s="441"/>
      <c r="X917" s="440"/>
      <c r="Y917" s="441"/>
      <c r="Z917" s="442"/>
      <c r="AA917" s="443"/>
      <c r="AB917" s="443"/>
      <c r="AC917" s="443"/>
      <c r="AD917" s="444"/>
      <c r="AE917" s="154"/>
      <c r="AF917" s="157">
        <f t="shared" si="14"/>
        <v>0</v>
      </c>
    </row>
    <row r="918" spans="2:32" ht="15.75" x14ac:dyDescent="0.25">
      <c r="B918" s="127" t="s">
        <v>192</v>
      </c>
      <c r="C918" s="130"/>
      <c r="D918" s="194"/>
      <c r="E918" s="196"/>
      <c r="F918" s="1"/>
      <c r="G918" s="127" t="s">
        <v>192</v>
      </c>
      <c r="H918" s="130"/>
      <c r="I918" s="194"/>
      <c r="J918" s="196"/>
      <c r="K918" s="1"/>
      <c r="L918" s="127" t="s">
        <v>192</v>
      </c>
      <c r="M918" s="130"/>
      <c r="N918" s="194"/>
      <c r="O918" s="196"/>
      <c r="R918" s="115">
        <v>938</v>
      </c>
      <c r="S918" s="440"/>
      <c r="T918" s="441"/>
      <c r="U918" s="153"/>
      <c r="V918" s="440"/>
      <c r="W918" s="441"/>
      <c r="X918" s="440"/>
      <c r="Y918" s="441"/>
      <c r="Z918" s="442"/>
      <c r="AA918" s="443"/>
      <c r="AB918" s="443"/>
      <c r="AC918" s="443"/>
      <c r="AD918" s="444"/>
      <c r="AE918" s="154"/>
      <c r="AF918" s="157">
        <f t="shared" si="14"/>
        <v>0</v>
      </c>
    </row>
    <row r="919" spans="2:32" ht="31.35" customHeight="1" x14ac:dyDescent="0.25">
      <c r="B919" s="206" t="s">
        <v>197</v>
      </c>
      <c r="C919" s="207"/>
      <c r="D919" s="207"/>
      <c r="E919" s="208"/>
      <c r="F919" s="1"/>
      <c r="G919" s="206" t="s">
        <v>197</v>
      </c>
      <c r="H919" s="207"/>
      <c r="I919" s="207"/>
      <c r="J919" s="208"/>
      <c r="K919" s="59"/>
      <c r="L919" s="206" t="s">
        <v>197</v>
      </c>
      <c r="M919" s="207"/>
      <c r="N919" s="207"/>
      <c r="O919" s="208"/>
      <c r="R919" s="148">
        <v>939</v>
      </c>
      <c r="S919" s="440"/>
      <c r="T919" s="441"/>
      <c r="U919" s="153"/>
      <c r="V919" s="440"/>
      <c r="W919" s="441"/>
      <c r="X919" s="440"/>
      <c r="Y919" s="441"/>
      <c r="Z919" s="442"/>
      <c r="AA919" s="443"/>
      <c r="AB919" s="443"/>
      <c r="AC919" s="443"/>
      <c r="AD919" s="444"/>
      <c r="AE919" s="154"/>
      <c r="AF919" s="157">
        <f t="shared" si="14"/>
        <v>0</v>
      </c>
    </row>
    <row r="920" spans="2:32" ht="15.75" x14ac:dyDescent="0.25">
      <c r="B920" s="132" t="s">
        <v>195</v>
      </c>
      <c r="C920" s="138"/>
      <c r="D920" s="125" t="s">
        <v>51</v>
      </c>
      <c r="E920" s="139"/>
      <c r="F920" s="1"/>
      <c r="G920" s="132" t="s">
        <v>195</v>
      </c>
      <c r="H920" s="138"/>
      <c r="I920" s="125" t="s">
        <v>51</v>
      </c>
      <c r="J920" s="139"/>
      <c r="K920" s="1"/>
      <c r="L920" s="132" t="s">
        <v>195</v>
      </c>
      <c r="M920" s="138"/>
      <c r="N920" s="125" t="s">
        <v>51</v>
      </c>
      <c r="O920" s="139"/>
      <c r="R920" s="115">
        <v>940</v>
      </c>
      <c r="S920" s="440"/>
      <c r="T920" s="441"/>
      <c r="U920" s="153"/>
      <c r="V920" s="440"/>
      <c r="W920" s="441"/>
      <c r="X920" s="440"/>
      <c r="Y920" s="441"/>
      <c r="Z920" s="442"/>
      <c r="AA920" s="443"/>
      <c r="AB920" s="443"/>
      <c r="AC920" s="443"/>
      <c r="AD920" s="444"/>
      <c r="AE920" s="154"/>
      <c r="AF920" s="157">
        <f t="shared" si="14"/>
        <v>0</v>
      </c>
    </row>
    <row r="921" spans="2:32" ht="15.75" x14ac:dyDescent="0.25">
      <c r="B921" s="209" t="s">
        <v>190</v>
      </c>
      <c r="C921" s="210"/>
      <c r="D921" s="125" t="s">
        <v>68</v>
      </c>
      <c r="E921" s="139"/>
      <c r="F921" s="1"/>
      <c r="G921" s="209" t="s">
        <v>190</v>
      </c>
      <c r="H921" s="210"/>
      <c r="I921" s="125" t="s">
        <v>68</v>
      </c>
      <c r="J921" s="139"/>
      <c r="K921" s="1"/>
      <c r="L921" s="209" t="s">
        <v>190</v>
      </c>
      <c r="M921" s="210"/>
      <c r="N921" s="125" t="s">
        <v>68</v>
      </c>
      <c r="O921" s="139"/>
      <c r="R921" s="148">
        <v>941</v>
      </c>
      <c r="S921" s="440"/>
      <c r="T921" s="441"/>
      <c r="U921" s="153"/>
      <c r="V921" s="440"/>
      <c r="W921" s="441"/>
      <c r="X921" s="440"/>
      <c r="Y921" s="441"/>
      <c r="Z921" s="442"/>
      <c r="AA921" s="443"/>
      <c r="AB921" s="443"/>
      <c r="AC921" s="443"/>
      <c r="AD921" s="444"/>
      <c r="AE921" s="154"/>
      <c r="AF921" s="157">
        <f t="shared" si="14"/>
        <v>0</v>
      </c>
    </row>
    <row r="922" spans="2:32" ht="15.75" x14ac:dyDescent="0.25">
      <c r="B922" s="211"/>
      <c r="C922" s="212"/>
      <c r="D922" s="125" t="s">
        <v>69</v>
      </c>
      <c r="E922" s="139"/>
      <c r="F922" s="1"/>
      <c r="G922" s="211"/>
      <c r="H922" s="212"/>
      <c r="I922" s="125" t="s">
        <v>69</v>
      </c>
      <c r="J922" s="139"/>
      <c r="K922" s="1"/>
      <c r="L922" s="211"/>
      <c r="M922" s="212"/>
      <c r="N922" s="125" t="s">
        <v>69</v>
      </c>
      <c r="O922" s="139"/>
      <c r="R922" s="115">
        <v>942</v>
      </c>
      <c r="S922" s="440"/>
      <c r="T922" s="441"/>
      <c r="U922" s="153"/>
      <c r="V922" s="440"/>
      <c r="W922" s="441"/>
      <c r="X922" s="440"/>
      <c r="Y922" s="441"/>
      <c r="Z922" s="442"/>
      <c r="AA922" s="443"/>
      <c r="AB922" s="443"/>
      <c r="AC922" s="443"/>
      <c r="AD922" s="444"/>
      <c r="AE922" s="154"/>
      <c r="AF922" s="157">
        <f t="shared" si="14"/>
        <v>0</v>
      </c>
    </row>
    <row r="923" spans="2:32" ht="15.75" x14ac:dyDescent="0.25">
      <c r="B923" s="209" t="s">
        <v>70</v>
      </c>
      <c r="C923" s="210"/>
      <c r="D923" s="125" t="s">
        <v>68</v>
      </c>
      <c r="E923" s="139"/>
      <c r="F923" s="1"/>
      <c r="G923" s="209" t="s">
        <v>70</v>
      </c>
      <c r="H923" s="210"/>
      <c r="I923" s="125" t="s">
        <v>68</v>
      </c>
      <c r="J923" s="139"/>
      <c r="K923" s="1"/>
      <c r="L923" s="209" t="s">
        <v>70</v>
      </c>
      <c r="M923" s="210"/>
      <c r="N923" s="125" t="s">
        <v>68</v>
      </c>
      <c r="O923" s="139"/>
      <c r="R923" s="148">
        <v>943</v>
      </c>
      <c r="S923" s="440"/>
      <c r="T923" s="441"/>
      <c r="U923" s="153"/>
      <c r="V923" s="440"/>
      <c r="W923" s="441"/>
      <c r="X923" s="440"/>
      <c r="Y923" s="441"/>
      <c r="Z923" s="442"/>
      <c r="AA923" s="443"/>
      <c r="AB923" s="443"/>
      <c r="AC923" s="443"/>
      <c r="AD923" s="444"/>
      <c r="AE923" s="154"/>
      <c r="AF923" s="157">
        <f t="shared" si="14"/>
        <v>0</v>
      </c>
    </row>
    <row r="924" spans="2:32" ht="15.75" x14ac:dyDescent="0.25">
      <c r="B924" s="211"/>
      <c r="C924" s="212"/>
      <c r="D924" s="125" t="s">
        <v>69</v>
      </c>
      <c r="E924" s="139"/>
      <c r="F924" s="1"/>
      <c r="G924" s="211"/>
      <c r="H924" s="212"/>
      <c r="I924" s="125" t="s">
        <v>69</v>
      </c>
      <c r="J924" s="139"/>
      <c r="K924" s="1"/>
      <c r="L924" s="211"/>
      <c r="M924" s="212"/>
      <c r="N924" s="125" t="s">
        <v>69</v>
      </c>
      <c r="O924" s="139"/>
      <c r="R924" s="115">
        <v>944</v>
      </c>
      <c r="S924" s="440"/>
      <c r="T924" s="441"/>
      <c r="U924" s="153"/>
      <c r="V924" s="440"/>
      <c r="W924" s="441"/>
      <c r="X924" s="440"/>
      <c r="Y924" s="441"/>
      <c r="Z924" s="442"/>
      <c r="AA924" s="443"/>
      <c r="AB924" s="443"/>
      <c r="AC924" s="443"/>
      <c r="AD924" s="444"/>
      <c r="AE924" s="154"/>
      <c r="AF924" s="157">
        <f t="shared" si="14"/>
        <v>0</v>
      </c>
    </row>
    <row r="925" spans="2:32" ht="15.75" x14ac:dyDescent="0.25">
      <c r="B925" s="140" t="s">
        <v>67</v>
      </c>
      <c r="C925" s="140"/>
      <c r="D925" s="213"/>
      <c r="E925" s="214"/>
      <c r="F925" s="1"/>
      <c r="G925" s="140" t="s">
        <v>67</v>
      </c>
      <c r="H925" s="140"/>
      <c r="I925" s="213"/>
      <c r="J925" s="214"/>
      <c r="K925" s="1"/>
      <c r="L925" s="140" t="s">
        <v>67</v>
      </c>
      <c r="M925" s="140"/>
      <c r="N925" s="213"/>
      <c r="O925" s="214"/>
      <c r="R925" s="148">
        <v>945</v>
      </c>
      <c r="S925" s="440"/>
      <c r="T925" s="441"/>
      <c r="U925" s="153"/>
      <c r="V925" s="440"/>
      <c r="W925" s="441"/>
      <c r="X925" s="440"/>
      <c r="Y925" s="441"/>
      <c r="Z925" s="442"/>
      <c r="AA925" s="443"/>
      <c r="AB925" s="443"/>
      <c r="AC925" s="443"/>
      <c r="AD925" s="444"/>
      <c r="AE925" s="154"/>
      <c r="AF925" s="157">
        <f t="shared" si="14"/>
        <v>0</v>
      </c>
    </row>
    <row r="926" spans="2:32" ht="15.75" x14ac:dyDescent="0.25">
      <c r="B926" s="161" t="s">
        <v>355</v>
      </c>
      <c r="C926" s="128"/>
      <c r="D926" s="130"/>
      <c r="E926" s="139"/>
      <c r="F926" s="1"/>
      <c r="G926" s="161" t="s">
        <v>355</v>
      </c>
      <c r="H926" s="128"/>
      <c r="I926" s="130"/>
      <c r="J926" s="139"/>
      <c r="K926" s="1"/>
      <c r="L926" s="161" t="s">
        <v>355</v>
      </c>
      <c r="M926" s="128"/>
      <c r="N926" s="130"/>
      <c r="O926" s="139"/>
      <c r="R926" s="115">
        <v>946</v>
      </c>
      <c r="S926" s="440"/>
      <c r="T926" s="441"/>
      <c r="U926" s="153"/>
      <c r="V926" s="440"/>
      <c r="W926" s="441"/>
      <c r="X926" s="440"/>
      <c r="Y926" s="441"/>
      <c r="Z926" s="442"/>
      <c r="AA926" s="443"/>
      <c r="AB926" s="443"/>
      <c r="AC926" s="443"/>
      <c r="AD926" s="444"/>
      <c r="AE926" s="154"/>
      <c r="AF926" s="157">
        <f t="shared" si="14"/>
        <v>0</v>
      </c>
    </row>
    <row r="927" spans="2:32" ht="15.75" x14ac:dyDescent="0.25">
      <c r="B927" s="161"/>
      <c r="C927" s="128"/>
      <c r="D927" s="130"/>
      <c r="E927" s="139"/>
      <c r="F927" s="1"/>
      <c r="G927" s="161"/>
      <c r="H927" s="128"/>
      <c r="I927" s="130"/>
      <c r="J927" s="139"/>
      <c r="K927" s="1"/>
      <c r="L927" s="161"/>
      <c r="M927" s="128"/>
      <c r="N927" s="130"/>
      <c r="O927" s="139"/>
      <c r="R927" s="148">
        <v>947</v>
      </c>
      <c r="S927" s="440"/>
      <c r="T927" s="441"/>
      <c r="U927" s="153"/>
      <c r="V927" s="440"/>
      <c r="W927" s="441"/>
      <c r="X927" s="440"/>
      <c r="Y927" s="441"/>
      <c r="Z927" s="442"/>
      <c r="AA927" s="443"/>
      <c r="AB927" s="443"/>
      <c r="AC927" s="443"/>
      <c r="AD927" s="444"/>
      <c r="AE927" s="154"/>
      <c r="AF927" s="157">
        <f t="shared" si="14"/>
        <v>0</v>
      </c>
    </row>
    <row r="928" spans="2:32" ht="15.75" x14ac:dyDescent="0.25">
      <c r="B928" s="136"/>
      <c r="C928" s="136"/>
      <c r="D928" s="136"/>
      <c r="E928" s="118"/>
      <c r="F928" s="1"/>
      <c r="G928" s="136"/>
      <c r="H928" s="136"/>
      <c r="I928" s="136"/>
      <c r="J928" s="118"/>
      <c r="K928" s="1"/>
      <c r="L928" s="136"/>
      <c r="M928" s="136"/>
      <c r="N928" s="136"/>
      <c r="O928" s="118"/>
      <c r="R928" s="115">
        <v>948</v>
      </c>
      <c r="S928" s="440"/>
      <c r="T928" s="441"/>
      <c r="U928" s="153"/>
      <c r="V928" s="440"/>
      <c r="W928" s="441"/>
      <c r="X928" s="440"/>
      <c r="Y928" s="441"/>
      <c r="Z928" s="442"/>
      <c r="AA928" s="443"/>
      <c r="AB928" s="443"/>
      <c r="AC928" s="443"/>
      <c r="AD928" s="444"/>
      <c r="AE928" s="154"/>
      <c r="AF928" s="157">
        <f t="shared" si="14"/>
        <v>0</v>
      </c>
    </row>
    <row r="929" spans="2:32" ht="15.75" x14ac:dyDescent="0.25">
      <c r="B929" s="132" t="s">
        <v>74</v>
      </c>
      <c r="C929" s="141"/>
      <c r="D929" s="142" t="s">
        <v>73</v>
      </c>
      <c r="E929" s="130"/>
      <c r="F929" s="1"/>
      <c r="G929" s="132" t="s">
        <v>74</v>
      </c>
      <c r="H929" s="141"/>
      <c r="I929" s="142" t="s">
        <v>73</v>
      </c>
      <c r="J929" s="130"/>
      <c r="K929" s="1"/>
      <c r="L929" s="132" t="s">
        <v>74</v>
      </c>
      <c r="M929" s="141"/>
      <c r="N929" s="142" t="s">
        <v>73</v>
      </c>
      <c r="O929" s="130"/>
      <c r="R929" s="148">
        <v>949</v>
      </c>
      <c r="S929" s="440"/>
      <c r="T929" s="441"/>
      <c r="U929" s="153"/>
      <c r="V929" s="440"/>
      <c r="W929" s="441"/>
      <c r="X929" s="440"/>
      <c r="Y929" s="441"/>
      <c r="Z929" s="442"/>
      <c r="AA929" s="443"/>
      <c r="AB929" s="443"/>
      <c r="AC929" s="443"/>
      <c r="AD929" s="444"/>
      <c r="AE929" s="154"/>
      <c r="AF929" s="157">
        <f t="shared" si="14"/>
        <v>0</v>
      </c>
    </row>
    <row r="930" spans="2:32" ht="15.75" x14ac:dyDescent="0.25">
      <c r="R930" s="115">
        <v>950</v>
      </c>
      <c r="S930" s="440"/>
      <c r="T930" s="441"/>
      <c r="U930" s="153"/>
      <c r="V930" s="440"/>
      <c r="W930" s="441"/>
      <c r="X930" s="440"/>
      <c r="Y930" s="441"/>
      <c r="Z930" s="442"/>
      <c r="AA930" s="443"/>
      <c r="AB930" s="443"/>
      <c r="AC930" s="443"/>
      <c r="AD930" s="444"/>
      <c r="AE930" s="154"/>
      <c r="AF930" s="157">
        <f t="shared" si="14"/>
        <v>0</v>
      </c>
    </row>
    <row r="931" spans="2:32" ht="15.75" x14ac:dyDescent="0.25">
      <c r="B931" s="437">
        <f>L910+1</f>
        <v>163</v>
      </c>
      <c r="C931" s="438"/>
      <c r="D931" s="438"/>
      <c r="E931" s="439"/>
      <c r="F931" s="57"/>
      <c r="G931" s="437">
        <f>B931+1</f>
        <v>164</v>
      </c>
      <c r="H931" s="438"/>
      <c r="I931" s="438"/>
      <c r="J931" s="439"/>
      <c r="K931" s="57"/>
      <c r="L931" s="437">
        <f>G931+1</f>
        <v>165</v>
      </c>
      <c r="M931" s="438"/>
      <c r="N931" s="438"/>
      <c r="O931" s="439"/>
      <c r="R931" s="148">
        <v>951</v>
      </c>
      <c r="S931" s="440"/>
      <c r="T931" s="441"/>
      <c r="U931" s="153"/>
      <c r="V931" s="440"/>
      <c r="W931" s="441"/>
      <c r="X931" s="440"/>
      <c r="Y931" s="441"/>
      <c r="Z931" s="442"/>
      <c r="AA931" s="443"/>
      <c r="AB931" s="443"/>
      <c r="AC931" s="443"/>
      <c r="AD931" s="444"/>
      <c r="AE931" s="154"/>
      <c r="AF931" s="157">
        <f t="shared" si="14"/>
        <v>0</v>
      </c>
    </row>
    <row r="932" spans="2:32" ht="15.75" x14ac:dyDescent="0.25">
      <c r="B932" s="218" t="s">
        <v>71</v>
      </c>
      <c r="C932" s="219"/>
      <c r="D932" s="219"/>
      <c r="E932" s="220"/>
      <c r="F932" s="1"/>
      <c r="G932" s="218" t="s">
        <v>71</v>
      </c>
      <c r="H932" s="219"/>
      <c r="I932" s="219"/>
      <c r="J932" s="220"/>
      <c r="K932" s="1"/>
      <c r="L932" s="218" t="s">
        <v>71</v>
      </c>
      <c r="M932" s="219"/>
      <c r="N932" s="219"/>
      <c r="O932" s="220"/>
      <c r="R932" s="115">
        <v>952</v>
      </c>
      <c r="S932" s="440"/>
      <c r="T932" s="441"/>
      <c r="U932" s="153"/>
      <c r="V932" s="440"/>
      <c r="W932" s="441"/>
      <c r="X932" s="440"/>
      <c r="Y932" s="441"/>
      <c r="Z932" s="442"/>
      <c r="AA932" s="443"/>
      <c r="AB932" s="443"/>
      <c r="AC932" s="443"/>
      <c r="AD932" s="444"/>
      <c r="AE932" s="154"/>
      <c r="AF932" s="157">
        <f t="shared" si="14"/>
        <v>0</v>
      </c>
    </row>
    <row r="933" spans="2:32" ht="15.75" x14ac:dyDescent="0.25">
      <c r="B933" s="230"/>
      <c r="C933" s="231"/>
      <c r="D933" s="231"/>
      <c r="E933" s="232"/>
      <c r="F933" s="1"/>
      <c r="G933" s="230"/>
      <c r="H933" s="231"/>
      <c r="I933" s="231"/>
      <c r="J933" s="232"/>
      <c r="K933" s="58"/>
      <c r="L933" s="230"/>
      <c r="M933" s="231"/>
      <c r="N933" s="231"/>
      <c r="O933" s="232"/>
      <c r="R933" s="148">
        <v>953</v>
      </c>
      <c r="S933" s="440"/>
      <c r="T933" s="441"/>
      <c r="U933" s="153"/>
      <c r="V933" s="440"/>
      <c r="W933" s="441"/>
      <c r="X933" s="440"/>
      <c r="Y933" s="441"/>
      <c r="Z933" s="442"/>
      <c r="AA933" s="443"/>
      <c r="AB933" s="443"/>
      <c r="AC933" s="443"/>
      <c r="AD933" s="444"/>
      <c r="AE933" s="154"/>
      <c r="AF933" s="157">
        <f t="shared" si="14"/>
        <v>0</v>
      </c>
    </row>
    <row r="934" spans="2:32" ht="15.75" x14ac:dyDescent="0.25">
      <c r="B934" s="227" t="s">
        <v>375</v>
      </c>
      <c r="C934" s="228"/>
      <c r="D934" s="228"/>
      <c r="E934" s="229"/>
      <c r="F934" s="1"/>
      <c r="G934" s="227" t="s">
        <v>375</v>
      </c>
      <c r="H934" s="228"/>
      <c r="I934" s="228"/>
      <c r="J934" s="229"/>
      <c r="K934" s="4"/>
      <c r="L934" s="227" t="s">
        <v>375</v>
      </c>
      <c r="M934" s="228"/>
      <c r="N934" s="228"/>
      <c r="O934" s="229"/>
      <c r="R934" s="115">
        <v>954</v>
      </c>
      <c r="S934" s="440"/>
      <c r="T934" s="441"/>
      <c r="U934" s="153"/>
      <c r="V934" s="440"/>
      <c r="W934" s="441"/>
      <c r="X934" s="440"/>
      <c r="Y934" s="441"/>
      <c r="Z934" s="442"/>
      <c r="AA934" s="443"/>
      <c r="AB934" s="443"/>
      <c r="AC934" s="443"/>
      <c r="AD934" s="444"/>
      <c r="AE934" s="154"/>
      <c r="AF934" s="157">
        <f t="shared" si="14"/>
        <v>0</v>
      </c>
    </row>
    <row r="935" spans="2:32" ht="15.75" x14ac:dyDescent="0.25">
      <c r="B935" s="137" t="s">
        <v>190</v>
      </c>
      <c r="C935" s="194"/>
      <c r="D935" s="195"/>
      <c r="E935" s="196"/>
      <c r="F935" s="1"/>
      <c r="G935" s="137" t="s">
        <v>190</v>
      </c>
      <c r="H935" s="194"/>
      <c r="I935" s="195"/>
      <c r="J935" s="196"/>
      <c r="K935" s="1"/>
      <c r="L935" s="137" t="s">
        <v>190</v>
      </c>
      <c r="M935" s="194"/>
      <c r="N935" s="195"/>
      <c r="O935" s="196"/>
      <c r="R935" s="148">
        <v>955</v>
      </c>
      <c r="S935" s="440"/>
      <c r="T935" s="441"/>
      <c r="U935" s="153"/>
      <c r="V935" s="440"/>
      <c r="W935" s="441"/>
      <c r="X935" s="440"/>
      <c r="Y935" s="441"/>
      <c r="Z935" s="442"/>
      <c r="AA935" s="443"/>
      <c r="AB935" s="443"/>
      <c r="AC935" s="443"/>
      <c r="AD935" s="444"/>
      <c r="AE935" s="154"/>
      <c r="AF935" s="157">
        <f t="shared" si="14"/>
        <v>0</v>
      </c>
    </row>
    <row r="936" spans="2:32" ht="15.75" x14ac:dyDescent="0.25">
      <c r="B936" s="132" t="s">
        <v>61</v>
      </c>
      <c r="C936" s="194"/>
      <c r="D936" s="195"/>
      <c r="E936" s="196"/>
      <c r="F936" s="1"/>
      <c r="G936" s="132" t="s">
        <v>61</v>
      </c>
      <c r="H936" s="194"/>
      <c r="I936" s="195"/>
      <c r="J936" s="196"/>
      <c r="K936" s="1"/>
      <c r="L936" s="132" t="s">
        <v>61</v>
      </c>
      <c r="M936" s="194"/>
      <c r="N936" s="195"/>
      <c r="O936" s="196"/>
      <c r="R936" s="115">
        <v>956</v>
      </c>
      <c r="S936" s="440"/>
      <c r="T936" s="441"/>
      <c r="U936" s="153"/>
      <c r="V936" s="440"/>
      <c r="W936" s="441"/>
      <c r="X936" s="440"/>
      <c r="Y936" s="441"/>
      <c r="Z936" s="442"/>
      <c r="AA936" s="443"/>
      <c r="AB936" s="443"/>
      <c r="AC936" s="443"/>
      <c r="AD936" s="444"/>
      <c r="AE936" s="154"/>
      <c r="AF936" s="157">
        <f t="shared" si="14"/>
        <v>0</v>
      </c>
    </row>
    <row r="937" spans="2:32" ht="15.75" x14ac:dyDescent="0.25">
      <c r="B937" s="132" t="s">
        <v>62</v>
      </c>
      <c r="C937" s="194"/>
      <c r="D937" s="195"/>
      <c r="E937" s="196"/>
      <c r="F937" s="1"/>
      <c r="G937" s="132" t="s">
        <v>62</v>
      </c>
      <c r="H937" s="194"/>
      <c r="I937" s="195"/>
      <c r="J937" s="196"/>
      <c r="K937" s="1"/>
      <c r="L937" s="132" t="s">
        <v>62</v>
      </c>
      <c r="M937" s="194"/>
      <c r="N937" s="195"/>
      <c r="O937" s="196"/>
      <c r="R937" s="148">
        <v>957</v>
      </c>
      <c r="S937" s="440"/>
      <c r="T937" s="441"/>
      <c r="U937" s="153"/>
      <c r="V937" s="440"/>
      <c r="W937" s="441"/>
      <c r="X937" s="440"/>
      <c r="Y937" s="441"/>
      <c r="Z937" s="442"/>
      <c r="AA937" s="443"/>
      <c r="AB937" s="443"/>
      <c r="AC937" s="443"/>
      <c r="AD937" s="444"/>
      <c r="AE937" s="154"/>
      <c r="AF937" s="157">
        <f t="shared" si="14"/>
        <v>0</v>
      </c>
    </row>
    <row r="938" spans="2:32" ht="15.75" x14ac:dyDescent="0.25">
      <c r="B938" s="127" t="s">
        <v>191</v>
      </c>
      <c r="C938" s="130"/>
      <c r="D938" s="194"/>
      <c r="E938" s="196"/>
      <c r="F938" s="1"/>
      <c r="G938" s="127" t="s">
        <v>191</v>
      </c>
      <c r="H938" s="130"/>
      <c r="I938" s="194"/>
      <c r="J938" s="196"/>
      <c r="K938" s="1"/>
      <c r="L938" s="127" t="s">
        <v>191</v>
      </c>
      <c r="M938" s="130"/>
      <c r="N938" s="194"/>
      <c r="O938" s="196"/>
      <c r="R938" s="115">
        <v>958</v>
      </c>
      <c r="S938" s="440"/>
      <c r="T938" s="441"/>
      <c r="U938" s="153"/>
      <c r="V938" s="440"/>
      <c r="W938" s="441"/>
      <c r="X938" s="440"/>
      <c r="Y938" s="441"/>
      <c r="Z938" s="442"/>
      <c r="AA938" s="443"/>
      <c r="AB938" s="443"/>
      <c r="AC938" s="443"/>
      <c r="AD938" s="444"/>
      <c r="AE938" s="154"/>
      <c r="AF938" s="157">
        <f t="shared" si="14"/>
        <v>0</v>
      </c>
    </row>
    <row r="939" spans="2:32" ht="15.75" x14ac:dyDescent="0.25">
      <c r="B939" s="127" t="s">
        <v>192</v>
      </c>
      <c r="C939" s="130"/>
      <c r="D939" s="194"/>
      <c r="E939" s="196"/>
      <c r="F939" s="1"/>
      <c r="G939" s="127" t="s">
        <v>192</v>
      </c>
      <c r="H939" s="130"/>
      <c r="I939" s="194"/>
      <c r="J939" s="196"/>
      <c r="K939" s="1"/>
      <c r="L939" s="127" t="s">
        <v>192</v>
      </c>
      <c r="M939" s="130"/>
      <c r="N939" s="194"/>
      <c r="O939" s="196"/>
      <c r="R939" s="148">
        <v>959</v>
      </c>
      <c r="S939" s="440"/>
      <c r="T939" s="441"/>
      <c r="U939" s="153"/>
      <c r="V939" s="440"/>
      <c r="W939" s="441"/>
      <c r="X939" s="440"/>
      <c r="Y939" s="441"/>
      <c r="Z939" s="442"/>
      <c r="AA939" s="443"/>
      <c r="AB939" s="443"/>
      <c r="AC939" s="443"/>
      <c r="AD939" s="444"/>
      <c r="AE939" s="154"/>
      <c r="AF939" s="157">
        <f t="shared" si="14"/>
        <v>0</v>
      </c>
    </row>
    <row r="940" spans="2:32" ht="31.35" customHeight="1" x14ac:dyDescent="0.25">
      <c r="B940" s="206" t="s">
        <v>197</v>
      </c>
      <c r="C940" s="207"/>
      <c r="D940" s="207"/>
      <c r="E940" s="208"/>
      <c r="F940" s="1"/>
      <c r="G940" s="206" t="s">
        <v>197</v>
      </c>
      <c r="H940" s="207"/>
      <c r="I940" s="207"/>
      <c r="J940" s="208"/>
      <c r="K940" s="59"/>
      <c r="L940" s="206" t="s">
        <v>197</v>
      </c>
      <c r="M940" s="207"/>
      <c r="N940" s="207"/>
      <c r="O940" s="208"/>
      <c r="R940" s="115">
        <v>960</v>
      </c>
      <c r="S940" s="440"/>
      <c r="T940" s="441"/>
      <c r="U940" s="153"/>
      <c r="V940" s="440"/>
      <c r="W940" s="441"/>
      <c r="X940" s="440"/>
      <c r="Y940" s="441"/>
      <c r="Z940" s="442"/>
      <c r="AA940" s="443"/>
      <c r="AB940" s="443"/>
      <c r="AC940" s="443"/>
      <c r="AD940" s="444"/>
      <c r="AE940" s="154"/>
      <c r="AF940" s="157">
        <f t="shared" si="14"/>
        <v>0</v>
      </c>
    </row>
    <row r="941" spans="2:32" ht="15.75" x14ac:dyDescent="0.25">
      <c r="B941" s="132" t="s">
        <v>195</v>
      </c>
      <c r="C941" s="138"/>
      <c r="D941" s="125" t="s">
        <v>51</v>
      </c>
      <c r="E941" s="139"/>
      <c r="F941" s="1"/>
      <c r="G941" s="132" t="s">
        <v>195</v>
      </c>
      <c r="H941" s="138"/>
      <c r="I941" s="125" t="s">
        <v>51</v>
      </c>
      <c r="J941" s="139"/>
      <c r="K941" s="1"/>
      <c r="L941" s="132" t="s">
        <v>195</v>
      </c>
      <c r="M941" s="138"/>
      <c r="N941" s="125" t="s">
        <v>51</v>
      </c>
      <c r="O941" s="139"/>
      <c r="R941" s="148">
        <v>961</v>
      </c>
      <c r="S941" s="440"/>
      <c r="T941" s="441"/>
      <c r="U941" s="153"/>
      <c r="V941" s="440"/>
      <c r="W941" s="441"/>
      <c r="X941" s="440"/>
      <c r="Y941" s="441"/>
      <c r="Z941" s="442"/>
      <c r="AA941" s="443"/>
      <c r="AB941" s="443"/>
      <c r="AC941" s="443"/>
      <c r="AD941" s="444"/>
      <c r="AE941" s="154"/>
      <c r="AF941" s="157">
        <f t="shared" si="14"/>
        <v>0</v>
      </c>
    </row>
    <row r="942" spans="2:32" ht="15.75" x14ac:dyDescent="0.25">
      <c r="B942" s="209" t="s">
        <v>190</v>
      </c>
      <c r="C942" s="210"/>
      <c r="D942" s="125" t="s">
        <v>68</v>
      </c>
      <c r="E942" s="139"/>
      <c r="F942" s="1"/>
      <c r="G942" s="209" t="s">
        <v>190</v>
      </c>
      <c r="H942" s="210"/>
      <c r="I942" s="125" t="s">
        <v>68</v>
      </c>
      <c r="J942" s="139"/>
      <c r="K942" s="1"/>
      <c r="L942" s="209" t="s">
        <v>190</v>
      </c>
      <c r="M942" s="210"/>
      <c r="N942" s="125" t="s">
        <v>68</v>
      </c>
      <c r="O942" s="139"/>
      <c r="R942" s="115">
        <v>962</v>
      </c>
      <c r="S942" s="440"/>
      <c r="T942" s="441"/>
      <c r="U942" s="153"/>
      <c r="V942" s="440"/>
      <c r="W942" s="441"/>
      <c r="X942" s="440"/>
      <c r="Y942" s="441"/>
      <c r="Z942" s="442"/>
      <c r="AA942" s="443"/>
      <c r="AB942" s="443"/>
      <c r="AC942" s="443"/>
      <c r="AD942" s="444"/>
      <c r="AE942" s="154"/>
      <c r="AF942" s="157">
        <f t="shared" si="14"/>
        <v>0</v>
      </c>
    </row>
    <row r="943" spans="2:32" ht="15.75" x14ac:dyDescent="0.25">
      <c r="B943" s="211"/>
      <c r="C943" s="212"/>
      <c r="D943" s="125" t="s">
        <v>69</v>
      </c>
      <c r="E943" s="139"/>
      <c r="F943" s="1"/>
      <c r="G943" s="211"/>
      <c r="H943" s="212"/>
      <c r="I943" s="125" t="s">
        <v>69</v>
      </c>
      <c r="J943" s="139"/>
      <c r="K943" s="1"/>
      <c r="L943" s="211"/>
      <c r="M943" s="212"/>
      <c r="N943" s="125" t="s">
        <v>69</v>
      </c>
      <c r="O943" s="139"/>
      <c r="R943" s="148">
        <v>963</v>
      </c>
      <c r="S943" s="440"/>
      <c r="T943" s="441"/>
      <c r="U943" s="153"/>
      <c r="V943" s="440"/>
      <c r="W943" s="441"/>
      <c r="X943" s="440"/>
      <c r="Y943" s="441"/>
      <c r="Z943" s="442"/>
      <c r="AA943" s="443"/>
      <c r="AB943" s="443"/>
      <c r="AC943" s="443"/>
      <c r="AD943" s="444"/>
      <c r="AE943" s="154"/>
      <c r="AF943" s="157">
        <f t="shared" si="14"/>
        <v>0</v>
      </c>
    </row>
    <row r="944" spans="2:32" ht="15.75" x14ac:dyDescent="0.25">
      <c r="B944" s="209" t="s">
        <v>70</v>
      </c>
      <c r="C944" s="210"/>
      <c r="D944" s="125" t="s">
        <v>68</v>
      </c>
      <c r="E944" s="139"/>
      <c r="F944" s="1"/>
      <c r="G944" s="209" t="s">
        <v>70</v>
      </c>
      <c r="H944" s="210"/>
      <c r="I944" s="125" t="s">
        <v>68</v>
      </c>
      <c r="J944" s="139"/>
      <c r="K944" s="1"/>
      <c r="L944" s="209" t="s">
        <v>70</v>
      </c>
      <c r="M944" s="210"/>
      <c r="N944" s="125" t="s">
        <v>68</v>
      </c>
      <c r="O944" s="139"/>
      <c r="R944" s="115">
        <v>964</v>
      </c>
      <c r="S944" s="440"/>
      <c r="T944" s="441"/>
      <c r="U944" s="153"/>
      <c r="V944" s="440"/>
      <c r="W944" s="441"/>
      <c r="X944" s="440"/>
      <c r="Y944" s="441"/>
      <c r="Z944" s="442"/>
      <c r="AA944" s="443"/>
      <c r="AB944" s="443"/>
      <c r="AC944" s="443"/>
      <c r="AD944" s="444"/>
      <c r="AE944" s="154"/>
      <c r="AF944" s="157">
        <f t="shared" si="14"/>
        <v>0</v>
      </c>
    </row>
    <row r="945" spans="2:32" ht="15.75" x14ac:dyDescent="0.25">
      <c r="B945" s="211"/>
      <c r="C945" s="212"/>
      <c r="D945" s="125" t="s">
        <v>69</v>
      </c>
      <c r="E945" s="139"/>
      <c r="F945" s="1"/>
      <c r="G945" s="211"/>
      <c r="H945" s="212"/>
      <c r="I945" s="125" t="s">
        <v>69</v>
      </c>
      <c r="J945" s="139"/>
      <c r="K945" s="1"/>
      <c r="L945" s="211"/>
      <c r="M945" s="212"/>
      <c r="N945" s="125" t="s">
        <v>69</v>
      </c>
      <c r="O945" s="139"/>
      <c r="R945" s="148">
        <v>965</v>
      </c>
      <c r="S945" s="440"/>
      <c r="T945" s="441"/>
      <c r="U945" s="153"/>
      <c r="V945" s="440"/>
      <c r="W945" s="441"/>
      <c r="X945" s="440"/>
      <c r="Y945" s="441"/>
      <c r="Z945" s="442"/>
      <c r="AA945" s="443"/>
      <c r="AB945" s="443"/>
      <c r="AC945" s="443"/>
      <c r="AD945" s="444"/>
      <c r="AE945" s="154"/>
      <c r="AF945" s="157">
        <f t="shared" si="14"/>
        <v>0</v>
      </c>
    </row>
    <row r="946" spans="2:32" ht="15.75" x14ac:dyDescent="0.25">
      <c r="B946" s="140" t="s">
        <v>67</v>
      </c>
      <c r="C946" s="140"/>
      <c r="D946" s="213"/>
      <c r="E946" s="214"/>
      <c r="F946" s="1"/>
      <c r="G946" s="140" t="s">
        <v>67</v>
      </c>
      <c r="H946" s="140"/>
      <c r="I946" s="213"/>
      <c r="J946" s="214"/>
      <c r="K946" s="1"/>
      <c r="L946" s="140" t="s">
        <v>67</v>
      </c>
      <c r="M946" s="140"/>
      <c r="N946" s="213"/>
      <c r="O946" s="214"/>
      <c r="R946" s="115">
        <v>966</v>
      </c>
      <c r="S946" s="440"/>
      <c r="T946" s="441"/>
      <c r="U946" s="153"/>
      <c r="V946" s="440"/>
      <c r="W946" s="441"/>
      <c r="X946" s="440"/>
      <c r="Y946" s="441"/>
      <c r="Z946" s="442"/>
      <c r="AA946" s="443"/>
      <c r="AB946" s="443"/>
      <c r="AC946" s="443"/>
      <c r="AD946" s="444"/>
      <c r="AE946" s="154"/>
      <c r="AF946" s="157">
        <f t="shared" si="14"/>
        <v>0</v>
      </c>
    </row>
    <row r="947" spans="2:32" ht="15.75" x14ac:dyDescent="0.25">
      <c r="B947" s="161" t="s">
        <v>355</v>
      </c>
      <c r="C947" s="128"/>
      <c r="D947" s="130"/>
      <c r="E947" s="139"/>
      <c r="F947" s="1"/>
      <c r="G947" s="161" t="s">
        <v>355</v>
      </c>
      <c r="H947" s="128"/>
      <c r="I947" s="130"/>
      <c r="J947" s="139"/>
      <c r="K947" s="1"/>
      <c r="L947" s="161" t="s">
        <v>355</v>
      </c>
      <c r="M947" s="128"/>
      <c r="N947" s="130"/>
      <c r="O947" s="139"/>
      <c r="R947" s="148">
        <v>967</v>
      </c>
      <c r="S947" s="440"/>
      <c r="T947" s="441"/>
      <c r="U947" s="153"/>
      <c r="V947" s="440"/>
      <c r="W947" s="441"/>
      <c r="X947" s="440"/>
      <c r="Y947" s="441"/>
      <c r="Z947" s="442"/>
      <c r="AA947" s="443"/>
      <c r="AB947" s="443"/>
      <c r="AC947" s="443"/>
      <c r="AD947" s="444"/>
      <c r="AE947" s="154"/>
      <c r="AF947" s="157">
        <f t="shared" si="14"/>
        <v>0</v>
      </c>
    </row>
    <row r="948" spans="2:32" ht="15.75" x14ac:dyDescent="0.25">
      <c r="B948" s="161"/>
      <c r="C948" s="128"/>
      <c r="D948" s="130"/>
      <c r="E948" s="139"/>
      <c r="F948" s="1"/>
      <c r="G948" s="161"/>
      <c r="H948" s="128"/>
      <c r="I948" s="130"/>
      <c r="J948" s="139"/>
      <c r="K948" s="1"/>
      <c r="L948" s="161"/>
      <c r="M948" s="128"/>
      <c r="N948" s="130"/>
      <c r="O948" s="139"/>
      <c r="R948" s="115">
        <v>968</v>
      </c>
      <c r="S948" s="440"/>
      <c r="T948" s="441"/>
      <c r="U948" s="153"/>
      <c r="V948" s="440"/>
      <c r="W948" s="441"/>
      <c r="X948" s="440"/>
      <c r="Y948" s="441"/>
      <c r="Z948" s="442"/>
      <c r="AA948" s="443"/>
      <c r="AB948" s="443"/>
      <c r="AC948" s="443"/>
      <c r="AD948" s="444"/>
      <c r="AE948" s="154"/>
      <c r="AF948" s="157">
        <f t="shared" si="14"/>
        <v>0</v>
      </c>
    </row>
    <row r="949" spans="2:32" ht="15.75" x14ac:dyDescent="0.25">
      <c r="B949" s="136"/>
      <c r="C949" s="136"/>
      <c r="D949" s="136"/>
      <c r="E949" s="118"/>
      <c r="F949" s="1"/>
      <c r="G949" s="136"/>
      <c r="H949" s="136"/>
      <c r="I949" s="136"/>
      <c r="J949" s="118"/>
      <c r="K949" s="1"/>
      <c r="L949" s="136"/>
      <c r="M949" s="136"/>
      <c r="N949" s="136"/>
      <c r="O949" s="118"/>
      <c r="R949" s="148">
        <v>969</v>
      </c>
      <c r="S949" s="440"/>
      <c r="T949" s="441"/>
      <c r="U949" s="153"/>
      <c r="V949" s="440"/>
      <c r="W949" s="441"/>
      <c r="X949" s="440"/>
      <c r="Y949" s="441"/>
      <c r="Z949" s="442"/>
      <c r="AA949" s="443"/>
      <c r="AB949" s="443"/>
      <c r="AC949" s="443"/>
      <c r="AD949" s="444"/>
      <c r="AE949" s="154"/>
      <c r="AF949" s="157">
        <f t="shared" si="14"/>
        <v>0</v>
      </c>
    </row>
    <row r="950" spans="2:32" ht="15.75" x14ac:dyDescent="0.25">
      <c r="B950" s="132" t="s">
        <v>74</v>
      </c>
      <c r="C950" s="141"/>
      <c r="D950" s="142" t="s">
        <v>73</v>
      </c>
      <c r="E950" s="130"/>
      <c r="F950" s="1"/>
      <c r="G950" s="132" t="s">
        <v>74</v>
      </c>
      <c r="H950" s="141"/>
      <c r="I950" s="142" t="s">
        <v>73</v>
      </c>
      <c r="J950" s="130"/>
      <c r="K950" s="1"/>
      <c r="L950" s="132" t="s">
        <v>74</v>
      </c>
      <c r="M950" s="141"/>
      <c r="N950" s="142" t="s">
        <v>73</v>
      </c>
      <c r="O950" s="130"/>
      <c r="R950" s="115">
        <v>970</v>
      </c>
      <c r="S950" s="440"/>
      <c r="T950" s="441"/>
      <c r="U950" s="153"/>
      <c r="V950" s="440"/>
      <c r="W950" s="441"/>
      <c r="X950" s="440"/>
      <c r="Y950" s="441"/>
      <c r="Z950" s="442"/>
      <c r="AA950" s="443"/>
      <c r="AB950" s="443"/>
      <c r="AC950" s="443"/>
      <c r="AD950" s="444"/>
      <c r="AE950" s="154"/>
      <c r="AF950" s="157">
        <f t="shared" si="14"/>
        <v>0</v>
      </c>
    </row>
    <row r="951" spans="2:32" ht="15.75" x14ac:dyDescent="0.25">
      <c r="R951" s="148">
        <v>971</v>
      </c>
      <c r="S951" s="440"/>
      <c r="T951" s="441"/>
      <c r="U951" s="153"/>
      <c r="V951" s="440"/>
      <c r="W951" s="441"/>
      <c r="X951" s="440"/>
      <c r="Y951" s="441"/>
      <c r="Z951" s="442"/>
      <c r="AA951" s="443"/>
      <c r="AB951" s="443"/>
      <c r="AC951" s="443"/>
      <c r="AD951" s="444"/>
      <c r="AE951" s="154"/>
      <c r="AF951" s="157">
        <f t="shared" si="14"/>
        <v>0</v>
      </c>
    </row>
    <row r="952" spans="2:32" ht="15.75" x14ac:dyDescent="0.25">
      <c r="B952" s="437">
        <f>L931+1</f>
        <v>166</v>
      </c>
      <c r="C952" s="438"/>
      <c r="D952" s="438"/>
      <c r="E952" s="439"/>
      <c r="F952" s="57"/>
      <c r="G952" s="437">
        <f>B952+1</f>
        <v>167</v>
      </c>
      <c r="H952" s="438"/>
      <c r="I952" s="438"/>
      <c r="J952" s="439"/>
      <c r="K952" s="57"/>
      <c r="L952" s="437">
        <f>G952+1</f>
        <v>168</v>
      </c>
      <c r="M952" s="438"/>
      <c r="N952" s="438"/>
      <c r="O952" s="439"/>
      <c r="R952" s="115">
        <v>972</v>
      </c>
      <c r="S952" s="440"/>
      <c r="T952" s="441"/>
      <c r="U952" s="153"/>
      <c r="V952" s="440"/>
      <c r="W952" s="441"/>
      <c r="X952" s="440"/>
      <c r="Y952" s="441"/>
      <c r="Z952" s="442"/>
      <c r="AA952" s="443"/>
      <c r="AB952" s="443"/>
      <c r="AC952" s="443"/>
      <c r="AD952" s="444"/>
      <c r="AE952" s="154"/>
      <c r="AF952" s="157">
        <f t="shared" si="14"/>
        <v>0</v>
      </c>
    </row>
    <row r="953" spans="2:32" ht="15.75" x14ac:dyDescent="0.25">
      <c r="B953" s="218" t="s">
        <v>71</v>
      </c>
      <c r="C953" s="219"/>
      <c r="D953" s="219"/>
      <c r="E953" s="220"/>
      <c r="F953" s="1"/>
      <c r="G953" s="218" t="s">
        <v>71</v>
      </c>
      <c r="H953" s="219"/>
      <c r="I953" s="219"/>
      <c r="J953" s="220"/>
      <c r="K953" s="1"/>
      <c r="L953" s="218" t="s">
        <v>71</v>
      </c>
      <c r="M953" s="219"/>
      <c r="N953" s="219"/>
      <c r="O953" s="220"/>
      <c r="R953" s="148">
        <v>973</v>
      </c>
      <c r="S953" s="440"/>
      <c r="T953" s="441"/>
      <c r="U953" s="153"/>
      <c r="V953" s="440"/>
      <c r="W953" s="441"/>
      <c r="X953" s="440"/>
      <c r="Y953" s="441"/>
      <c r="Z953" s="442"/>
      <c r="AA953" s="443"/>
      <c r="AB953" s="443"/>
      <c r="AC953" s="443"/>
      <c r="AD953" s="444"/>
      <c r="AE953" s="154"/>
      <c r="AF953" s="157">
        <f t="shared" si="14"/>
        <v>0</v>
      </c>
    </row>
    <row r="954" spans="2:32" ht="15.75" x14ac:dyDescent="0.25">
      <c r="B954" s="230"/>
      <c r="C954" s="231"/>
      <c r="D954" s="231"/>
      <c r="E954" s="232"/>
      <c r="F954" s="1"/>
      <c r="G954" s="230"/>
      <c r="H954" s="231"/>
      <c r="I954" s="231"/>
      <c r="J954" s="232"/>
      <c r="K954" s="58"/>
      <c r="L954" s="230"/>
      <c r="M954" s="231"/>
      <c r="N954" s="231"/>
      <c r="O954" s="232"/>
      <c r="R954" s="115">
        <v>974</v>
      </c>
      <c r="S954" s="440"/>
      <c r="T954" s="441"/>
      <c r="U954" s="153"/>
      <c r="V954" s="440"/>
      <c r="W954" s="441"/>
      <c r="X954" s="440"/>
      <c r="Y954" s="441"/>
      <c r="Z954" s="442"/>
      <c r="AA954" s="443"/>
      <c r="AB954" s="443"/>
      <c r="AC954" s="443"/>
      <c r="AD954" s="444"/>
      <c r="AE954" s="154"/>
      <c r="AF954" s="157">
        <f t="shared" si="14"/>
        <v>0</v>
      </c>
    </row>
    <row r="955" spans="2:32" ht="15.75" x14ac:dyDescent="0.25">
      <c r="B955" s="227" t="s">
        <v>375</v>
      </c>
      <c r="C955" s="228"/>
      <c r="D955" s="228"/>
      <c r="E955" s="229"/>
      <c r="F955" s="1"/>
      <c r="G955" s="227" t="s">
        <v>375</v>
      </c>
      <c r="H955" s="228"/>
      <c r="I955" s="228"/>
      <c r="J955" s="229"/>
      <c r="K955" s="4"/>
      <c r="L955" s="227" t="s">
        <v>375</v>
      </c>
      <c r="M955" s="228"/>
      <c r="N955" s="228"/>
      <c r="O955" s="229"/>
      <c r="R955" s="148">
        <v>975</v>
      </c>
      <c r="S955" s="440"/>
      <c r="T955" s="441"/>
      <c r="U955" s="153"/>
      <c r="V955" s="440"/>
      <c r="W955" s="441"/>
      <c r="X955" s="440"/>
      <c r="Y955" s="441"/>
      <c r="Z955" s="442"/>
      <c r="AA955" s="443"/>
      <c r="AB955" s="443"/>
      <c r="AC955" s="443"/>
      <c r="AD955" s="444"/>
      <c r="AE955" s="154"/>
      <c r="AF955" s="157">
        <f t="shared" si="14"/>
        <v>0</v>
      </c>
    </row>
    <row r="956" spans="2:32" ht="15.75" x14ac:dyDescent="0.25">
      <c r="B956" s="137" t="s">
        <v>190</v>
      </c>
      <c r="C956" s="194"/>
      <c r="D956" s="195"/>
      <c r="E956" s="196"/>
      <c r="F956" s="1"/>
      <c r="G956" s="137" t="s">
        <v>190</v>
      </c>
      <c r="H956" s="194"/>
      <c r="I956" s="195"/>
      <c r="J956" s="196"/>
      <c r="K956" s="1"/>
      <c r="L956" s="137" t="s">
        <v>190</v>
      </c>
      <c r="M956" s="194"/>
      <c r="N956" s="195"/>
      <c r="O956" s="196"/>
      <c r="R956" s="115">
        <v>976</v>
      </c>
      <c r="S956" s="440"/>
      <c r="T956" s="441"/>
      <c r="U956" s="153"/>
      <c r="V956" s="440"/>
      <c r="W956" s="441"/>
      <c r="X956" s="440"/>
      <c r="Y956" s="441"/>
      <c r="Z956" s="442"/>
      <c r="AA956" s="443"/>
      <c r="AB956" s="443"/>
      <c r="AC956" s="443"/>
      <c r="AD956" s="444"/>
      <c r="AE956" s="154"/>
      <c r="AF956" s="157">
        <f t="shared" si="14"/>
        <v>0</v>
      </c>
    </row>
    <row r="957" spans="2:32" ht="15.75" x14ac:dyDescent="0.25">
      <c r="B957" s="132" t="s">
        <v>61</v>
      </c>
      <c r="C957" s="194"/>
      <c r="D957" s="195"/>
      <c r="E957" s="196"/>
      <c r="F957" s="1"/>
      <c r="G957" s="132" t="s">
        <v>61</v>
      </c>
      <c r="H957" s="194"/>
      <c r="I957" s="195"/>
      <c r="J957" s="196"/>
      <c r="K957" s="1"/>
      <c r="L957" s="132" t="s">
        <v>61</v>
      </c>
      <c r="M957" s="194"/>
      <c r="N957" s="195"/>
      <c r="O957" s="196"/>
      <c r="R957" s="148">
        <v>977</v>
      </c>
      <c r="S957" s="440"/>
      <c r="T957" s="441"/>
      <c r="U957" s="153"/>
      <c r="V957" s="440"/>
      <c r="W957" s="441"/>
      <c r="X957" s="440"/>
      <c r="Y957" s="441"/>
      <c r="Z957" s="442"/>
      <c r="AA957" s="443"/>
      <c r="AB957" s="443"/>
      <c r="AC957" s="443"/>
      <c r="AD957" s="444"/>
      <c r="AE957" s="154"/>
      <c r="AF957" s="157">
        <f t="shared" si="14"/>
        <v>0</v>
      </c>
    </row>
    <row r="958" spans="2:32" ht="15.75" x14ac:dyDescent="0.25">
      <c r="B958" s="132" t="s">
        <v>62</v>
      </c>
      <c r="C958" s="194"/>
      <c r="D958" s="195"/>
      <c r="E958" s="196"/>
      <c r="F958" s="1"/>
      <c r="G958" s="132" t="s">
        <v>62</v>
      </c>
      <c r="H958" s="194"/>
      <c r="I958" s="195"/>
      <c r="J958" s="196"/>
      <c r="K958" s="1"/>
      <c r="L958" s="132" t="s">
        <v>62</v>
      </c>
      <c r="M958" s="194"/>
      <c r="N958" s="195"/>
      <c r="O958" s="196"/>
      <c r="R958" s="115">
        <v>978</v>
      </c>
      <c r="S958" s="440"/>
      <c r="T958" s="441"/>
      <c r="U958" s="153"/>
      <c r="V958" s="440"/>
      <c r="W958" s="441"/>
      <c r="X958" s="440"/>
      <c r="Y958" s="441"/>
      <c r="Z958" s="442"/>
      <c r="AA958" s="443"/>
      <c r="AB958" s="443"/>
      <c r="AC958" s="443"/>
      <c r="AD958" s="444"/>
      <c r="AE958" s="154"/>
      <c r="AF958" s="157">
        <f t="shared" si="14"/>
        <v>0</v>
      </c>
    </row>
    <row r="959" spans="2:32" ht="15.75" x14ac:dyDescent="0.25">
      <c r="B959" s="127" t="s">
        <v>191</v>
      </c>
      <c r="C959" s="130"/>
      <c r="D959" s="194"/>
      <c r="E959" s="196"/>
      <c r="F959" s="1"/>
      <c r="G959" s="127" t="s">
        <v>191</v>
      </c>
      <c r="H959" s="130"/>
      <c r="I959" s="194"/>
      <c r="J959" s="196"/>
      <c r="K959" s="1"/>
      <c r="L959" s="127" t="s">
        <v>191</v>
      </c>
      <c r="M959" s="130"/>
      <c r="N959" s="194"/>
      <c r="O959" s="196"/>
      <c r="R959" s="148">
        <v>979</v>
      </c>
      <c r="S959" s="440"/>
      <c r="T959" s="441"/>
      <c r="U959" s="153"/>
      <c r="V959" s="440"/>
      <c r="W959" s="441"/>
      <c r="X959" s="440"/>
      <c r="Y959" s="441"/>
      <c r="Z959" s="442"/>
      <c r="AA959" s="443"/>
      <c r="AB959" s="443"/>
      <c r="AC959" s="443"/>
      <c r="AD959" s="444"/>
      <c r="AE959" s="154"/>
      <c r="AF959" s="157">
        <f t="shared" si="14"/>
        <v>0</v>
      </c>
    </row>
    <row r="960" spans="2:32" ht="15.75" x14ac:dyDescent="0.25">
      <c r="B960" s="127" t="s">
        <v>192</v>
      </c>
      <c r="C960" s="130"/>
      <c r="D960" s="194"/>
      <c r="E960" s="196"/>
      <c r="F960" s="1"/>
      <c r="G960" s="127" t="s">
        <v>192</v>
      </c>
      <c r="H960" s="130"/>
      <c r="I960" s="194"/>
      <c r="J960" s="196"/>
      <c r="K960" s="1"/>
      <c r="L960" s="127" t="s">
        <v>192</v>
      </c>
      <c r="M960" s="130"/>
      <c r="N960" s="194"/>
      <c r="O960" s="196"/>
      <c r="R960" s="115">
        <v>980</v>
      </c>
      <c r="S960" s="440"/>
      <c r="T960" s="441"/>
      <c r="U960" s="153"/>
      <c r="V960" s="440"/>
      <c r="W960" s="441"/>
      <c r="X960" s="440"/>
      <c r="Y960" s="441"/>
      <c r="Z960" s="442"/>
      <c r="AA960" s="443"/>
      <c r="AB960" s="443"/>
      <c r="AC960" s="443"/>
      <c r="AD960" s="444"/>
      <c r="AE960" s="154"/>
      <c r="AF960" s="157">
        <f t="shared" si="14"/>
        <v>0</v>
      </c>
    </row>
    <row r="961" spans="2:32" ht="31.35" customHeight="1" x14ac:dyDescent="0.25">
      <c r="B961" s="206" t="s">
        <v>197</v>
      </c>
      <c r="C961" s="207"/>
      <c r="D961" s="207"/>
      <c r="E961" s="208"/>
      <c r="F961" s="1"/>
      <c r="G961" s="206" t="s">
        <v>197</v>
      </c>
      <c r="H961" s="207"/>
      <c r="I961" s="207"/>
      <c r="J961" s="208"/>
      <c r="K961" s="59"/>
      <c r="L961" s="206" t="s">
        <v>197</v>
      </c>
      <c r="M961" s="207"/>
      <c r="N961" s="207"/>
      <c r="O961" s="208"/>
      <c r="R961" s="148">
        <v>981</v>
      </c>
      <c r="S961" s="440"/>
      <c r="T961" s="441"/>
      <c r="U961" s="153"/>
      <c r="V961" s="440"/>
      <c r="W961" s="441"/>
      <c r="X961" s="440"/>
      <c r="Y961" s="441"/>
      <c r="Z961" s="442"/>
      <c r="AA961" s="443"/>
      <c r="AB961" s="443"/>
      <c r="AC961" s="443"/>
      <c r="AD961" s="444"/>
      <c r="AE961" s="154"/>
      <c r="AF961" s="157">
        <f t="shared" si="14"/>
        <v>0</v>
      </c>
    </row>
    <row r="962" spans="2:32" ht="15.75" x14ac:dyDescent="0.25">
      <c r="B962" s="132" t="s">
        <v>195</v>
      </c>
      <c r="C962" s="138"/>
      <c r="D962" s="125" t="s">
        <v>51</v>
      </c>
      <c r="E962" s="139"/>
      <c r="F962" s="1"/>
      <c r="G962" s="132" t="s">
        <v>195</v>
      </c>
      <c r="H962" s="138"/>
      <c r="I962" s="125" t="s">
        <v>51</v>
      </c>
      <c r="J962" s="139"/>
      <c r="K962" s="1"/>
      <c r="L962" s="132" t="s">
        <v>195</v>
      </c>
      <c r="M962" s="138"/>
      <c r="N962" s="125" t="s">
        <v>51</v>
      </c>
      <c r="O962" s="139"/>
      <c r="R962" s="115">
        <v>982</v>
      </c>
      <c r="S962" s="440"/>
      <c r="T962" s="441"/>
      <c r="U962" s="153"/>
      <c r="V962" s="440"/>
      <c r="W962" s="441"/>
      <c r="X962" s="440"/>
      <c r="Y962" s="441"/>
      <c r="Z962" s="442"/>
      <c r="AA962" s="443"/>
      <c r="AB962" s="443"/>
      <c r="AC962" s="443"/>
      <c r="AD962" s="444"/>
      <c r="AE962" s="154"/>
      <c r="AF962" s="157">
        <f t="shared" si="14"/>
        <v>0</v>
      </c>
    </row>
    <row r="963" spans="2:32" ht="15.75" x14ac:dyDescent="0.25">
      <c r="B963" s="209" t="s">
        <v>190</v>
      </c>
      <c r="C963" s="210"/>
      <c r="D963" s="125" t="s">
        <v>68</v>
      </c>
      <c r="E963" s="139"/>
      <c r="F963" s="1"/>
      <c r="G963" s="209" t="s">
        <v>190</v>
      </c>
      <c r="H963" s="210"/>
      <c r="I963" s="125" t="s">
        <v>68</v>
      </c>
      <c r="J963" s="139"/>
      <c r="K963" s="1"/>
      <c r="L963" s="209" t="s">
        <v>190</v>
      </c>
      <c r="M963" s="210"/>
      <c r="N963" s="125" t="s">
        <v>68</v>
      </c>
      <c r="O963" s="139"/>
      <c r="R963" s="148">
        <v>983</v>
      </c>
      <c r="S963" s="440"/>
      <c r="T963" s="441"/>
      <c r="U963" s="153"/>
      <c r="V963" s="440"/>
      <c r="W963" s="441"/>
      <c r="X963" s="440"/>
      <c r="Y963" s="441"/>
      <c r="Z963" s="442"/>
      <c r="AA963" s="443"/>
      <c r="AB963" s="443"/>
      <c r="AC963" s="443"/>
      <c r="AD963" s="444"/>
      <c r="AE963" s="154"/>
      <c r="AF963" s="157">
        <f t="shared" si="14"/>
        <v>0</v>
      </c>
    </row>
    <row r="964" spans="2:32" ht="15.75" x14ac:dyDescent="0.25">
      <c r="B964" s="211"/>
      <c r="C964" s="212"/>
      <c r="D964" s="125" t="s">
        <v>69</v>
      </c>
      <c r="E964" s="139"/>
      <c r="F964" s="1"/>
      <c r="G964" s="211"/>
      <c r="H964" s="212"/>
      <c r="I964" s="125" t="s">
        <v>69</v>
      </c>
      <c r="J964" s="139"/>
      <c r="K964" s="1"/>
      <c r="L964" s="211"/>
      <c r="M964" s="212"/>
      <c r="N964" s="125" t="s">
        <v>69</v>
      </c>
      <c r="O964" s="139"/>
      <c r="R964" s="115">
        <v>984</v>
      </c>
      <c r="S964" s="440"/>
      <c r="T964" s="441"/>
      <c r="U964" s="153"/>
      <c r="V964" s="440"/>
      <c r="W964" s="441"/>
      <c r="X964" s="440"/>
      <c r="Y964" s="441"/>
      <c r="Z964" s="442"/>
      <c r="AA964" s="443"/>
      <c r="AB964" s="443"/>
      <c r="AC964" s="443"/>
      <c r="AD964" s="444"/>
      <c r="AE964" s="154"/>
      <c r="AF964" s="157">
        <f t="shared" si="14"/>
        <v>0</v>
      </c>
    </row>
    <row r="965" spans="2:32" ht="15.75" x14ac:dyDescent="0.25">
      <c r="B965" s="209" t="s">
        <v>70</v>
      </c>
      <c r="C965" s="210"/>
      <c r="D965" s="125" t="s">
        <v>68</v>
      </c>
      <c r="E965" s="139"/>
      <c r="F965" s="1"/>
      <c r="G965" s="209" t="s">
        <v>70</v>
      </c>
      <c r="H965" s="210"/>
      <c r="I965" s="125" t="s">
        <v>68</v>
      </c>
      <c r="J965" s="139"/>
      <c r="K965" s="1"/>
      <c r="L965" s="209" t="s">
        <v>70</v>
      </c>
      <c r="M965" s="210"/>
      <c r="N965" s="125" t="s">
        <v>68</v>
      </c>
      <c r="O965" s="139"/>
      <c r="R965" s="148">
        <v>985</v>
      </c>
      <c r="S965" s="440"/>
      <c r="T965" s="441"/>
      <c r="U965" s="153"/>
      <c r="V965" s="440"/>
      <c r="W965" s="441"/>
      <c r="X965" s="440"/>
      <c r="Y965" s="441"/>
      <c r="Z965" s="442"/>
      <c r="AA965" s="443"/>
      <c r="AB965" s="443"/>
      <c r="AC965" s="443"/>
      <c r="AD965" s="444"/>
      <c r="AE965" s="154"/>
      <c r="AF965" s="157">
        <f t="shared" si="14"/>
        <v>0</v>
      </c>
    </row>
    <row r="966" spans="2:32" ht="15.75" x14ac:dyDescent="0.25">
      <c r="B966" s="211"/>
      <c r="C966" s="212"/>
      <c r="D966" s="125" t="s">
        <v>69</v>
      </c>
      <c r="E966" s="139"/>
      <c r="F966" s="1"/>
      <c r="G966" s="211"/>
      <c r="H966" s="212"/>
      <c r="I966" s="125" t="s">
        <v>69</v>
      </c>
      <c r="J966" s="139"/>
      <c r="K966" s="1"/>
      <c r="L966" s="211"/>
      <c r="M966" s="212"/>
      <c r="N966" s="125" t="s">
        <v>69</v>
      </c>
      <c r="O966" s="139"/>
      <c r="R966" s="115">
        <v>986</v>
      </c>
      <c r="S966" s="440"/>
      <c r="T966" s="441"/>
      <c r="U966" s="153"/>
      <c r="V966" s="440"/>
      <c r="W966" s="441"/>
      <c r="X966" s="440"/>
      <c r="Y966" s="441"/>
      <c r="Z966" s="442"/>
      <c r="AA966" s="443"/>
      <c r="AB966" s="443"/>
      <c r="AC966" s="443"/>
      <c r="AD966" s="444"/>
      <c r="AE966" s="154"/>
      <c r="AF966" s="157">
        <f t="shared" si="14"/>
        <v>0</v>
      </c>
    </row>
    <row r="967" spans="2:32" ht="15.75" x14ac:dyDescent="0.25">
      <c r="B967" s="140" t="s">
        <v>67</v>
      </c>
      <c r="C967" s="140"/>
      <c r="D967" s="213"/>
      <c r="E967" s="214"/>
      <c r="F967" s="1"/>
      <c r="G967" s="140" t="s">
        <v>67</v>
      </c>
      <c r="H967" s="140"/>
      <c r="I967" s="213"/>
      <c r="J967" s="214"/>
      <c r="K967" s="1"/>
      <c r="L967" s="140" t="s">
        <v>67</v>
      </c>
      <c r="M967" s="140"/>
      <c r="N967" s="213"/>
      <c r="O967" s="214"/>
      <c r="R967" s="148">
        <v>987</v>
      </c>
      <c r="S967" s="440"/>
      <c r="T967" s="441"/>
      <c r="U967" s="153"/>
      <c r="V967" s="440"/>
      <c r="W967" s="441"/>
      <c r="X967" s="440"/>
      <c r="Y967" s="441"/>
      <c r="Z967" s="442"/>
      <c r="AA967" s="443"/>
      <c r="AB967" s="443"/>
      <c r="AC967" s="443"/>
      <c r="AD967" s="444"/>
      <c r="AE967" s="154"/>
      <c r="AF967" s="157">
        <f t="shared" si="14"/>
        <v>0</v>
      </c>
    </row>
    <row r="968" spans="2:32" ht="15.75" x14ac:dyDescent="0.25">
      <c r="B968" s="161" t="s">
        <v>355</v>
      </c>
      <c r="C968" s="128"/>
      <c r="D968" s="130"/>
      <c r="E968" s="139"/>
      <c r="F968" s="1"/>
      <c r="G968" s="161" t="s">
        <v>355</v>
      </c>
      <c r="H968" s="128"/>
      <c r="I968" s="130"/>
      <c r="J968" s="139"/>
      <c r="K968" s="1"/>
      <c r="L968" s="161" t="s">
        <v>355</v>
      </c>
      <c r="M968" s="128"/>
      <c r="N968" s="130"/>
      <c r="O968" s="139"/>
      <c r="R968" s="115">
        <v>988</v>
      </c>
      <c r="S968" s="440"/>
      <c r="T968" s="441"/>
      <c r="U968" s="153"/>
      <c r="V968" s="440"/>
      <c r="W968" s="441"/>
      <c r="X968" s="440"/>
      <c r="Y968" s="441"/>
      <c r="Z968" s="442"/>
      <c r="AA968" s="443"/>
      <c r="AB968" s="443"/>
      <c r="AC968" s="443"/>
      <c r="AD968" s="444"/>
      <c r="AE968" s="154"/>
      <c r="AF968" s="157">
        <f t="shared" si="14"/>
        <v>0</v>
      </c>
    </row>
    <row r="969" spans="2:32" ht="15.75" x14ac:dyDescent="0.25">
      <c r="B969" s="161"/>
      <c r="C969" s="128"/>
      <c r="D969" s="130"/>
      <c r="E969" s="139"/>
      <c r="F969" s="1"/>
      <c r="G969" s="161"/>
      <c r="H969" s="128"/>
      <c r="I969" s="130"/>
      <c r="J969" s="139"/>
      <c r="K969" s="1"/>
      <c r="L969" s="161"/>
      <c r="M969" s="128"/>
      <c r="N969" s="130"/>
      <c r="O969" s="139"/>
      <c r="R969" s="148">
        <v>989</v>
      </c>
      <c r="S969" s="440"/>
      <c r="T969" s="441"/>
      <c r="U969" s="153"/>
      <c r="V969" s="440"/>
      <c r="W969" s="441"/>
      <c r="X969" s="440"/>
      <c r="Y969" s="441"/>
      <c r="Z969" s="442"/>
      <c r="AA969" s="443"/>
      <c r="AB969" s="443"/>
      <c r="AC969" s="443"/>
      <c r="AD969" s="444"/>
      <c r="AE969" s="154"/>
      <c r="AF969" s="157">
        <f t="shared" si="14"/>
        <v>0</v>
      </c>
    </row>
    <row r="970" spans="2:32" ht="15.75" x14ac:dyDescent="0.25">
      <c r="B970" s="136"/>
      <c r="C970" s="136"/>
      <c r="D970" s="136"/>
      <c r="E970" s="118"/>
      <c r="F970" s="1"/>
      <c r="G970" s="136"/>
      <c r="H970" s="136"/>
      <c r="I970" s="136"/>
      <c r="J970" s="118"/>
      <c r="K970" s="1"/>
      <c r="L970" s="136"/>
      <c r="M970" s="136"/>
      <c r="N970" s="136"/>
      <c r="O970" s="118"/>
      <c r="R970" s="115">
        <v>990</v>
      </c>
      <c r="S970" s="440"/>
      <c r="T970" s="441"/>
      <c r="U970" s="153"/>
      <c r="V970" s="440"/>
      <c r="W970" s="441"/>
      <c r="X970" s="440"/>
      <c r="Y970" s="441"/>
      <c r="Z970" s="442"/>
      <c r="AA970" s="443"/>
      <c r="AB970" s="443"/>
      <c r="AC970" s="443"/>
      <c r="AD970" s="444"/>
      <c r="AE970" s="154"/>
      <c r="AF970" s="157">
        <f t="shared" si="14"/>
        <v>0</v>
      </c>
    </row>
    <row r="971" spans="2:32" ht="15.75" x14ac:dyDescent="0.25">
      <c r="B971" s="132" t="s">
        <v>74</v>
      </c>
      <c r="C971" s="141"/>
      <c r="D971" s="142" t="s">
        <v>73</v>
      </c>
      <c r="E971" s="130"/>
      <c r="F971" s="1"/>
      <c r="G971" s="132" t="s">
        <v>74</v>
      </c>
      <c r="H971" s="141"/>
      <c r="I971" s="142" t="s">
        <v>73</v>
      </c>
      <c r="J971" s="130"/>
      <c r="K971" s="1"/>
      <c r="L971" s="132" t="s">
        <v>74</v>
      </c>
      <c r="M971" s="141"/>
      <c r="N971" s="142" t="s">
        <v>73</v>
      </c>
      <c r="O971" s="130"/>
      <c r="R971" s="148">
        <v>991</v>
      </c>
      <c r="S971" s="440"/>
      <c r="T971" s="441"/>
      <c r="U971" s="153"/>
      <c r="V971" s="440"/>
      <c r="W971" s="441"/>
      <c r="X971" s="440"/>
      <c r="Y971" s="441"/>
      <c r="Z971" s="442"/>
      <c r="AA971" s="443"/>
      <c r="AB971" s="443"/>
      <c r="AC971" s="443"/>
      <c r="AD971" s="444"/>
      <c r="AE971" s="154"/>
      <c r="AF971" s="157">
        <f t="shared" si="14"/>
        <v>0</v>
      </c>
    </row>
    <row r="972" spans="2:32" ht="15.75" x14ac:dyDescent="0.25">
      <c r="R972" s="115">
        <v>992</v>
      </c>
      <c r="S972" s="440"/>
      <c r="T972" s="441"/>
      <c r="U972" s="153"/>
      <c r="V972" s="440"/>
      <c r="W972" s="441"/>
      <c r="X972" s="440"/>
      <c r="Y972" s="441"/>
      <c r="Z972" s="442"/>
      <c r="AA972" s="443"/>
      <c r="AB972" s="443"/>
      <c r="AC972" s="443"/>
      <c r="AD972" s="444"/>
      <c r="AE972" s="154"/>
      <c r="AF972" s="157">
        <f t="shared" ref="AF972:AF979" si="15">SUM(AE972,S972:Y972)</f>
        <v>0</v>
      </c>
    </row>
    <row r="973" spans="2:32" ht="15.75" x14ac:dyDescent="0.25">
      <c r="B973" s="437">
        <f>L952+1</f>
        <v>169</v>
      </c>
      <c r="C973" s="438"/>
      <c r="D973" s="438"/>
      <c r="E973" s="439"/>
      <c r="F973" s="57"/>
      <c r="G973" s="437">
        <f>B973+1</f>
        <v>170</v>
      </c>
      <c r="H973" s="438"/>
      <c r="I973" s="438"/>
      <c r="J973" s="439"/>
      <c r="K973" s="57"/>
      <c r="L973" s="437">
        <f>G973+1</f>
        <v>171</v>
      </c>
      <c r="M973" s="438"/>
      <c r="N973" s="438"/>
      <c r="O973" s="439"/>
      <c r="R973" s="148">
        <v>993</v>
      </c>
      <c r="S973" s="440"/>
      <c r="T973" s="441"/>
      <c r="U973" s="153"/>
      <c r="V973" s="440"/>
      <c r="W973" s="441"/>
      <c r="X973" s="440"/>
      <c r="Y973" s="441"/>
      <c r="Z973" s="442"/>
      <c r="AA973" s="443"/>
      <c r="AB973" s="443"/>
      <c r="AC973" s="443"/>
      <c r="AD973" s="444"/>
      <c r="AE973" s="154"/>
      <c r="AF973" s="157">
        <f t="shared" si="15"/>
        <v>0</v>
      </c>
    </row>
    <row r="974" spans="2:32" ht="15.75" x14ac:dyDescent="0.25">
      <c r="B974" s="218" t="s">
        <v>71</v>
      </c>
      <c r="C974" s="219"/>
      <c r="D974" s="219"/>
      <c r="E974" s="220"/>
      <c r="F974" s="1"/>
      <c r="G974" s="218" t="s">
        <v>71</v>
      </c>
      <c r="H974" s="219"/>
      <c r="I974" s="219"/>
      <c r="J974" s="220"/>
      <c r="K974" s="1"/>
      <c r="L974" s="218" t="s">
        <v>71</v>
      </c>
      <c r="M974" s="219"/>
      <c r="N974" s="219"/>
      <c r="O974" s="220"/>
      <c r="R974" s="115">
        <v>994</v>
      </c>
      <c r="S974" s="440"/>
      <c r="T974" s="441"/>
      <c r="U974" s="153"/>
      <c r="V974" s="440"/>
      <c r="W974" s="441"/>
      <c r="X974" s="440"/>
      <c r="Y974" s="441"/>
      <c r="Z974" s="442"/>
      <c r="AA974" s="443"/>
      <c r="AB974" s="443"/>
      <c r="AC974" s="443"/>
      <c r="AD974" s="444"/>
      <c r="AE974" s="154"/>
      <c r="AF974" s="157">
        <f t="shared" si="15"/>
        <v>0</v>
      </c>
    </row>
    <row r="975" spans="2:32" ht="15.75" x14ac:dyDescent="0.25">
      <c r="B975" s="230"/>
      <c r="C975" s="231"/>
      <c r="D975" s="231"/>
      <c r="E975" s="232"/>
      <c r="F975" s="1"/>
      <c r="G975" s="230"/>
      <c r="H975" s="231"/>
      <c r="I975" s="231"/>
      <c r="J975" s="232"/>
      <c r="K975" s="58"/>
      <c r="L975" s="230"/>
      <c r="M975" s="231"/>
      <c r="N975" s="231"/>
      <c r="O975" s="232"/>
      <c r="R975" s="148">
        <v>995</v>
      </c>
      <c r="S975" s="440"/>
      <c r="T975" s="441"/>
      <c r="U975" s="153"/>
      <c r="V975" s="440"/>
      <c r="W975" s="441"/>
      <c r="X975" s="440"/>
      <c r="Y975" s="441"/>
      <c r="Z975" s="442"/>
      <c r="AA975" s="443"/>
      <c r="AB975" s="443"/>
      <c r="AC975" s="443"/>
      <c r="AD975" s="444"/>
      <c r="AE975" s="154"/>
      <c r="AF975" s="157">
        <f t="shared" si="15"/>
        <v>0</v>
      </c>
    </row>
    <row r="976" spans="2:32" ht="15.75" x14ac:dyDescent="0.25">
      <c r="B976" s="227" t="s">
        <v>375</v>
      </c>
      <c r="C976" s="228"/>
      <c r="D976" s="228"/>
      <c r="E976" s="229"/>
      <c r="F976" s="1"/>
      <c r="G976" s="227" t="s">
        <v>375</v>
      </c>
      <c r="H976" s="228"/>
      <c r="I976" s="228"/>
      <c r="J976" s="229"/>
      <c r="K976" s="4"/>
      <c r="L976" s="227" t="s">
        <v>375</v>
      </c>
      <c r="M976" s="228"/>
      <c r="N976" s="228"/>
      <c r="O976" s="229"/>
      <c r="R976" s="115">
        <v>996</v>
      </c>
      <c r="S976" s="440"/>
      <c r="T976" s="441"/>
      <c r="U976" s="153"/>
      <c r="V976" s="440"/>
      <c r="W976" s="441"/>
      <c r="X976" s="440"/>
      <c r="Y976" s="441"/>
      <c r="Z976" s="442"/>
      <c r="AA976" s="443"/>
      <c r="AB976" s="443"/>
      <c r="AC976" s="443"/>
      <c r="AD976" s="444"/>
      <c r="AE976" s="154"/>
      <c r="AF976" s="157">
        <f t="shared" si="15"/>
        <v>0</v>
      </c>
    </row>
    <row r="977" spans="2:32" ht="15.75" x14ac:dyDescent="0.25">
      <c r="B977" s="137" t="s">
        <v>190</v>
      </c>
      <c r="C977" s="194"/>
      <c r="D977" s="195"/>
      <c r="E977" s="196"/>
      <c r="F977" s="1"/>
      <c r="G977" s="137" t="s">
        <v>190</v>
      </c>
      <c r="H977" s="194"/>
      <c r="I977" s="195"/>
      <c r="J977" s="196"/>
      <c r="K977" s="1"/>
      <c r="L977" s="137" t="s">
        <v>190</v>
      </c>
      <c r="M977" s="194"/>
      <c r="N977" s="195"/>
      <c r="O977" s="196"/>
      <c r="R977" s="148">
        <v>997</v>
      </c>
      <c r="S977" s="440"/>
      <c r="T977" s="441"/>
      <c r="U977" s="153"/>
      <c r="V977" s="440"/>
      <c r="W977" s="441"/>
      <c r="X977" s="440"/>
      <c r="Y977" s="441"/>
      <c r="Z977" s="442"/>
      <c r="AA977" s="443"/>
      <c r="AB977" s="443"/>
      <c r="AC977" s="443"/>
      <c r="AD977" s="444"/>
      <c r="AE977" s="154"/>
      <c r="AF977" s="157">
        <f t="shared" si="15"/>
        <v>0</v>
      </c>
    </row>
    <row r="978" spans="2:32" ht="15.75" x14ac:dyDescent="0.25">
      <c r="B978" s="132" t="s">
        <v>61</v>
      </c>
      <c r="C978" s="194"/>
      <c r="D978" s="195"/>
      <c r="E978" s="196"/>
      <c r="F978" s="1"/>
      <c r="G978" s="132" t="s">
        <v>61</v>
      </c>
      <c r="H978" s="194"/>
      <c r="I978" s="195"/>
      <c r="J978" s="196"/>
      <c r="K978" s="1"/>
      <c r="L978" s="132" t="s">
        <v>61</v>
      </c>
      <c r="M978" s="194"/>
      <c r="N978" s="195"/>
      <c r="O978" s="196"/>
      <c r="R978" s="115">
        <v>998</v>
      </c>
      <c r="S978" s="440"/>
      <c r="T978" s="441"/>
      <c r="U978" s="153"/>
      <c r="V978" s="440"/>
      <c r="W978" s="441"/>
      <c r="X978" s="440"/>
      <c r="Y978" s="441"/>
      <c r="Z978" s="442"/>
      <c r="AA978" s="443"/>
      <c r="AB978" s="443"/>
      <c r="AC978" s="443"/>
      <c r="AD978" s="444"/>
      <c r="AE978" s="154"/>
      <c r="AF978" s="157">
        <f t="shared" si="15"/>
        <v>0</v>
      </c>
    </row>
    <row r="979" spans="2:32" ht="15.75" x14ac:dyDescent="0.25">
      <c r="B979" s="132" t="s">
        <v>62</v>
      </c>
      <c r="C979" s="194"/>
      <c r="D979" s="195"/>
      <c r="E979" s="196"/>
      <c r="F979" s="1"/>
      <c r="G979" s="132" t="s">
        <v>62</v>
      </c>
      <c r="H979" s="194"/>
      <c r="I979" s="195"/>
      <c r="J979" s="196"/>
      <c r="K979" s="1"/>
      <c r="L979" s="132" t="s">
        <v>62</v>
      </c>
      <c r="M979" s="194"/>
      <c r="N979" s="195"/>
      <c r="O979" s="196"/>
      <c r="R979" s="148">
        <v>999</v>
      </c>
      <c r="S979" s="440"/>
      <c r="T979" s="441"/>
      <c r="U979" s="153"/>
      <c r="V979" s="440"/>
      <c r="W979" s="441"/>
      <c r="X979" s="440"/>
      <c r="Y979" s="441"/>
      <c r="Z979" s="442"/>
      <c r="AA979" s="443"/>
      <c r="AB979" s="443"/>
      <c r="AC979" s="443"/>
      <c r="AD979" s="444"/>
      <c r="AE979" s="154"/>
      <c r="AF979" s="157">
        <f t="shared" si="15"/>
        <v>0</v>
      </c>
    </row>
    <row r="980" spans="2:32" ht="15.75" x14ac:dyDescent="0.25">
      <c r="B980" s="127" t="s">
        <v>191</v>
      </c>
      <c r="C980" s="130"/>
      <c r="D980" s="194"/>
      <c r="E980" s="196"/>
      <c r="F980" s="1"/>
      <c r="G980" s="127" t="s">
        <v>191</v>
      </c>
      <c r="H980" s="130"/>
      <c r="I980" s="194"/>
      <c r="J980" s="196"/>
      <c r="K980" s="1"/>
      <c r="L980" s="127" t="s">
        <v>191</v>
      </c>
      <c r="M980" s="130"/>
      <c r="N980" s="194"/>
      <c r="O980" s="196"/>
    </row>
    <row r="981" spans="2:32" ht="15.75" x14ac:dyDescent="0.25">
      <c r="B981" s="127" t="s">
        <v>192</v>
      </c>
      <c r="C981" s="130"/>
      <c r="D981" s="194"/>
      <c r="E981" s="196"/>
      <c r="F981" s="1"/>
      <c r="G981" s="127" t="s">
        <v>192</v>
      </c>
      <c r="H981" s="130"/>
      <c r="I981" s="194"/>
      <c r="J981" s="196"/>
      <c r="K981" s="1"/>
      <c r="L981" s="127" t="s">
        <v>192</v>
      </c>
      <c r="M981" s="130"/>
      <c r="N981" s="194"/>
      <c r="O981" s="196"/>
    </row>
    <row r="982" spans="2:32" ht="31.35" customHeight="1" x14ac:dyDescent="0.25">
      <c r="B982" s="206" t="s">
        <v>197</v>
      </c>
      <c r="C982" s="207"/>
      <c r="D982" s="207"/>
      <c r="E982" s="208"/>
      <c r="F982" s="1"/>
      <c r="G982" s="206" t="s">
        <v>197</v>
      </c>
      <c r="H982" s="207"/>
      <c r="I982" s="207"/>
      <c r="J982" s="208"/>
      <c r="K982" s="59"/>
      <c r="L982" s="206" t="s">
        <v>197</v>
      </c>
      <c r="M982" s="207"/>
      <c r="N982" s="207"/>
      <c r="O982" s="208"/>
    </row>
    <row r="983" spans="2:32" ht="15.75" x14ac:dyDescent="0.25">
      <c r="B983" s="132" t="s">
        <v>195</v>
      </c>
      <c r="C983" s="138"/>
      <c r="D983" s="125" t="s">
        <v>51</v>
      </c>
      <c r="E983" s="139"/>
      <c r="F983" s="1"/>
      <c r="G983" s="132" t="s">
        <v>195</v>
      </c>
      <c r="H983" s="138"/>
      <c r="I983" s="125" t="s">
        <v>51</v>
      </c>
      <c r="J983" s="139"/>
      <c r="K983" s="1"/>
      <c r="L983" s="132" t="s">
        <v>195</v>
      </c>
      <c r="M983" s="138"/>
      <c r="N983" s="125" t="s">
        <v>51</v>
      </c>
      <c r="O983" s="139"/>
    </row>
    <row r="984" spans="2:32" ht="15.75" x14ac:dyDescent="0.25">
      <c r="B984" s="209" t="s">
        <v>190</v>
      </c>
      <c r="C984" s="210"/>
      <c r="D984" s="125" t="s">
        <v>68</v>
      </c>
      <c r="E984" s="139"/>
      <c r="F984" s="1"/>
      <c r="G984" s="209" t="s">
        <v>190</v>
      </c>
      <c r="H984" s="210"/>
      <c r="I984" s="125" t="s">
        <v>68</v>
      </c>
      <c r="J984" s="139"/>
      <c r="K984" s="1"/>
      <c r="L984" s="209" t="s">
        <v>190</v>
      </c>
      <c r="M984" s="210"/>
      <c r="N984" s="125" t="s">
        <v>68</v>
      </c>
      <c r="O984" s="139"/>
    </row>
    <row r="985" spans="2:32" ht="15.75" x14ac:dyDescent="0.25">
      <c r="B985" s="211"/>
      <c r="C985" s="212"/>
      <c r="D985" s="125" t="s">
        <v>69</v>
      </c>
      <c r="E985" s="139"/>
      <c r="F985" s="1"/>
      <c r="G985" s="211"/>
      <c r="H985" s="212"/>
      <c r="I985" s="125" t="s">
        <v>69</v>
      </c>
      <c r="J985" s="139"/>
      <c r="K985" s="1"/>
      <c r="L985" s="211"/>
      <c r="M985" s="212"/>
      <c r="N985" s="125" t="s">
        <v>69</v>
      </c>
      <c r="O985" s="139"/>
    </row>
    <row r="986" spans="2:32" ht="15.75" x14ac:dyDescent="0.25">
      <c r="B986" s="209" t="s">
        <v>70</v>
      </c>
      <c r="C986" s="210"/>
      <c r="D986" s="125" t="s">
        <v>68</v>
      </c>
      <c r="E986" s="139"/>
      <c r="F986" s="1"/>
      <c r="G986" s="209" t="s">
        <v>70</v>
      </c>
      <c r="H986" s="210"/>
      <c r="I986" s="125" t="s">
        <v>68</v>
      </c>
      <c r="J986" s="139"/>
      <c r="K986" s="1"/>
      <c r="L986" s="209" t="s">
        <v>70</v>
      </c>
      <c r="M986" s="210"/>
      <c r="N986" s="125" t="s">
        <v>68</v>
      </c>
      <c r="O986" s="139"/>
    </row>
    <row r="987" spans="2:32" ht="15.75" x14ac:dyDescent="0.25">
      <c r="B987" s="211"/>
      <c r="C987" s="212"/>
      <c r="D987" s="125" t="s">
        <v>69</v>
      </c>
      <c r="E987" s="139"/>
      <c r="F987" s="1"/>
      <c r="G987" s="211"/>
      <c r="H987" s="212"/>
      <c r="I987" s="125" t="s">
        <v>69</v>
      </c>
      <c r="J987" s="139"/>
      <c r="K987" s="1"/>
      <c r="L987" s="211"/>
      <c r="M987" s="212"/>
      <c r="N987" s="125" t="s">
        <v>69</v>
      </c>
      <c r="O987" s="139"/>
    </row>
    <row r="988" spans="2:32" ht="15.75" x14ac:dyDescent="0.25">
      <c r="B988" s="140" t="s">
        <v>67</v>
      </c>
      <c r="C988" s="140"/>
      <c r="D988" s="213"/>
      <c r="E988" s="214"/>
      <c r="F988" s="1"/>
      <c r="G988" s="140" t="s">
        <v>67</v>
      </c>
      <c r="H988" s="140"/>
      <c r="I988" s="213"/>
      <c r="J988" s="214"/>
      <c r="K988" s="1"/>
      <c r="L988" s="140" t="s">
        <v>67</v>
      </c>
      <c r="M988" s="140"/>
      <c r="N988" s="213"/>
      <c r="O988" s="214"/>
    </row>
    <row r="989" spans="2:32" ht="15.75" x14ac:dyDescent="0.25">
      <c r="B989" s="161" t="s">
        <v>355</v>
      </c>
      <c r="C989" s="128"/>
      <c r="D989" s="130"/>
      <c r="E989" s="139"/>
      <c r="F989" s="1"/>
      <c r="G989" s="161" t="s">
        <v>355</v>
      </c>
      <c r="H989" s="128"/>
      <c r="I989" s="130"/>
      <c r="J989" s="139"/>
      <c r="K989" s="1"/>
      <c r="L989" s="161" t="s">
        <v>355</v>
      </c>
      <c r="M989" s="128"/>
      <c r="N989" s="130"/>
      <c r="O989" s="139"/>
    </row>
    <row r="990" spans="2:32" ht="15.75" x14ac:dyDescent="0.25">
      <c r="B990" s="161"/>
      <c r="C990" s="128"/>
      <c r="D990" s="130"/>
      <c r="E990" s="139"/>
      <c r="F990" s="1"/>
      <c r="G990" s="161"/>
      <c r="H990" s="128"/>
      <c r="I990" s="130"/>
      <c r="J990" s="139"/>
      <c r="K990" s="1"/>
      <c r="L990" s="161"/>
      <c r="M990" s="128"/>
      <c r="N990" s="130"/>
      <c r="O990" s="139"/>
    </row>
    <row r="991" spans="2:32" ht="15.75" x14ac:dyDescent="0.25">
      <c r="B991" s="136"/>
      <c r="C991" s="136"/>
      <c r="D991" s="136"/>
      <c r="E991" s="118"/>
      <c r="F991" s="1"/>
      <c r="G991" s="136"/>
      <c r="H991" s="136"/>
      <c r="I991" s="136"/>
      <c r="J991" s="118"/>
      <c r="K991" s="1"/>
      <c r="L991" s="136"/>
      <c r="M991" s="136"/>
      <c r="N991" s="136"/>
      <c r="O991" s="118"/>
    </row>
    <row r="992" spans="2:32" ht="15.75" x14ac:dyDescent="0.25">
      <c r="B992" s="132" t="s">
        <v>74</v>
      </c>
      <c r="C992" s="141"/>
      <c r="D992" s="142" t="s">
        <v>73</v>
      </c>
      <c r="E992" s="130"/>
      <c r="F992" s="1"/>
      <c r="G992" s="132" t="s">
        <v>74</v>
      </c>
      <c r="H992" s="141"/>
      <c r="I992" s="142" t="s">
        <v>73</v>
      </c>
      <c r="J992" s="130"/>
      <c r="K992" s="1"/>
      <c r="L992" s="132" t="s">
        <v>74</v>
      </c>
      <c r="M992" s="141"/>
      <c r="N992" s="142" t="s">
        <v>73</v>
      </c>
      <c r="O992" s="130"/>
    </row>
    <row r="994" spans="2:15" ht="15.75" x14ac:dyDescent="0.25">
      <c r="B994" s="437">
        <f>L973+1</f>
        <v>172</v>
      </c>
      <c r="C994" s="438"/>
      <c r="D994" s="438"/>
      <c r="E994" s="439"/>
      <c r="F994" s="57"/>
      <c r="G994" s="437">
        <f>B994+1</f>
        <v>173</v>
      </c>
      <c r="H994" s="438"/>
      <c r="I994" s="438"/>
      <c r="J994" s="439"/>
      <c r="K994" s="57"/>
      <c r="L994" s="437">
        <f>G994+1</f>
        <v>174</v>
      </c>
      <c r="M994" s="438"/>
      <c r="N994" s="438"/>
      <c r="O994" s="439"/>
    </row>
    <row r="995" spans="2:15" ht="15.75" x14ac:dyDescent="0.25">
      <c r="B995" s="218" t="s">
        <v>71</v>
      </c>
      <c r="C995" s="219"/>
      <c r="D995" s="219"/>
      <c r="E995" s="220"/>
      <c r="F995" s="1"/>
      <c r="G995" s="218" t="s">
        <v>71</v>
      </c>
      <c r="H995" s="219"/>
      <c r="I995" s="219"/>
      <c r="J995" s="220"/>
      <c r="K995" s="1"/>
      <c r="L995" s="218" t="s">
        <v>71</v>
      </c>
      <c r="M995" s="219"/>
      <c r="N995" s="219"/>
      <c r="O995" s="220"/>
    </row>
    <row r="996" spans="2:15" ht="15.75" x14ac:dyDescent="0.25">
      <c r="B996" s="230"/>
      <c r="C996" s="231"/>
      <c r="D996" s="231"/>
      <c r="E996" s="232"/>
      <c r="F996" s="1"/>
      <c r="G996" s="230"/>
      <c r="H996" s="231"/>
      <c r="I996" s="231"/>
      <c r="J996" s="232"/>
      <c r="K996" s="58"/>
      <c r="L996" s="230"/>
      <c r="M996" s="231"/>
      <c r="N996" s="231"/>
      <c r="O996" s="232"/>
    </row>
    <row r="997" spans="2:15" ht="15.75" x14ac:dyDescent="0.25">
      <c r="B997" s="227" t="s">
        <v>375</v>
      </c>
      <c r="C997" s="228"/>
      <c r="D997" s="228"/>
      <c r="E997" s="229"/>
      <c r="F997" s="1"/>
      <c r="G997" s="227" t="s">
        <v>375</v>
      </c>
      <c r="H997" s="228"/>
      <c r="I997" s="228"/>
      <c r="J997" s="229"/>
      <c r="K997" s="4"/>
      <c r="L997" s="227" t="s">
        <v>375</v>
      </c>
      <c r="M997" s="228"/>
      <c r="N997" s="228"/>
      <c r="O997" s="229"/>
    </row>
    <row r="998" spans="2:15" ht="15.75" x14ac:dyDescent="0.25">
      <c r="B998" s="137" t="s">
        <v>190</v>
      </c>
      <c r="C998" s="194"/>
      <c r="D998" s="195"/>
      <c r="E998" s="196"/>
      <c r="F998" s="1"/>
      <c r="G998" s="137" t="s">
        <v>190</v>
      </c>
      <c r="H998" s="194"/>
      <c r="I998" s="195"/>
      <c r="J998" s="196"/>
      <c r="K998" s="1"/>
      <c r="L998" s="137" t="s">
        <v>190</v>
      </c>
      <c r="M998" s="194"/>
      <c r="N998" s="195"/>
      <c r="O998" s="196"/>
    </row>
    <row r="999" spans="2:15" ht="15.75" x14ac:dyDescent="0.25">
      <c r="B999" s="132" t="s">
        <v>61</v>
      </c>
      <c r="C999" s="194"/>
      <c r="D999" s="195"/>
      <c r="E999" s="196"/>
      <c r="F999" s="1"/>
      <c r="G999" s="132" t="s">
        <v>61</v>
      </c>
      <c r="H999" s="194"/>
      <c r="I999" s="195"/>
      <c r="J999" s="196"/>
      <c r="K999" s="1"/>
      <c r="L999" s="132" t="s">
        <v>61</v>
      </c>
      <c r="M999" s="194"/>
      <c r="N999" s="195"/>
      <c r="O999" s="196"/>
    </row>
    <row r="1000" spans="2:15" ht="15.75" x14ac:dyDescent="0.25">
      <c r="B1000" s="132" t="s">
        <v>62</v>
      </c>
      <c r="C1000" s="194"/>
      <c r="D1000" s="195"/>
      <c r="E1000" s="196"/>
      <c r="F1000" s="1"/>
      <c r="G1000" s="132" t="s">
        <v>62</v>
      </c>
      <c r="H1000" s="194"/>
      <c r="I1000" s="195"/>
      <c r="J1000" s="196"/>
      <c r="K1000" s="1"/>
      <c r="L1000" s="132" t="s">
        <v>62</v>
      </c>
      <c r="M1000" s="194"/>
      <c r="N1000" s="195"/>
      <c r="O1000" s="196"/>
    </row>
    <row r="1001" spans="2:15" ht="15.75" x14ac:dyDescent="0.25">
      <c r="B1001" s="127" t="s">
        <v>191</v>
      </c>
      <c r="C1001" s="130"/>
      <c r="D1001" s="194"/>
      <c r="E1001" s="196"/>
      <c r="F1001" s="1"/>
      <c r="G1001" s="127" t="s">
        <v>191</v>
      </c>
      <c r="H1001" s="130"/>
      <c r="I1001" s="194"/>
      <c r="J1001" s="196"/>
      <c r="K1001" s="1"/>
      <c r="L1001" s="127" t="s">
        <v>191</v>
      </c>
      <c r="M1001" s="130"/>
      <c r="N1001" s="194"/>
      <c r="O1001" s="196"/>
    </row>
    <row r="1002" spans="2:15" ht="15.75" x14ac:dyDescent="0.25">
      <c r="B1002" s="127" t="s">
        <v>192</v>
      </c>
      <c r="C1002" s="130"/>
      <c r="D1002" s="194"/>
      <c r="E1002" s="196"/>
      <c r="F1002" s="1"/>
      <c r="G1002" s="127" t="s">
        <v>192</v>
      </c>
      <c r="H1002" s="130"/>
      <c r="I1002" s="194"/>
      <c r="J1002" s="196"/>
      <c r="K1002" s="1"/>
      <c r="L1002" s="127" t="s">
        <v>192</v>
      </c>
      <c r="M1002" s="130"/>
      <c r="N1002" s="194"/>
      <c r="O1002" s="196"/>
    </row>
    <row r="1003" spans="2:15" ht="31.35" customHeight="1" x14ac:dyDescent="0.25">
      <c r="B1003" s="206" t="s">
        <v>197</v>
      </c>
      <c r="C1003" s="207"/>
      <c r="D1003" s="207"/>
      <c r="E1003" s="208"/>
      <c r="F1003" s="1"/>
      <c r="G1003" s="206" t="s">
        <v>197</v>
      </c>
      <c r="H1003" s="207"/>
      <c r="I1003" s="207"/>
      <c r="J1003" s="208"/>
      <c r="K1003" s="59"/>
      <c r="L1003" s="206" t="s">
        <v>197</v>
      </c>
      <c r="M1003" s="207"/>
      <c r="N1003" s="207"/>
      <c r="O1003" s="208"/>
    </row>
    <row r="1004" spans="2:15" ht="15.75" x14ac:dyDescent="0.25">
      <c r="B1004" s="132" t="s">
        <v>195</v>
      </c>
      <c r="C1004" s="138"/>
      <c r="D1004" s="125" t="s">
        <v>51</v>
      </c>
      <c r="E1004" s="139"/>
      <c r="F1004" s="1"/>
      <c r="G1004" s="132" t="s">
        <v>195</v>
      </c>
      <c r="H1004" s="138"/>
      <c r="I1004" s="125" t="s">
        <v>51</v>
      </c>
      <c r="J1004" s="139"/>
      <c r="K1004" s="1"/>
      <c r="L1004" s="132" t="s">
        <v>195</v>
      </c>
      <c r="M1004" s="138"/>
      <c r="N1004" s="125" t="s">
        <v>51</v>
      </c>
      <c r="O1004" s="139"/>
    </row>
    <row r="1005" spans="2:15" ht="15.75" x14ac:dyDescent="0.25">
      <c r="B1005" s="209" t="s">
        <v>190</v>
      </c>
      <c r="C1005" s="210"/>
      <c r="D1005" s="125" t="s">
        <v>68</v>
      </c>
      <c r="E1005" s="139"/>
      <c r="F1005" s="1"/>
      <c r="G1005" s="209" t="s">
        <v>190</v>
      </c>
      <c r="H1005" s="210"/>
      <c r="I1005" s="125" t="s">
        <v>68</v>
      </c>
      <c r="J1005" s="139"/>
      <c r="K1005" s="1"/>
      <c r="L1005" s="209" t="s">
        <v>190</v>
      </c>
      <c r="M1005" s="210"/>
      <c r="N1005" s="125" t="s">
        <v>68</v>
      </c>
      <c r="O1005" s="139"/>
    </row>
    <row r="1006" spans="2:15" ht="15.75" x14ac:dyDescent="0.25">
      <c r="B1006" s="211"/>
      <c r="C1006" s="212"/>
      <c r="D1006" s="125" t="s">
        <v>69</v>
      </c>
      <c r="E1006" s="139"/>
      <c r="F1006" s="1"/>
      <c r="G1006" s="211"/>
      <c r="H1006" s="212"/>
      <c r="I1006" s="125" t="s">
        <v>69</v>
      </c>
      <c r="J1006" s="139"/>
      <c r="K1006" s="1"/>
      <c r="L1006" s="211"/>
      <c r="M1006" s="212"/>
      <c r="N1006" s="125" t="s">
        <v>69</v>
      </c>
      <c r="O1006" s="139"/>
    </row>
    <row r="1007" spans="2:15" ht="15.75" x14ac:dyDescent="0.25">
      <c r="B1007" s="209" t="s">
        <v>70</v>
      </c>
      <c r="C1007" s="210"/>
      <c r="D1007" s="125" t="s">
        <v>68</v>
      </c>
      <c r="E1007" s="139"/>
      <c r="F1007" s="1"/>
      <c r="G1007" s="209" t="s">
        <v>70</v>
      </c>
      <c r="H1007" s="210"/>
      <c r="I1007" s="125" t="s">
        <v>68</v>
      </c>
      <c r="J1007" s="139"/>
      <c r="K1007" s="1"/>
      <c r="L1007" s="209" t="s">
        <v>70</v>
      </c>
      <c r="M1007" s="210"/>
      <c r="N1007" s="125" t="s">
        <v>68</v>
      </c>
      <c r="O1007" s="139"/>
    </row>
    <row r="1008" spans="2:15" ht="15.75" x14ac:dyDescent="0.25">
      <c r="B1008" s="211"/>
      <c r="C1008" s="212"/>
      <c r="D1008" s="125" t="s">
        <v>69</v>
      </c>
      <c r="E1008" s="139"/>
      <c r="F1008" s="1"/>
      <c r="G1008" s="211"/>
      <c r="H1008" s="212"/>
      <c r="I1008" s="125" t="s">
        <v>69</v>
      </c>
      <c r="J1008" s="139"/>
      <c r="K1008" s="1"/>
      <c r="L1008" s="211"/>
      <c r="M1008" s="212"/>
      <c r="N1008" s="125" t="s">
        <v>69</v>
      </c>
      <c r="O1008" s="139"/>
    </row>
    <row r="1009" spans="2:15" ht="15.75" x14ac:dyDescent="0.25">
      <c r="B1009" s="140" t="s">
        <v>67</v>
      </c>
      <c r="C1009" s="140"/>
      <c r="D1009" s="213"/>
      <c r="E1009" s="214"/>
      <c r="F1009" s="1"/>
      <c r="G1009" s="140" t="s">
        <v>67</v>
      </c>
      <c r="H1009" s="140"/>
      <c r="I1009" s="213"/>
      <c r="J1009" s="214"/>
      <c r="K1009" s="1"/>
      <c r="L1009" s="140" t="s">
        <v>67</v>
      </c>
      <c r="M1009" s="140"/>
      <c r="N1009" s="213"/>
      <c r="O1009" s="214"/>
    </row>
    <row r="1010" spans="2:15" ht="15.75" x14ac:dyDescent="0.25">
      <c r="B1010" s="161" t="s">
        <v>355</v>
      </c>
      <c r="C1010" s="128"/>
      <c r="D1010" s="130"/>
      <c r="E1010" s="139"/>
      <c r="F1010" s="1"/>
      <c r="G1010" s="161" t="s">
        <v>355</v>
      </c>
      <c r="H1010" s="128"/>
      <c r="I1010" s="130"/>
      <c r="J1010" s="139"/>
      <c r="K1010" s="1"/>
      <c r="L1010" s="161" t="s">
        <v>355</v>
      </c>
      <c r="M1010" s="128"/>
      <c r="N1010" s="130"/>
      <c r="O1010" s="139"/>
    </row>
    <row r="1011" spans="2:15" ht="15.75" x14ac:dyDescent="0.25">
      <c r="B1011" s="161"/>
      <c r="C1011" s="128"/>
      <c r="D1011" s="130"/>
      <c r="E1011" s="139"/>
      <c r="F1011" s="1"/>
      <c r="G1011" s="161"/>
      <c r="H1011" s="128"/>
      <c r="I1011" s="130"/>
      <c r="J1011" s="139"/>
      <c r="K1011" s="1"/>
      <c r="L1011" s="161"/>
      <c r="M1011" s="128"/>
      <c r="N1011" s="130"/>
      <c r="O1011" s="139"/>
    </row>
    <row r="1012" spans="2:15" ht="15.75" x14ac:dyDescent="0.25">
      <c r="B1012" s="136"/>
      <c r="C1012" s="136"/>
      <c r="D1012" s="136"/>
      <c r="E1012" s="118"/>
      <c r="F1012" s="1"/>
      <c r="G1012" s="136"/>
      <c r="H1012" s="136"/>
      <c r="I1012" s="136"/>
      <c r="J1012" s="118"/>
      <c r="K1012" s="1"/>
      <c r="L1012" s="136"/>
      <c r="M1012" s="136"/>
      <c r="N1012" s="136"/>
      <c r="O1012" s="118"/>
    </row>
    <row r="1013" spans="2:15" ht="15.75" x14ac:dyDescent="0.25">
      <c r="B1013" s="132" t="s">
        <v>74</v>
      </c>
      <c r="C1013" s="141"/>
      <c r="D1013" s="142" t="s">
        <v>73</v>
      </c>
      <c r="E1013" s="130"/>
      <c r="F1013" s="1"/>
      <c r="G1013" s="132" t="s">
        <v>74</v>
      </c>
      <c r="H1013" s="141"/>
      <c r="I1013" s="142" t="s">
        <v>73</v>
      </c>
      <c r="J1013" s="130"/>
      <c r="K1013" s="1"/>
      <c r="L1013" s="132" t="s">
        <v>74</v>
      </c>
      <c r="M1013" s="141"/>
      <c r="N1013" s="142" t="s">
        <v>73</v>
      </c>
      <c r="O1013" s="130"/>
    </row>
    <row r="1015" spans="2:15" ht="15.75" x14ac:dyDescent="0.25">
      <c r="B1015" s="437">
        <f>L994+1</f>
        <v>175</v>
      </c>
      <c r="C1015" s="438"/>
      <c r="D1015" s="438"/>
      <c r="E1015" s="439"/>
      <c r="F1015" s="57"/>
      <c r="G1015" s="437">
        <f>B1015+1</f>
        <v>176</v>
      </c>
      <c r="H1015" s="438"/>
      <c r="I1015" s="438"/>
      <c r="J1015" s="439"/>
      <c r="K1015" s="57"/>
      <c r="L1015" s="437">
        <f>G1015+1</f>
        <v>177</v>
      </c>
      <c r="M1015" s="438"/>
      <c r="N1015" s="438"/>
      <c r="O1015" s="439"/>
    </row>
    <row r="1016" spans="2:15" ht="15.75" x14ac:dyDescent="0.25">
      <c r="B1016" s="218" t="s">
        <v>71</v>
      </c>
      <c r="C1016" s="219"/>
      <c r="D1016" s="219"/>
      <c r="E1016" s="220"/>
      <c r="F1016" s="1"/>
      <c r="G1016" s="218" t="s">
        <v>71</v>
      </c>
      <c r="H1016" s="219"/>
      <c r="I1016" s="219"/>
      <c r="J1016" s="220"/>
      <c r="K1016" s="1"/>
      <c r="L1016" s="218" t="s">
        <v>71</v>
      </c>
      <c r="M1016" s="219"/>
      <c r="N1016" s="219"/>
      <c r="O1016" s="220"/>
    </row>
    <row r="1017" spans="2:15" ht="15.75" x14ac:dyDescent="0.25">
      <c r="B1017" s="230"/>
      <c r="C1017" s="231"/>
      <c r="D1017" s="231"/>
      <c r="E1017" s="232"/>
      <c r="F1017" s="1"/>
      <c r="G1017" s="230"/>
      <c r="H1017" s="231"/>
      <c r="I1017" s="231"/>
      <c r="J1017" s="232"/>
      <c r="K1017" s="58"/>
      <c r="L1017" s="230"/>
      <c r="M1017" s="231"/>
      <c r="N1017" s="231"/>
      <c r="O1017" s="232"/>
    </row>
    <row r="1018" spans="2:15" ht="15.75" x14ac:dyDescent="0.25">
      <c r="B1018" s="227" t="s">
        <v>375</v>
      </c>
      <c r="C1018" s="228"/>
      <c r="D1018" s="228"/>
      <c r="E1018" s="229"/>
      <c r="F1018" s="1"/>
      <c r="G1018" s="227" t="s">
        <v>375</v>
      </c>
      <c r="H1018" s="228"/>
      <c r="I1018" s="228"/>
      <c r="J1018" s="229"/>
      <c r="K1018" s="4"/>
      <c r="L1018" s="227" t="s">
        <v>375</v>
      </c>
      <c r="M1018" s="228"/>
      <c r="N1018" s="228"/>
      <c r="O1018" s="229"/>
    </row>
    <row r="1019" spans="2:15" ht="15.75" x14ac:dyDescent="0.25">
      <c r="B1019" s="137" t="s">
        <v>190</v>
      </c>
      <c r="C1019" s="194"/>
      <c r="D1019" s="195"/>
      <c r="E1019" s="196"/>
      <c r="F1019" s="1"/>
      <c r="G1019" s="137" t="s">
        <v>190</v>
      </c>
      <c r="H1019" s="194"/>
      <c r="I1019" s="195"/>
      <c r="J1019" s="196"/>
      <c r="K1019" s="1"/>
      <c r="L1019" s="137" t="s">
        <v>190</v>
      </c>
      <c r="M1019" s="194"/>
      <c r="N1019" s="195"/>
      <c r="O1019" s="196"/>
    </row>
    <row r="1020" spans="2:15" ht="15.75" x14ac:dyDescent="0.25">
      <c r="B1020" s="132" t="s">
        <v>61</v>
      </c>
      <c r="C1020" s="194"/>
      <c r="D1020" s="195"/>
      <c r="E1020" s="196"/>
      <c r="F1020" s="1"/>
      <c r="G1020" s="132" t="s">
        <v>61</v>
      </c>
      <c r="H1020" s="194"/>
      <c r="I1020" s="195"/>
      <c r="J1020" s="196"/>
      <c r="K1020" s="1"/>
      <c r="L1020" s="132" t="s">
        <v>61</v>
      </c>
      <c r="M1020" s="194"/>
      <c r="N1020" s="195"/>
      <c r="O1020" s="196"/>
    </row>
    <row r="1021" spans="2:15" ht="15.75" x14ac:dyDescent="0.25">
      <c r="B1021" s="132" t="s">
        <v>62</v>
      </c>
      <c r="C1021" s="194"/>
      <c r="D1021" s="195"/>
      <c r="E1021" s="196"/>
      <c r="F1021" s="1"/>
      <c r="G1021" s="132" t="s">
        <v>62</v>
      </c>
      <c r="H1021" s="194"/>
      <c r="I1021" s="195"/>
      <c r="J1021" s="196"/>
      <c r="K1021" s="1"/>
      <c r="L1021" s="132" t="s">
        <v>62</v>
      </c>
      <c r="M1021" s="194"/>
      <c r="N1021" s="195"/>
      <c r="O1021" s="196"/>
    </row>
    <row r="1022" spans="2:15" ht="15.75" x14ac:dyDescent="0.25">
      <c r="B1022" s="127" t="s">
        <v>191</v>
      </c>
      <c r="C1022" s="130"/>
      <c r="D1022" s="194"/>
      <c r="E1022" s="196"/>
      <c r="F1022" s="1"/>
      <c r="G1022" s="127" t="s">
        <v>191</v>
      </c>
      <c r="H1022" s="130"/>
      <c r="I1022" s="194"/>
      <c r="J1022" s="196"/>
      <c r="K1022" s="1"/>
      <c r="L1022" s="127" t="s">
        <v>191</v>
      </c>
      <c r="M1022" s="130"/>
      <c r="N1022" s="194"/>
      <c r="O1022" s="196"/>
    </row>
    <row r="1023" spans="2:15" ht="15.75" x14ac:dyDescent="0.25">
      <c r="B1023" s="127" t="s">
        <v>192</v>
      </c>
      <c r="C1023" s="130"/>
      <c r="D1023" s="194"/>
      <c r="E1023" s="196"/>
      <c r="F1023" s="1"/>
      <c r="G1023" s="127" t="s">
        <v>192</v>
      </c>
      <c r="H1023" s="130"/>
      <c r="I1023" s="194"/>
      <c r="J1023" s="196"/>
      <c r="K1023" s="1"/>
      <c r="L1023" s="127" t="s">
        <v>192</v>
      </c>
      <c r="M1023" s="130"/>
      <c r="N1023" s="194"/>
      <c r="O1023" s="196"/>
    </row>
    <row r="1024" spans="2:15" ht="31.35" customHeight="1" x14ac:dyDescent="0.25">
      <c r="B1024" s="206" t="s">
        <v>197</v>
      </c>
      <c r="C1024" s="207"/>
      <c r="D1024" s="207"/>
      <c r="E1024" s="208"/>
      <c r="F1024" s="1"/>
      <c r="G1024" s="206" t="s">
        <v>197</v>
      </c>
      <c r="H1024" s="207"/>
      <c r="I1024" s="207"/>
      <c r="J1024" s="208"/>
      <c r="K1024" s="59"/>
      <c r="L1024" s="206" t="s">
        <v>197</v>
      </c>
      <c r="M1024" s="207"/>
      <c r="N1024" s="207"/>
      <c r="O1024" s="208"/>
    </row>
    <row r="1025" spans="2:15" ht="15.75" x14ac:dyDescent="0.25">
      <c r="B1025" s="132" t="s">
        <v>195</v>
      </c>
      <c r="C1025" s="138"/>
      <c r="D1025" s="125" t="s">
        <v>51</v>
      </c>
      <c r="E1025" s="139"/>
      <c r="F1025" s="1"/>
      <c r="G1025" s="132" t="s">
        <v>195</v>
      </c>
      <c r="H1025" s="138"/>
      <c r="I1025" s="125" t="s">
        <v>51</v>
      </c>
      <c r="J1025" s="139"/>
      <c r="K1025" s="1"/>
      <c r="L1025" s="132" t="s">
        <v>195</v>
      </c>
      <c r="M1025" s="138"/>
      <c r="N1025" s="125" t="s">
        <v>51</v>
      </c>
      <c r="O1025" s="139"/>
    </row>
    <row r="1026" spans="2:15" ht="15.75" x14ac:dyDescent="0.25">
      <c r="B1026" s="209" t="s">
        <v>190</v>
      </c>
      <c r="C1026" s="210"/>
      <c r="D1026" s="125" t="s">
        <v>68</v>
      </c>
      <c r="E1026" s="139"/>
      <c r="F1026" s="1"/>
      <c r="G1026" s="209" t="s">
        <v>190</v>
      </c>
      <c r="H1026" s="210"/>
      <c r="I1026" s="125" t="s">
        <v>68</v>
      </c>
      <c r="J1026" s="139"/>
      <c r="K1026" s="1"/>
      <c r="L1026" s="209" t="s">
        <v>190</v>
      </c>
      <c r="M1026" s="210"/>
      <c r="N1026" s="125" t="s">
        <v>68</v>
      </c>
      <c r="O1026" s="139"/>
    </row>
    <row r="1027" spans="2:15" ht="15.75" x14ac:dyDescent="0.25">
      <c r="B1027" s="211"/>
      <c r="C1027" s="212"/>
      <c r="D1027" s="125" t="s">
        <v>69</v>
      </c>
      <c r="E1027" s="139"/>
      <c r="F1027" s="1"/>
      <c r="G1027" s="211"/>
      <c r="H1027" s="212"/>
      <c r="I1027" s="125" t="s">
        <v>69</v>
      </c>
      <c r="J1027" s="139"/>
      <c r="K1027" s="1"/>
      <c r="L1027" s="211"/>
      <c r="M1027" s="212"/>
      <c r="N1027" s="125" t="s">
        <v>69</v>
      </c>
      <c r="O1027" s="139"/>
    </row>
    <row r="1028" spans="2:15" ht="15.75" x14ac:dyDescent="0.25">
      <c r="B1028" s="209" t="s">
        <v>70</v>
      </c>
      <c r="C1028" s="210"/>
      <c r="D1028" s="125" t="s">
        <v>68</v>
      </c>
      <c r="E1028" s="139"/>
      <c r="F1028" s="1"/>
      <c r="G1028" s="209" t="s">
        <v>70</v>
      </c>
      <c r="H1028" s="210"/>
      <c r="I1028" s="125" t="s">
        <v>68</v>
      </c>
      <c r="J1028" s="139"/>
      <c r="K1028" s="1"/>
      <c r="L1028" s="209" t="s">
        <v>70</v>
      </c>
      <c r="M1028" s="210"/>
      <c r="N1028" s="125" t="s">
        <v>68</v>
      </c>
      <c r="O1028" s="139"/>
    </row>
    <row r="1029" spans="2:15" ht="15.75" x14ac:dyDescent="0.25">
      <c r="B1029" s="211"/>
      <c r="C1029" s="212"/>
      <c r="D1029" s="125" t="s">
        <v>69</v>
      </c>
      <c r="E1029" s="139"/>
      <c r="F1029" s="1"/>
      <c r="G1029" s="211"/>
      <c r="H1029" s="212"/>
      <c r="I1029" s="125" t="s">
        <v>69</v>
      </c>
      <c r="J1029" s="139"/>
      <c r="K1029" s="1"/>
      <c r="L1029" s="211"/>
      <c r="M1029" s="212"/>
      <c r="N1029" s="125" t="s">
        <v>69</v>
      </c>
      <c r="O1029" s="139"/>
    </row>
    <row r="1030" spans="2:15" ht="15.75" x14ac:dyDescent="0.25">
      <c r="B1030" s="140" t="s">
        <v>67</v>
      </c>
      <c r="C1030" s="140"/>
      <c r="D1030" s="213"/>
      <c r="E1030" s="214"/>
      <c r="F1030" s="1"/>
      <c r="G1030" s="140" t="s">
        <v>67</v>
      </c>
      <c r="H1030" s="140"/>
      <c r="I1030" s="213"/>
      <c r="J1030" s="214"/>
      <c r="K1030" s="1"/>
      <c r="L1030" s="140" t="s">
        <v>67</v>
      </c>
      <c r="M1030" s="140"/>
      <c r="N1030" s="213"/>
      <c r="O1030" s="214"/>
    </row>
    <row r="1031" spans="2:15" ht="15.75" x14ac:dyDescent="0.25">
      <c r="B1031" s="161" t="s">
        <v>355</v>
      </c>
      <c r="C1031" s="128"/>
      <c r="D1031" s="130"/>
      <c r="E1031" s="139"/>
      <c r="F1031" s="1"/>
      <c r="G1031" s="161" t="s">
        <v>355</v>
      </c>
      <c r="H1031" s="128"/>
      <c r="I1031" s="130"/>
      <c r="J1031" s="139"/>
      <c r="K1031" s="1"/>
      <c r="L1031" s="161" t="s">
        <v>355</v>
      </c>
      <c r="M1031" s="128"/>
      <c r="N1031" s="130"/>
      <c r="O1031" s="139"/>
    </row>
    <row r="1032" spans="2:15" ht="15.75" x14ac:dyDescent="0.25">
      <c r="B1032" s="161"/>
      <c r="C1032" s="128"/>
      <c r="D1032" s="130"/>
      <c r="E1032" s="139"/>
      <c r="F1032" s="1"/>
      <c r="G1032" s="161"/>
      <c r="H1032" s="128"/>
      <c r="I1032" s="130"/>
      <c r="J1032" s="139"/>
      <c r="K1032" s="1"/>
      <c r="L1032" s="161"/>
      <c r="M1032" s="128"/>
      <c r="N1032" s="130"/>
      <c r="O1032" s="139"/>
    </row>
    <row r="1033" spans="2:15" ht="15.75" x14ac:dyDescent="0.25">
      <c r="B1033" s="136"/>
      <c r="C1033" s="136"/>
      <c r="D1033" s="136"/>
      <c r="E1033" s="118"/>
      <c r="F1033" s="1"/>
      <c r="G1033" s="136"/>
      <c r="H1033" s="136"/>
      <c r="I1033" s="136"/>
      <c r="J1033" s="118"/>
      <c r="K1033" s="1"/>
      <c r="L1033" s="136"/>
      <c r="M1033" s="136"/>
      <c r="N1033" s="136"/>
      <c r="O1033" s="118"/>
    </row>
    <row r="1034" spans="2:15" ht="15.75" x14ac:dyDescent="0.25">
      <c r="B1034" s="132" t="s">
        <v>74</v>
      </c>
      <c r="C1034" s="141"/>
      <c r="D1034" s="142" t="s">
        <v>73</v>
      </c>
      <c r="E1034" s="130"/>
      <c r="F1034" s="1"/>
      <c r="G1034" s="132" t="s">
        <v>74</v>
      </c>
      <c r="H1034" s="141"/>
      <c r="I1034" s="142" t="s">
        <v>73</v>
      </c>
      <c r="J1034" s="130"/>
      <c r="K1034" s="1"/>
      <c r="L1034" s="132" t="s">
        <v>74</v>
      </c>
      <c r="M1034" s="141"/>
      <c r="N1034" s="142" t="s">
        <v>73</v>
      </c>
      <c r="O1034" s="130"/>
    </row>
    <row r="1036" spans="2:15" ht="15.75" x14ac:dyDescent="0.25">
      <c r="B1036" s="437">
        <f>L1015+1</f>
        <v>178</v>
      </c>
      <c r="C1036" s="438"/>
      <c r="D1036" s="438"/>
      <c r="E1036" s="439"/>
      <c r="F1036" s="57"/>
      <c r="G1036" s="437">
        <f>B1036+1</f>
        <v>179</v>
      </c>
      <c r="H1036" s="438"/>
      <c r="I1036" s="438"/>
      <c r="J1036" s="439"/>
      <c r="K1036" s="57"/>
      <c r="L1036" s="437">
        <f>G1036+1</f>
        <v>180</v>
      </c>
      <c r="M1036" s="438"/>
      <c r="N1036" s="438"/>
      <c r="O1036" s="439"/>
    </row>
    <row r="1037" spans="2:15" ht="15.75" x14ac:dyDescent="0.25">
      <c r="B1037" s="218" t="s">
        <v>71</v>
      </c>
      <c r="C1037" s="219"/>
      <c r="D1037" s="219"/>
      <c r="E1037" s="220"/>
      <c r="F1037" s="1"/>
      <c r="G1037" s="218" t="s">
        <v>71</v>
      </c>
      <c r="H1037" s="219"/>
      <c r="I1037" s="219"/>
      <c r="J1037" s="220"/>
      <c r="K1037" s="1"/>
      <c r="L1037" s="218" t="s">
        <v>71</v>
      </c>
      <c r="M1037" s="219"/>
      <c r="N1037" s="219"/>
      <c r="O1037" s="220"/>
    </row>
    <row r="1038" spans="2:15" ht="15.75" x14ac:dyDescent="0.25">
      <c r="B1038" s="230"/>
      <c r="C1038" s="231"/>
      <c r="D1038" s="231"/>
      <c r="E1038" s="232"/>
      <c r="F1038" s="1"/>
      <c r="G1038" s="230"/>
      <c r="H1038" s="231"/>
      <c r="I1038" s="231"/>
      <c r="J1038" s="232"/>
      <c r="K1038" s="58"/>
      <c r="L1038" s="230"/>
      <c r="M1038" s="231"/>
      <c r="N1038" s="231"/>
      <c r="O1038" s="232"/>
    </row>
    <row r="1039" spans="2:15" ht="15.75" x14ac:dyDescent="0.25">
      <c r="B1039" s="227" t="s">
        <v>375</v>
      </c>
      <c r="C1039" s="228"/>
      <c r="D1039" s="228"/>
      <c r="E1039" s="229"/>
      <c r="F1039" s="1"/>
      <c r="G1039" s="227" t="s">
        <v>375</v>
      </c>
      <c r="H1039" s="228"/>
      <c r="I1039" s="228"/>
      <c r="J1039" s="229"/>
      <c r="K1039" s="4"/>
      <c r="L1039" s="227" t="s">
        <v>375</v>
      </c>
      <c r="M1039" s="228"/>
      <c r="N1039" s="228"/>
      <c r="O1039" s="229"/>
    </row>
    <row r="1040" spans="2:15" ht="15.75" x14ac:dyDescent="0.25">
      <c r="B1040" s="137" t="s">
        <v>190</v>
      </c>
      <c r="C1040" s="194"/>
      <c r="D1040" s="195"/>
      <c r="E1040" s="196"/>
      <c r="F1040" s="1"/>
      <c r="G1040" s="137" t="s">
        <v>190</v>
      </c>
      <c r="H1040" s="194"/>
      <c r="I1040" s="195"/>
      <c r="J1040" s="196"/>
      <c r="K1040" s="1"/>
      <c r="L1040" s="137" t="s">
        <v>190</v>
      </c>
      <c r="M1040" s="194"/>
      <c r="N1040" s="195"/>
      <c r="O1040" s="196"/>
    </row>
    <row r="1041" spans="2:15" ht="15.75" x14ac:dyDescent="0.25">
      <c r="B1041" s="132" t="s">
        <v>61</v>
      </c>
      <c r="C1041" s="194"/>
      <c r="D1041" s="195"/>
      <c r="E1041" s="196"/>
      <c r="F1041" s="1"/>
      <c r="G1041" s="132" t="s">
        <v>61</v>
      </c>
      <c r="H1041" s="194"/>
      <c r="I1041" s="195"/>
      <c r="J1041" s="196"/>
      <c r="K1041" s="1"/>
      <c r="L1041" s="132" t="s">
        <v>61</v>
      </c>
      <c r="M1041" s="194"/>
      <c r="N1041" s="195"/>
      <c r="O1041" s="196"/>
    </row>
    <row r="1042" spans="2:15" ht="15.75" x14ac:dyDescent="0.25">
      <c r="B1042" s="132" t="s">
        <v>62</v>
      </c>
      <c r="C1042" s="194"/>
      <c r="D1042" s="195"/>
      <c r="E1042" s="196"/>
      <c r="F1042" s="1"/>
      <c r="G1042" s="132" t="s">
        <v>62</v>
      </c>
      <c r="H1042" s="194"/>
      <c r="I1042" s="195"/>
      <c r="J1042" s="196"/>
      <c r="K1042" s="1"/>
      <c r="L1042" s="132" t="s">
        <v>62</v>
      </c>
      <c r="M1042" s="194"/>
      <c r="N1042" s="195"/>
      <c r="O1042" s="196"/>
    </row>
    <row r="1043" spans="2:15" ht="15.75" x14ac:dyDescent="0.25">
      <c r="B1043" s="127" t="s">
        <v>191</v>
      </c>
      <c r="C1043" s="130"/>
      <c r="D1043" s="194"/>
      <c r="E1043" s="196"/>
      <c r="F1043" s="1"/>
      <c r="G1043" s="127" t="s">
        <v>191</v>
      </c>
      <c r="H1043" s="130"/>
      <c r="I1043" s="194"/>
      <c r="J1043" s="196"/>
      <c r="K1043" s="1"/>
      <c r="L1043" s="127" t="s">
        <v>191</v>
      </c>
      <c r="M1043" s="130"/>
      <c r="N1043" s="194"/>
      <c r="O1043" s="196"/>
    </row>
    <row r="1044" spans="2:15" ht="15.95" customHeight="1" x14ac:dyDescent="0.25">
      <c r="B1044" s="127" t="s">
        <v>192</v>
      </c>
      <c r="C1044" s="130"/>
      <c r="D1044" s="194"/>
      <c r="E1044" s="196"/>
      <c r="F1044" s="1"/>
      <c r="G1044" s="127" t="s">
        <v>192</v>
      </c>
      <c r="H1044" s="130"/>
      <c r="I1044" s="194"/>
      <c r="J1044" s="196"/>
      <c r="K1044" s="1"/>
      <c r="L1044" s="127" t="s">
        <v>192</v>
      </c>
      <c r="M1044" s="130"/>
      <c r="N1044" s="194"/>
      <c r="O1044" s="196"/>
    </row>
    <row r="1045" spans="2:15" ht="31.35" customHeight="1" x14ac:dyDescent="0.25">
      <c r="B1045" s="206" t="s">
        <v>197</v>
      </c>
      <c r="C1045" s="207"/>
      <c r="D1045" s="207"/>
      <c r="E1045" s="208"/>
      <c r="F1045" s="1"/>
      <c r="G1045" s="206" t="s">
        <v>197</v>
      </c>
      <c r="H1045" s="207"/>
      <c r="I1045" s="207"/>
      <c r="J1045" s="208"/>
      <c r="K1045" s="59"/>
      <c r="L1045" s="206" t="s">
        <v>197</v>
      </c>
      <c r="M1045" s="207"/>
      <c r="N1045" s="207"/>
      <c r="O1045" s="208"/>
    </row>
    <row r="1046" spans="2:15" ht="15.75" x14ac:dyDescent="0.25">
      <c r="B1046" s="132" t="s">
        <v>195</v>
      </c>
      <c r="C1046" s="138"/>
      <c r="D1046" s="125" t="s">
        <v>51</v>
      </c>
      <c r="E1046" s="139"/>
      <c r="F1046" s="1"/>
      <c r="G1046" s="132" t="s">
        <v>195</v>
      </c>
      <c r="H1046" s="138"/>
      <c r="I1046" s="125" t="s">
        <v>51</v>
      </c>
      <c r="J1046" s="139"/>
      <c r="K1046" s="1"/>
      <c r="L1046" s="132" t="s">
        <v>195</v>
      </c>
      <c r="M1046" s="138"/>
      <c r="N1046" s="125" t="s">
        <v>51</v>
      </c>
      <c r="O1046" s="139"/>
    </row>
    <row r="1047" spans="2:15" ht="15.75" x14ac:dyDescent="0.25">
      <c r="B1047" s="209" t="s">
        <v>190</v>
      </c>
      <c r="C1047" s="210"/>
      <c r="D1047" s="125" t="s">
        <v>68</v>
      </c>
      <c r="E1047" s="139"/>
      <c r="F1047" s="1"/>
      <c r="G1047" s="209" t="s">
        <v>190</v>
      </c>
      <c r="H1047" s="210"/>
      <c r="I1047" s="125" t="s">
        <v>68</v>
      </c>
      <c r="J1047" s="139"/>
      <c r="K1047" s="1"/>
      <c r="L1047" s="209" t="s">
        <v>190</v>
      </c>
      <c r="M1047" s="210"/>
      <c r="N1047" s="125" t="s">
        <v>68</v>
      </c>
      <c r="O1047" s="139"/>
    </row>
    <row r="1048" spans="2:15" ht="15.75" x14ac:dyDescent="0.25">
      <c r="B1048" s="211"/>
      <c r="C1048" s="212"/>
      <c r="D1048" s="125" t="s">
        <v>69</v>
      </c>
      <c r="E1048" s="139"/>
      <c r="F1048" s="1"/>
      <c r="G1048" s="211"/>
      <c r="H1048" s="212"/>
      <c r="I1048" s="125" t="s">
        <v>69</v>
      </c>
      <c r="J1048" s="139"/>
      <c r="K1048" s="1"/>
      <c r="L1048" s="211"/>
      <c r="M1048" s="212"/>
      <c r="N1048" s="125" t="s">
        <v>69</v>
      </c>
      <c r="O1048" s="139"/>
    </row>
    <row r="1049" spans="2:15" ht="15.75" x14ac:dyDescent="0.25">
      <c r="B1049" s="209" t="s">
        <v>70</v>
      </c>
      <c r="C1049" s="210"/>
      <c r="D1049" s="125" t="s">
        <v>68</v>
      </c>
      <c r="E1049" s="139"/>
      <c r="F1049" s="1"/>
      <c r="G1049" s="209" t="s">
        <v>70</v>
      </c>
      <c r="H1049" s="210"/>
      <c r="I1049" s="125" t="s">
        <v>68</v>
      </c>
      <c r="J1049" s="139"/>
      <c r="K1049" s="1"/>
      <c r="L1049" s="209" t="s">
        <v>70</v>
      </c>
      <c r="M1049" s="210"/>
      <c r="N1049" s="125" t="s">
        <v>68</v>
      </c>
      <c r="O1049" s="139"/>
    </row>
    <row r="1050" spans="2:15" ht="15.75" x14ac:dyDescent="0.25">
      <c r="B1050" s="211"/>
      <c r="C1050" s="212"/>
      <c r="D1050" s="125" t="s">
        <v>69</v>
      </c>
      <c r="E1050" s="139"/>
      <c r="F1050" s="1"/>
      <c r="G1050" s="211"/>
      <c r="H1050" s="212"/>
      <c r="I1050" s="125" t="s">
        <v>69</v>
      </c>
      <c r="J1050" s="139"/>
      <c r="K1050" s="1"/>
      <c r="L1050" s="211"/>
      <c r="M1050" s="212"/>
      <c r="N1050" s="125" t="s">
        <v>69</v>
      </c>
      <c r="O1050" s="139"/>
    </row>
    <row r="1051" spans="2:15" ht="15.75" x14ac:dyDescent="0.25">
      <c r="B1051" s="140" t="s">
        <v>67</v>
      </c>
      <c r="C1051" s="140"/>
      <c r="D1051" s="213"/>
      <c r="E1051" s="214"/>
      <c r="F1051" s="1"/>
      <c r="G1051" s="140" t="s">
        <v>67</v>
      </c>
      <c r="H1051" s="140"/>
      <c r="I1051" s="213"/>
      <c r="J1051" s="214"/>
      <c r="K1051" s="1"/>
      <c r="L1051" s="140" t="s">
        <v>67</v>
      </c>
      <c r="M1051" s="140"/>
      <c r="N1051" s="213"/>
      <c r="O1051" s="214"/>
    </row>
    <row r="1052" spans="2:15" ht="15.75" x14ac:dyDescent="0.25">
      <c r="B1052" s="161" t="s">
        <v>355</v>
      </c>
      <c r="C1052" s="128"/>
      <c r="D1052" s="130"/>
      <c r="E1052" s="139"/>
      <c r="F1052" s="1"/>
      <c r="G1052" s="161" t="s">
        <v>355</v>
      </c>
      <c r="H1052" s="128"/>
      <c r="I1052" s="130"/>
      <c r="J1052" s="139"/>
      <c r="K1052" s="1"/>
      <c r="L1052" s="161" t="s">
        <v>355</v>
      </c>
      <c r="M1052" s="128"/>
      <c r="N1052" s="130"/>
      <c r="O1052" s="139"/>
    </row>
    <row r="1053" spans="2:15" ht="15.75" x14ac:dyDescent="0.25">
      <c r="B1053" s="161"/>
      <c r="C1053" s="128"/>
      <c r="D1053" s="130"/>
      <c r="E1053" s="139"/>
      <c r="F1053" s="1"/>
      <c r="G1053" s="161"/>
      <c r="H1053" s="128"/>
      <c r="I1053" s="130"/>
      <c r="J1053" s="139"/>
      <c r="K1053" s="1"/>
      <c r="L1053" s="161"/>
      <c r="M1053" s="128"/>
      <c r="N1053" s="130"/>
      <c r="O1053" s="139"/>
    </row>
    <row r="1054" spans="2:15" ht="15.75" x14ac:dyDescent="0.25">
      <c r="B1054" s="136"/>
      <c r="C1054" s="136"/>
      <c r="D1054" s="136"/>
      <c r="E1054" s="118"/>
      <c r="F1054" s="1"/>
      <c r="G1054" s="136"/>
      <c r="H1054" s="136"/>
      <c r="I1054" s="136"/>
      <c r="J1054" s="118"/>
      <c r="K1054" s="1"/>
      <c r="L1054" s="136"/>
      <c r="M1054" s="136"/>
      <c r="N1054" s="136"/>
      <c r="O1054" s="118"/>
    </row>
    <row r="1055" spans="2:15" ht="15.75" x14ac:dyDescent="0.25">
      <c r="B1055" s="132" t="s">
        <v>74</v>
      </c>
      <c r="C1055" s="141"/>
      <c r="D1055" s="142" t="s">
        <v>73</v>
      </c>
      <c r="E1055" s="130"/>
      <c r="F1055" s="1"/>
      <c r="G1055" s="132" t="s">
        <v>74</v>
      </c>
      <c r="H1055" s="141"/>
      <c r="I1055" s="142" t="s">
        <v>73</v>
      </c>
      <c r="J1055" s="130"/>
      <c r="K1055" s="1"/>
      <c r="L1055" s="132" t="s">
        <v>74</v>
      </c>
      <c r="M1055" s="141"/>
      <c r="N1055" s="142" t="s">
        <v>73</v>
      </c>
      <c r="O1055" s="130"/>
    </row>
    <row r="1057" spans="2:15" ht="15.75" x14ac:dyDescent="0.25">
      <c r="B1057" s="437">
        <f>L1036+1</f>
        <v>181</v>
      </c>
      <c r="C1057" s="438"/>
      <c r="D1057" s="438"/>
      <c r="E1057" s="439"/>
      <c r="F1057" s="57"/>
      <c r="G1057" s="437">
        <f>B1057+1</f>
        <v>182</v>
      </c>
      <c r="H1057" s="438"/>
      <c r="I1057" s="438"/>
      <c r="J1057" s="439"/>
      <c r="K1057" s="57"/>
      <c r="L1057" s="437">
        <f>G1057+1</f>
        <v>183</v>
      </c>
      <c r="M1057" s="438"/>
      <c r="N1057" s="438"/>
      <c r="O1057" s="439"/>
    </row>
    <row r="1058" spans="2:15" ht="15.75" x14ac:dyDescent="0.25">
      <c r="B1058" s="218" t="s">
        <v>71</v>
      </c>
      <c r="C1058" s="219"/>
      <c r="D1058" s="219"/>
      <c r="E1058" s="220"/>
      <c r="F1058" s="1"/>
      <c r="G1058" s="218" t="s">
        <v>71</v>
      </c>
      <c r="H1058" s="219"/>
      <c r="I1058" s="219"/>
      <c r="J1058" s="220"/>
      <c r="K1058" s="1"/>
      <c r="L1058" s="218" t="s">
        <v>71</v>
      </c>
      <c r="M1058" s="219"/>
      <c r="N1058" s="219"/>
      <c r="O1058" s="220"/>
    </row>
    <row r="1059" spans="2:15" ht="15.75" x14ac:dyDescent="0.25">
      <c r="B1059" s="230"/>
      <c r="C1059" s="231"/>
      <c r="D1059" s="231"/>
      <c r="E1059" s="232"/>
      <c r="F1059" s="1"/>
      <c r="G1059" s="230"/>
      <c r="H1059" s="231"/>
      <c r="I1059" s="231"/>
      <c r="J1059" s="232"/>
      <c r="K1059" s="58"/>
      <c r="L1059" s="230"/>
      <c r="M1059" s="231"/>
      <c r="N1059" s="231"/>
      <c r="O1059" s="232"/>
    </row>
    <row r="1060" spans="2:15" ht="15.75" x14ac:dyDescent="0.25">
      <c r="B1060" s="227" t="s">
        <v>375</v>
      </c>
      <c r="C1060" s="228"/>
      <c r="D1060" s="228"/>
      <c r="E1060" s="229"/>
      <c r="F1060" s="1"/>
      <c r="G1060" s="227" t="s">
        <v>375</v>
      </c>
      <c r="H1060" s="228"/>
      <c r="I1060" s="228"/>
      <c r="J1060" s="229"/>
      <c r="K1060" s="4"/>
      <c r="L1060" s="227" t="s">
        <v>375</v>
      </c>
      <c r="M1060" s="228"/>
      <c r="N1060" s="228"/>
      <c r="O1060" s="229"/>
    </row>
    <row r="1061" spans="2:15" ht="15.75" x14ac:dyDescent="0.25">
      <c r="B1061" s="137" t="s">
        <v>190</v>
      </c>
      <c r="C1061" s="194"/>
      <c r="D1061" s="195"/>
      <c r="E1061" s="196"/>
      <c r="F1061" s="1"/>
      <c r="G1061" s="137" t="s">
        <v>190</v>
      </c>
      <c r="H1061" s="194"/>
      <c r="I1061" s="195"/>
      <c r="J1061" s="196"/>
      <c r="K1061" s="1"/>
      <c r="L1061" s="137" t="s">
        <v>190</v>
      </c>
      <c r="M1061" s="194"/>
      <c r="N1061" s="195"/>
      <c r="O1061" s="196"/>
    </row>
    <row r="1062" spans="2:15" ht="15.75" x14ac:dyDescent="0.25">
      <c r="B1062" s="132" t="s">
        <v>61</v>
      </c>
      <c r="C1062" s="194"/>
      <c r="D1062" s="195"/>
      <c r="E1062" s="196"/>
      <c r="F1062" s="1"/>
      <c r="G1062" s="132" t="s">
        <v>61</v>
      </c>
      <c r="H1062" s="194"/>
      <c r="I1062" s="195"/>
      <c r="J1062" s="196"/>
      <c r="K1062" s="1"/>
      <c r="L1062" s="132" t="s">
        <v>61</v>
      </c>
      <c r="M1062" s="194"/>
      <c r="N1062" s="195"/>
      <c r="O1062" s="196"/>
    </row>
    <row r="1063" spans="2:15" ht="15.75" x14ac:dyDescent="0.25">
      <c r="B1063" s="132" t="s">
        <v>62</v>
      </c>
      <c r="C1063" s="194"/>
      <c r="D1063" s="195"/>
      <c r="E1063" s="196"/>
      <c r="F1063" s="1"/>
      <c r="G1063" s="132" t="s">
        <v>62</v>
      </c>
      <c r="H1063" s="194"/>
      <c r="I1063" s="195"/>
      <c r="J1063" s="196"/>
      <c r="K1063" s="1"/>
      <c r="L1063" s="132" t="s">
        <v>62</v>
      </c>
      <c r="M1063" s="194"/>
      <c r="N1063" s="195"/>
      <c r="O1063" s="196"/>
    </row>
    <row r="1064" spans="2:15" ht="15.75" x14ac:dyDescent="0.25">
      <c r="B1064" s="127" t="s">
        <v>191</v>
      </c>
      <c r="C1064" s="130"/>
      <c r="D1064" s="194"/>
      <c r="E1064" s="196"/>
      <c r="F1064" s="1"/>
      <c r="G1064" s="127" t="s">
        <v>191</v>
      </c>
      <c r="H1064" s="130"/>
      <c r="I1064" s="194"/>
      <c r="J1064" s="196"/>
      <c r="K1064" s="1"/>
      <c r="L1064" s="127" t="s">
        <v>191</v>
      </c>
      <c r="M1064" s="130"/>
      <c r="N1064" s="194"/>
      <c r="O1064" s="196"/>
    </row>
    <row r="1065" spans="2:15" ht="15.75" x14ac:dyDescent="0.25">
      <c r="B1065" s="127" t="s">
        <v>192</v>
      </c>
      <c r="C1065" s="130"/>
      <c r="D1065" s="194"/>
      <c r="E1065" s="196"/>
      <c r="F1065" s="1"/>
      <c r="G1065" s="127" t="s">
        <v>192</v>
      </c>
      <c r="H1065" s="130"/>
      <c r="I1065" s="194"/>
      <c r="J1065" s="196"/>
      <c r="K1065" s="1"/>
      <c r="L1065" s="127" t="s">
        <v>192</v>
      </c>
      <c r="M1065" s="130"/>
      <c r="N1065" s="194"/>
      <c r="O1065" s="196"/>
    </row>
    <row r="1066" spans="2:15" ht="31.35" customHeight="1" x14ac:dyDescent="0.25">
      <c r="B1066" s="206" t="s">
        <v>197</v>
      </c>
      <c r="C1066" s="207"/>
      <c r="D1066" s="207"/>
      <c r="E1066" s="208"/>
      <c r="F1066" s="1"/>
      <c r="G1066" s="206" t="s">
        <v>197</v>
      </c>
      <c r="H1066" s="207"/>
      <c r="I1066" s="207"/>
      <c r="J1066" s="208"/>
      <c r="K1066" s="59"/>
      <c r="L1066" s="206" t="s">
        <v>197</v>
      </c>
      <c r="M1066" s="207"/>
      <c r="N1066" s="207"/>
      <c r="O1066" s="208"/>
    </row>
    <row r="1067" spans="2:15" ht="15.75" x14ac:dyDescent="0.25">
      <c r="B1067" s="132" t="s">
        <v>195</v>
      </c>
      <c r="C1067" s="138"/>
      <c r="D1067" s="125" t="s">
        <v>51</v>
      </c>
      <c r="E1067" s="139"/>
      <c r="F1067" s="1"/>
      <c r="G1067" s="132" t="s">
        <v>195</v>
      </c>
      <c r="H1067" s="138"/>
      <c r="I1067" s="125" t="s">
        <v>51</v>
      </c>
      <c r="J1067" s="139"/>
      <c r="K1067" s="1"/>
      <c r="L1067" s="132" t="s">
        <v>195</v>
      </c>
      <c r="M1067" s="138"/>
      <c r="N1067" s="125" t="s">
        <v>51</v>
      </c>
      <c r="O1067" s="139"/>
    </row>
    <row r="1068" spans="2:15" ht="15.75" x14ac:dyDescent="0.25">
      <c r="B1068" s="209" t="s">
        <v>190</v>
      </c>
      <c r="C1068" s="210"/>
      <c r="D1068" s="125" t="s">
        <v>68</v>
      </c>
      <c r="E1068" s="139"/>
      <c r="F1068" s="1"/>
      <c r="G1068" s="209" t="s">
        <v>190</v>
      </c>
      <c r="H1068" s="210"/>
      <c r="I1068" s="125" t="s">
        <v>68</v>
      </c>
      <c r="J1068" s="139"/>
      <c r="K1068" s="1"/>
      <c r="L1068" s="209" t="s">
        <v>190</v>
      </c>
      <c r="M1068" s="210"/>
      <c r="N1068" s="125" t="s">
        <v>68</v>
      </c>
      <c r="O1068" s="139"/>
    </row>
    <row r="1069" spans="2:15" ht="15.75" x14ac:dyDescent="0.25">
      <c r="B1069" s="211"/>
      <c r="C1069" s="212"/>
      <c r="D1069" s="125" t="s">
        <v>69</v>
      </c>
      <c r="E1069" s="139"/>
      <c r="F1069" s="1"/>
      <c r="G1069" s="211"/>
      <c r="H1069" s="212"/>
      <c r="I1069" s="125" t="s">
        <v>69</v>
      </c>
      <c r="J1069" s="139"/>
      <c r="K1069" s="1"/>
      <c r="L1069" s="211"/>
      <c r="M1069" s="212"/>
      <c r="N1069" s="125" t="s">
        <v>69</v>
      </c>
      <c r="O1069" s="139"/>
    </row>
    <row r="1070" spans="2:15" ht="15.75" x14ac:dyDescent="0.25">
      <c r="B1070" s="209" t="s">
        <v>70</v>
      </c>
      <c r="C1070" s="210"/>
      <c r="D1070" s="125" t="s">
        <v>68</v>
      </c>
      <c r="E1070" s="139"/>
      <c r="F1070" s="1"/>
      <c r="G1070" s="209" t="s">
        <v>70</v>
      </c>
      <c r="H1070" s="210"/>
      <c r="I1070" s="125" t="s">
        <v>68</v>
      </c>
      <c r="J1070" s="139"/>
      <c r="K1070" s="1"/>
      <c r="L1070" s="209" t="s">
        <v>70</v>
      </c>
      <c r="M1070" s="210"/>
      <c r="N1070" s="125" t="s">
        <v>68</v>
      </c>
      <c r="O1070" s="139"/>
    </row>
    <row r="1071" spans="2:15" ht="15.75" x14ac:dyDescent="0.25">
      <c r="B1071" s="211"/>
      <c r="C1071" s="212"/>
      <c r="D1071" s="125" t="s">
        <v>69</v>
      </c>
      <c r="E1071" s="139"/>
      <c r="F1071" s="1"/>
      <c r="G1071" s="211"/>
      <c r="H1071" s="212"/>
      <c r="I1071" s="125" t="s">
        <v>69</v>
      </c>
      <c r="J1071" s="139"/>
      <c r="K1071" s="1"/>
      <c r="L1071" s="211"/>
      <c r="M1071" s="212"/>
      <c r="N1071" s="125" t="s">
        <v>69</v>
      </c>
      <c r="O1071" s="139"/>
    </row>
    <row r="1072" spans="2:15" ht="15.75" x14ac:dyDescent="0.25">
      <c r="B1072" s="140" t="s">
        <v>67</v>
      </c>
      <c r="C1072" s="140"/>
      <c r="D1072" s="213"/>
      <c r="E1072" s="214"/>
      <c r="F1072" s="1"/>
      <c r="G1072" s="140" t="s">
        <v>67</v>
      </c>
      <c r="H1072" s="140"/>
      <c r="I1072" s="213"/>
      <c r="J1072" s="214"/>
      <c r="K1072" s="1"/>
      <c r="L1072" s="140" t="s">
        <v>67</v>
      </c>
      <c r="M1072" s="140"/>
      <c r="N1072" s="213"/>
      <c r="O1072" s="214"/>
    </row>
    <row r="1073" spans="2:15" ht="15.75" x14ac:dyDescent="0.25">
      <c r="B1073" s="161" t="s">
        <v>355</v>
      </c>
      <c r="C1073" s="128"/>
      <c r="D1073" s="130"/>
      <c r="E1073" s="139"/>
      <c r="F1073" s="1"/>
      <c r="G1073" s="161" t="s">
        <v>355</v>
      </c>
      <c r="H1073" s="128"/>
      <c r="I1073" s="130"/>
      <c r="J1073" s="139"/>
      <c r="K1073" s="1"/>
      <c r="L1073" s="161" t="s">
        <v>355</v>
      </c>
      <c r="M1073" s="128"/>
      <c r="N1073" s="130"/>
      <c r="O1073" s="139"/>
    </row>
    <row r="1074" spans="2:15" ht="15.75" x14ac:dyDescent="0.25">
      <c r="B1074" s="161"/>
      <c r="C1074" s="128"/>
      <c r="D1074" s="130"/>
      <c r="E1074" s="139"/>
      <c r="F1074" s="1"/>
      <c r="G1074" s="161"/>
      <c r="H1074" s="128"/>
      <c r="I1074" s="130"/>
      <c r="J1074" s="139"/>
      <c r="K1074" s="1"/>
      <c r="L1074" s="161"/>
      <c r="M1074" s="128"/>
      <c r="N1074" s="130"/>
      <c r="O1074" s="139"/>
    </row>
    <row r="1075" spans="2:15" ht="15.75" x14ac:dyDescent="0.25">
      <c r="B1075" s="136"/>
      <c r="C1075" s="136"/>
      <c r="D1075" s="136"/>
      <c r="E1075" s="118"/>
      <c r="F1075" s="1"/>
      <c r="G1075" s="136"/>
      <c r="H1075" s="136"/>
      <c r="I1075" s="136"/>
      <c r="J1075" s="118"/>
      <c r="K1075" s="1"/>
      <c r="L1075" s="136"/>
      <c r="M1075" s="136"/>
      <c r="N1075" s="136"/>
      <c r="O1075" s="118"/>
    </row>
    <row r="1076" spans="2:15" ht="15.75" x14ac:dyDescent="0.25">
      <c r="B1076" s="132" t="s">
        <v>74</v>
      </c>
      <c r="C1076" s="141"/>
      <c r="D1076" s="142" t="s">
        <v>73</v>
      </c>
      <c r="E1076" s="130"/>
      <c r="F1076" s="1"/>
      <c r="G1076" s="132" t="s">
        <v>74</v>
      </c>
      <c r="H1076" s="141"/>
      <c r="I1076" s="142" t="s">
        <v>73</v>
      </c>
      <c r="J1076" s="130"/>
      <c r="K1076" s="1"/>
      <c r="L1076" s="132" t="s">
        <v>74</v>
      </c>
      <c r="M1076" s="141"/>
      <c r="N1076" s="142" t="s">
        <v>73</v>
      </c>
      <c r="O1076" s="130"/>
    </row>
    <row r="1078" spans="2:15" ht="15.75" x14ac:dyDescent="0.25">
      <c r="B1078" s="437">
        <f>L1057+1</f>
        <v>184</v>
      </c>
      <c r="C1078" s="438"/>
      <c r="D1078" s="438"/>
      <c r="E1078" s="439"/>
      <c r="F1078" s="57"/>
      <c r="G1078" s="437">
        <f>B1078+1</f>
        <v>185</v>
      </c>
      <c r="H1078" s="438"/>
      <c r="I1078" s="438"/>
      <c r="J1078" s="439"/>
      <c r="K1078" s="57"/>
      <c r="L1078" s="437">
        <f>G1078+1</f>
        <v>186</v>
      </c>
      <c r="M1078" s="438"/>
      <c r="N1078" s="438"/>
      <c r="O1078" s="439"/>
    </row>
    <row r="1079" spans="2:15" ht="15.75" x14ac:dyDescent="0.25">
      <c r="B1079" s="218" t="s">
        <v>71</v>
      </c>
      <c r="C1079" s="219"/>
      <c r="D1079" s="219"/>
      <c r="E1079" s="220"/>
      <c r="F1079" s="1"/>
      <c r="G1079" s="218" t="s">
        <v>71</v>
      </c>
      <c r="H1079" s="219"/>
      <c r="I1079" s="219"/>
      <c r="J1079" s="220"/>
      <c r="K1079" s="1"/>
      <c r="L1079" s="218" t="s">
        <v>71</v>
      </c>
      <c r="M1079" s="219"/>
      <c r="N1079" s="219"/>
      <c r="O1079" s="220"/>
    </row>
    <row r="1080" spans="2:15" ht="15.75" x14ac:dyDescent="0.25">
      <c r="B1080" s="230"/>
      <c r="C1080" s="231"/>
      <c r="D1080" s="231"/>
      <c r="E1080" s="232"/>
      <c r="F1080" s="1"/>
      <c r="G1080" s="230"/>
      <c r="H1080" s="231"/>
      <c r="I1080" s="231"/>
      <c r="J1080" s="232"/>
      <c r="K1080" s="58"/>
      <c r="L1080" s="230"/>
      <c r="M1080" s="231"/>
      <c r="N1080" s="231"/>
      <c r="O1080" s="232"/>
    </row>
    <row r="1081" spans="2:15" ht="15.75" x14ac:dyDescent="0.25">
      <c r="B1081" s="227" t="s">
        <v>375</v>
      </c>
      <c r="C1081" s="228"/>
      <c r="D1081" s="228"/>
      <c r="E1081" s="229"/>
      <c r="F1081" s="1"/>
      <c r="G1081" s="227" t="s">
        <v>375</v>
      </c>
      <c r="H1081" s="228"/>
      <c r="I1081" s="228"/>
      <c r="J1081" s="229"/>
      <c r="K1081" s="4"/>
      <c r="L1081" s="227" t="s">
        <v>375</v>
      </c>
      <c r="M1081" s="228"/>
      <c r="N1081" s="228"/>
      <c r="O1081" s="229"/>
    </row>
    <row r="1082" spans="2:15" ht="15.75" x14ac:dyDescent="0.25">
      <c r="B1082" s="137" t="s">
        <v>190</v>
      </c>
      <c r="C1082" s="194"/>
      <c r="D1082" s="195"/>
      <c r="E1082" s="196"/>
      <c r="F1082" s="1"/>
      <c r="G1082" s="137" t="s">
        <v>190</v>
      </c>
      <c r="H1082" s="194"/>
      <c r="I1082" s="195"/>
      <c r="J1082" s="196"/>
      <c r="K1082" s="1"/>
      <c r="L1082" s="137" t="s">
        <v>190</v>
      </c>
      <c r="M1082" s="194"/>
      <c r="N1082" s="195"/>
      <c r="O1082" s="196"/>
    </row>
    <row r="1083" spans="2:15" ht="15.75" x14ac:dyDescent="0.25">
      <c r="B1083" s="132" t="s">
        <v>61</v>
      </c>
      <c r="C1083" s="194"/>
      <c r="D1083" s="195"/>
      <c r="E1083" s="196"/>
      <c r="F1083" s="1"/>
      <c r="G1083" s="132" t="s">
        <v>61</v>
      </c>
      <c r="H1083" s="194"/>
      <c r="I1083" s="195"/>
      <c r="J1083" s="196"/>
      <c r="K1083" s="1"/>
      <c r="L1083" s="132" t="s">
        <v>61</v>
      </c>
      <c r="M1083" s="194"/>
      <c r="N1083" s="195"/>
      <c r="O1083" s="196"/>
    </row>
    <row r="1084" spans="2:15" ht="15.75" x14ac:dyDescent="0.25">
      <c r="B1084" s="132" t="s">
        <v>62</v>
      </c>
      <c r="C1084" s="194"/>
      <c r="D1084" s="195"/>
      <c r="E1084" s="196"/>
      <c r="F1084" s="1"/>
      <c r="G1084" s="132" t="s">
        <v>62</v>
      </c>
      <c r="H1084" s="194"/>
      <c r="I1084" s="195"/>
      <c r="J1084" s="196"/>
      <c r="K1084" s="1"/>
      <c r="L1084" s="132" t="s">
        <v>62</v>
      </c>
      <c r="M1084" s="194"/>
      <c r="N1084" s="195"/>
      <c r="O1084" s="196"/>
    </row>
    <row r="1085" spans="2:15" ht="15.75" x14ac:dyDescent="0.25">
      <c r="B1085" s="127" t="s">
        <v>191</v>
      </c>
      <c r="C1085" s="130"/>
      <c r="D1085" s="194"/>
      <c r="E1085" s="196"/>
      <c r="F1085" s="1"/>
      <c r="G1085" s="127" t="s">
        <v>191</v>
      </c>
      <c r="H1085" s="130"/>
      <c r="I1085" s="194"/>
      <c r="J1085" s="196"/>
      <c r="K1085" s="1"/>
      <c r="L1085" s="127" t="s">
        <v>191</v>
      </c>
      <c r="M1085" s="130"/>
      <c r="N1085" s="194"/>
      <c r="O1085" s="196"/>
    </row>
    <row r="1086" spans="2:15" ht="15.75" x14ac:dyDescent="0.25">
      <c r="B1086" s="127" t="s">
        <v>192</v>
      </c>
      <c r="C1086" s="130"/>
      <c r="D1086" s="194"/>
      <c r="E1086" s="196"/>
      <c r="F1086" s="1"/>
      <c r="G1086" s="127" t="s">
        <v>192</v>
      </c>
      <c r="H1086" s="130"/>
      <c r="I1086" s="194"/>
      <c r="J1086" s="196"/>
      <c r="K1086" s="1"/>
      <c r="L1086" s="127" t="s">
        <v>192</v>
      </c>
      <c r="M1086" s="130"/>
      <c r="N1086" s="194"/>
      <c r="O1086" s="196"/>
    </row>
    <row r="1087" spans="2:15" ht="31.35" customHeight="1" x14ac:dyDescent="0.25">
      <c r="B1087" s="206" t="s">
        <v>197</v>
      </c>
      <c r="C1087" s="207"/>
      <c r="D1087" s="207"/>
      <c r="E1087" s="208"/>
      <c r="F1087" s="1"/>
      <c r="G1087" s="206" t="s">
        <v>197</v>
      </c>
      <c r="H1087" s="207"/>
      <c r="I1087" s="207"/>
      <c r="J1087" s="208"/>
      <c r="K1087" s="59"/>
      <c r="L1087" s="206" t="s">
        <v>197</v>
      </c>
      <c r="M1087" s="207"/>
      <c r="N1087" s="207"/>
      <c r="O1087" s="208"/>
    </row>
    <row r="1088" spans="2:15" ht="15.75" x14ac:dyDescent="0.25">
      <c r="B1088" s="132" t="s">
        <v>195</v>
      </c>
      <c r="C1088" s="138"/>
      <c r="D1088" s="125" t="s">
        <v>51</v>
      </c>
      <c r="E1088" s="139"/>
      <c r="F1088" s="1"/>
      <c r="G1088" s="132" t="s">
        <v>195</v>
      </c>
      <c r="H1088" s="138"/>
      <c r="I1088" s="125" t="s">
        <v>51</v>
      </c>
      <c r="J1088" s="139"/>
      <c r="K1088" s="1"/>
      <c r="L1088" s="132" t="s">
        <v>195</v>
      </c>
      <c r="M1088" s="138"/>
      <c r="N1088" s="125" t="s">
        <v>51</v>
      </c>
      <c r="O1088" s="139"/>
    </row>
    <row r="1089" spans="2:15" ht="15.75" x14ac:dyDescent="0.25">
      <c r="B1089" s="209" t="s">
        <v>190</v>
      </c>
      <c r="C1089" s="210"/>
      <c r="D1089" s="125" t="s">
        <v>68</v>
      </c>
      <c r="E1089" s="139"/>
      <c r="F1089" s="1"/>
      <c r="G1089" s="209" t="s">
        <v>190</v>
      </c>
      <c r="H1089" s="210"/>
      <c r="I1089" s="125" t="s">
        <v>68</v>
      </c>
      <c r="J1089" s="139"/>
      <c r="K1089" s="1"/>
      <c r="L1089" s="209" t="s">
        <v>190</v>
      </c>
      <c r="M1089" s="210"/>
      <c r="N1089" s="125" t="s">
        <v>68</v>
      </c>
      <c r="O1089" s="139"/>
    </row>
    <row r="1090" spans="2:15" ht="15.75" x14ac:dyDescent="0.25">
      <c r="B1090" s="211"/>
      <c r="C1090" s="212"/>
      <c r="D1090" s="125" t="s">
        <v>69</v>
      </c>
      <c r="E1090" s="139"/>
      <c r="F1090" s="1"/>
      <c r="G1090" s="211"/>
      <c r="H1090" s="212"/>
      <c r="I1090" s="125" t="s">
        <v>69</v>
      </c>
      <c r="J1090" s="139"/>
      <c r="K1090" s="1"/>
      <c r="L1090" s="211"/>
      <c r="M1090" s="212"/>
      <c r="N1090" s="125" t="s">
        <v>69</v>
      </c>
      <c r="O1090" s="139"/>
    </row>
    <row r="1091" spans="2:15" ht="15.75" x14ac:dyDescent="0.25">
      <c r="B1091" s="209" t="s">
        <v>70</v>
      </c>
      <c r="C1091" s="210"/>
      <c r="D1091" s="125" t="s">
        <v>68</v>
      </c>
      <c r="E1091" s="139"/>
      <c r="F1091" s="1"/>
      <c r="G1091" s="209" t="s">
        <v>70</v>
      </c>
      <c r="H1091" s="210"/>
      <c r="I1091" s="125" t="s">
        <v>68</v>
      </c>
      <c r="J1091" s="139"/>
      <c r="K1091" s="1"/>
      <c r="L1091" s="209" t="s">
        <v>70</v>
      </c>
      <c r="M1091" s="210"/>
      <c r="N1091" s="125" t="s">
        <v>68</v>
      </c>
      <c r="O1091" s="139"/>
    </row>
    <row r="1092" spans="2:15" ht="15.75" x14ac:dyDescent="0.25">
      <c r="B1092" s="211"/>
      <c r="C1092" s="212"/>
      <c r="D1092" s="125" t="s">
        <v>69</v>
      </c>
      <c r="E1092" s="139"/>
      <c r="F1092" s="1"/>
      <c r="G1092" s="211"/>
      <c r="H1092" s="212"/>
      <c r="I1092" s="125" t="s">
        <v>69</v>
      </c>
      <c r="J1092" s="139"/>
      <c r="K1092" s="1"/>
      <c r="L1092" s="211"/>
      <c r="M1092" s="212"/>
      <c r="N1092" s="125" t="s">
        <v>69</v>
      </c>
      <c r="O1092" s="139"/>
    </row>
    <row r="1093" spans="2:15" ht="15.75" x14ac:dyDescent="0.25">
      <c r="B1093" s="140" t="s">
        <v>67</v>
      </c>
      <c r="C1093" s="140"/>
      <c r="D1093" s="213"/>
      <c r="E1093" s="214"/>
      <c r="F1093" s="1"/>
      <c r="G1093" s="140" t="s">
        <v>67</v>
      </c>
      <c r="H1093" s="140"/>
      <c r="I1093" s="213"/>
      <c r="J1093" s="214"/>
      <c r="K1093" s="1"/>
      <c r="L1093" s="140" t="s">
        <v>67</v>
      </c>
      <c r="M1093" s="140"/>
      <c r="N1093" s="213"/>
      <c r="O1093" s="214"/>
    </row>
    <row r="1094" spans="2:15" ht="15.75" x14ac:dyDescent="0.25">
      <c r="B1094" s="161" t="s">
        <v>355</v>
      </c>
      <c r="C1094" s="128"/>
      <c r="D1094" s="130"/>
      <c r="E1094" s="139"/>
      <c r="F1094" s="1"/>
      <c r="G1094" s="161" t="s">
        <v>355</v>
      </c>
      <c r="H1094" s="128"/>
      <c r="I1094" s="130"/>
      <c r="J1094" s="139"/>
      <c r="K1094" s="1"/>
      <c r="L1094" s="161" t="s">
        <v>355</v>
      </c>
      <c r="M1094" s="128"/>
      <c r="N1094" s="130"/>
      <c r="O1094" s="139"/>
    </row>
    <row r="1095" spans="2:15" ht="15.75" x14ac:dyDescent="0.25">
      <c r="B1095" s="161"/>
      <c r="C1095" s="128"/>
      <c r="D1095" s="130"/>
      <c r="E1095" s="139"/>
      <c r="F1095" s="1"/>
      <c r="G1095" s="161"/>
      <c r="H1095" s="128"/>
      <c r="I1095" s="130"/>
      <c r="J1095" s="139"/>
      <c r="K1095" s="1"/>
      <c r="L1095" s="161"/>
      <c r="M1095" s="128"/>
      <c r="N1095" s="130"/>
      <c r="O1095" s="139"/>
    </row>
    <row r="1096" spans="2:15" ht="15.75" x14ac:dyDescent="0.25">
      <c r="B1096" s="136"/>
      <c r="C1096" s="136"/>
      <c r="D1096" s="136"/>
      <c r="E1096" s="118"/>
      <c r="F1096" s="1"/>
      <c r="G1096" s="136"/>
      <c r="H1096" s="136"/>
      <c r="I1096" s="136"/>
      <c r="J1096" s="118"/>
      <c r="K1096" s="1"/>
      <c r="L1096" s="136"/>
      <c r="M1096" s="136"/>
      <c r="N1096" s="136"/>
      <c r="O1096" s="118"/>
    </row>
    <row r="1097" spans="2:15" ht="15.75" x14ac:dyDescent="0.25">
      <c r="B1097" s="132" t="s">
        <v>74</v>
      </c>
      <c r="C1097" s="141"/>
      <c r="D1097" s="142" t="s">
        <v>73</v>
      </c>
      <c r="E1097" s="130"/>
      <c r="F1097" s="1"/>
      <c r="G1097" s="132" t="s">
        <v>74</v>
      </c>
      <c r="H1097" s="141"/>
      <c r="I1097" s="142" t="s">
        <v>73</v>
      </c>
      <c r="J1097" s="130"/>
      <c r="K1097" s="1"/>
      <c r="L1097" s="132" t="s">
        <v>74</v>
      </c>
      <c r="M1097" s="141"/>
      <c r="N1097" s="142" t="s">
        <v>73</v>
      </c>
      <c r="O1097" s="130"/>
    </row>
    <row r="1099" spans="2:15" ht="15.75" x14ac:dyDescent="0.25">
      <c r="B1099" s="437">
        <f>L1078+1</f>
        <v>187</v>
      </c>
      <c r="C1099" s="438"/>
      <c r="D1099" s="438"/>
      <c r="E1099" s="439"/>
      <c r="F1099" s="57"/>
      <c r="G1099" s="437">
        <f>B1099+1</f>
        <v>188</v>
      </c>
      <c r="H1099" s="438"/>
      <c r="I1099" s="438"/>
      <c r="J1099" s="439"/>
      <c r="K1099" s="57"/>
      <c r="L1099" s="437">
        <f>G1099+1</f>
        <v>189</v>
      </c>
      <c r="M1099" s="438"/>
      <c r="N1099" s="438"/>
      <c r="O1099" s="439"/>
    </row>
    <row r="1100" spans="2:15" ht="15.75" x14ac:dyDescent="0.25">
      <c r="B1100" s="218" t="s">
        <v>71</v>
      </c>
      <c r="C1100" s="219"/>
      <c r="D1100" s="219"/>
      <c r="E1100" s="220"/>
      <c r="F1100" s="1"/>
      <c r="G1100" s="218" t="s">
        <v>71</v>
      </c>
      <c r="H1100" s="219"/>
      <c r="I1100" s="219"/>
      <c r="J1100" s="220"/>
      <c r="K1100" s="1"/>
      <c r="L1100" s="218" t="s">
        <v>71</v>
      </c>
      <c r="M1100" s="219"/>
      <c r="N1100" s="219"/>
      <c r="O1100" s="220"/>
    </row>
    <row r="1101" spans="2:15" ht="15.75" x14ac:dyDescent="0.25">
      <c r="B1101" s="230"/>
      <c r="C1101" s="231"/>
      <c r="D1101" s="231"/>
      <c r="E1101" s="232"/>
      <c r="F1101" s="1"/>
      <c r="G1101" s="230"/>
      <c r="H1101" s="231"/>
      <c r="I1101" s="231"/>
      <c r="J1101" s="232"/>
      <c r="K1101" s="58"/>
      <c r="L1101" s="230"/>
      <c r="M1101" s="231"/>
      <c r="N1101" s="231"/>
      <c r="O1101" s="232"/>
    </row>
    <row r="1102" spans="2:15" ht="15.75" x14ac:dyDescent="0.25">
      <c r="B1102" s="227" t="s">
        <v>375</v>
      </c>
      <c r="C1102" s="228"/>
      <c r="D1102" s="228"/>
      <c r="E1102" s="229"/>
      <c r="F1102" s="1"/>
      <c r="G1102" s="227" t="s">
        <v>375</v>
      </c>
      <c r="H1102" s="228"/>
      <c r="I1102" s="228"/>
      <c r="J1102" s="229"/>
      <c r="K1102" s="4"/>
      <c r="L1102" s="227" t="s">
        <v>375</v>
      </c>
      <c r="M1102" s="228"/>
      <c r="N1102" s="228"/>
      <c r="O1102" s="229"/>
    </row>
    <row r="1103" spans="2:15" ht="15.75" x14ac:dyDescent="0.25">
      <c r="B1103" s="137" t="s">
        <v>190</v>
      </c>
      <c r="C1103" s="194"/>
      <c r="D1103" s="195"/>
      <c r="E1103" s="196"/>
      <c r="F1103" s="1"/>
      <c r="G1103" s="137" t="s">
        <v>190</v>
      </c>
      <c r="H1103" s="194"/>
      <c r="I1103" s="195"/>
      <c r="J1103" s="196"/>
      <c r="K1103" s="1"/>
      <c r="L1103" s="137" t="s">
        <v>190</v>
      </c>
      <c r="M1103" s="194"/>
      <c r="N1103" s="195"/>
      <c r="O1103" s="196"/>
    </row>
    <row r="1104" spans="2:15" ht="15.75" x14ac:dyDescent="0.25">
      <c r="B1104" s="132" t="s">
        <v>61</v>
      </c>
      <c r="C1104" s="194"/>
      <c r="D1104" s="195"/>
      <c r="E1104" s="196"/>
      <c r="F1104" s="1"/>
      <c r="G1104" s="132" t="s">
        <v>61</v>
      </c>
      <c r="H1104" s="194"/>
      <c r="I1104" s="195"/>
      <c r="J1104" s="196"/>
      <c r="K1104" s="1"/>
      <c r="L1104" s="132" t="s">
        <v>61</v>
      </c>
      <c r="M1104" s="194"/>
      <c r="N1104" s="195"/>
      <c r="O1104" s="196"/>
    </row>
    <row r="1105" spans="2:15" ht="15.75" x14ac:dyDescent="0.25">
      <c r="B1105" s="132" t="s">
        <v>62</v>
      </c>
      <c r="C1105" s="194"/>
      <c r="D1105" s="195"/>
      <c r="E1105" s="196"/>
      <c r="F1105" s="1"/>
      <c r="G1105" s="132" t="s">
        <v>62</v>
      </c>
      <c r="H1105" s="194"/>
      <c r="I1105" s="195"/>
      <c r="J1105" s="196"/>
      <c r="K1105" s="1"/>
      <c r="L1105" s="132" t="s">
        <v>62</v>
      </c>
      <c r="M1105" s="194"/>
      <c r="N1105" s="195"/>
      <c r="O1105" s="196"/>
    </row>
    <row r="1106" spans="2:15" ht="15.75" x14ac:dyDescent="0.25">
      <c r="B1106" s="127" t="s">
        <v>191</v>
      </c>
      <c r="C1106" s="130"/>
      <c r="D1106" s="194"/>
      <c r="E1106" s="196"/>
      <c r="F1106" s="1"/>
      <c r="G1106" s="127" t="s">
        <v>191</v>
      </c>
      <c r="H1106" s="130"/>
      <c r="I1106" s="194"/>
      <c r="J1106" s="196"/>
      <c r="K1106" s="1"/>
      <c r="L1106" s="127" t="s">
        <v>191</v>
      </c>
      <c r="M1106" s="130"/>
      <c r="N1106" s="194"/>
      <c r="O1106" s="196"/>
    </row>
    <row r="1107" spans="2:15" ht="15.75" x14ac:dyDescent="0.25">
      <c r="B1107" s="127" t="s">
        <v>192</v>
      </c>
      <c r="C1107" s="130"/>
      <c r="D1107" s="194"/>
      <c r="E1107" s="196"/>
      <c r="F1107" s="1"/>
      <c r="G1107" s="127" t="s">
        <v>192</v>
      </c>
      <c r="H1107" s="130"/>
      <c r="I1107" s="194"/>
      <c r="J1107" s="196"/>
      <c r="K1107" s="1"/>
      <c r="L1107" s="127" t="s">
        <v>192</v>
      </c>
      <c r="M1107" s="130"/>
      <c r="N1107" s="194"/>
      <c r="O1107" s="196"/>
    </row>
    <row r="1108" spans="2:15" ht="31.35" customHeight="1" x14ac:dyDescent="0.25">
      <c r="B1108" s="206" t="s">
        <v>197</v>
      </c>
      <c r="C1108" s="207"/>
      <c r="D1108" s="207"/>
      <c r="E1108" s="208"/>
      <c r="F1108" s="1"/>
      <c r="G1108" s="206" t="s">
        <v>197</v>
      </c>
      <c r="H1108" s="207"/>
      <c r="I1108" s="207"/>
      <c r="J1108" s="208"/>
      <c r="K1108" s="59"/>
      <c r="L1108" s="206" t="s">
        <v>197</v>
      </c>
      <c r="M1108" s="207"/>
      <c r="N1108" s="207"/>
      <c r="O1108" s="208"/>
    </row>
    <row r="1109" spans="2:15" ht="15.75" x14ac:dyDescent="0.25">
      <c r="B1109" s="132" t="s">
        <v>195</v>
      </c>
      <c r="C1109" s="138"/>
      <c r="D1109" s="125" t="s">
        <v>51</v>
      </c>
      <c r="E1109" s="139"/>
      <c r="F1109" s="1"/>
      <c r="G1109" s="132" t="s">
        <v>195</v>
      </c>
      <c r="H1109" s="138"/>
      <c r="I1109" s="125" t="s">
        <v>51</v>
      </c>
      <c r="J1109" s="139"/>
      <c r="K1109" s="1"/>
      <c r="L1109" s="132" t="s">
        <v>195</v>
      </c>
      <c r="M1109" s="138"/>
      <c r="N1109" s="125" t="s">
        <v>51</v>
      </c>
      <c r="O1109" s="139"/>
    </row>
    <row r="1110" spans="2:15" ht="15.75" x14ac:dyDescent="0.25">
      <c r="B1110" s="209" t="s">
        <v>190</v>
      </c>
      <c r="C1110" s="210"/>
      <c r="D1110" s="125" t="s">
        <v>68</v>
      </c>
      <c r="E1110" s="139"/>
      <c r="F1110" s="1"/>
      <c r="G1110" s="209" t="s">
        <v>190</v>
      </c>
      <c r="H1110" s="210"/>
      <c r="I1110" s="125" t="s">
        <v>68</v>
      </c>
      <c r="J1110" s="139"/>
      <c r="K1110" s="1"/>
      <c r="L1110" s="209" t="s">
        <v>190</v>
      </c>
      <c r="M1110" s="210"/>
      <c r="N1110" s="125" t="s">
        <v>68</v>
      </c>
      <c r="O1110" s="139"/>
    </row>
    <row r="1111" spans="2:15" ht="15.75" x14ac:dyDescent="0.25">
      <c r="B1111" s="211"/>
      <c r="C1111" s="212"/>
      <c r="D1111" s="125" t="s">
        <v>69</v>
      </c>
      <c r="E1111" s="139"/>
      <c r="F1111" s="1"/>
      <c r="G1111" s="211"/>
      <c r="H1111" s="212"/>
      <c r="I1111" s="125" t="s">
        <v>69</v>
      </c>
      <c r="J1111" s="139"/>
      <c r="K1111" s="1"/>
      <c r="L1111" s="211"/>
      <c r="M1111" s="212"/>
      <c r="N1111" s="125" t="s">
        <v>69</v>
      </c>
      <c r="O1111" s="139"/>
    </row>
    <row r="1112" spans="2:15" ht="15.75" x14ac:dyDescent="0.25">
      <c r="B1112" s="209" t="s">
        <v>70</v>
      </c>
      <c r="C1112" s="210"/>
      <c r="D1112" s="125" t="s">
        <v>68</v>
      </c>
      <c r="E1112" s="139"/>
      <c r="F1112" s="1"/>
      <c r="G1112" s="209" t="s">
        <v>70</v>
      </c>
      <c r="H1112" s="210"/>
      <c r="I1112" s="125" t="s">
        <v>68</v>
      </c>
      <c r="J1112" s="139"/>
      <c r="K1112" s="1"/>
      <c r="L1112" s="209" t="s">
        <v>70</v>
      </c>
      <c r="M1112" s="210"/>
      <c r="N1112" s="125" t="s">
        <v>68</v>
      </c>
      <c r="O1112" s="139"/>
    </row>
    <row r="1113" spans="2:15" ht="15.75" x14ac:dyDescent="0.25">
      <c r="B1113" s="211"/>
      <c r="C1113" s="212"/>
      <c r="D1113" s="125" t="s">
        <v>69</v>
      </c>
      <c r="E1113" s="139"/>
      <c r="F1113" s="1"/>
      <c r="G1113" s="211"/>
      <c r="H1113" s="212"/>
      <c r="I1113" s="125" t="s">
        <v>69</v>
      </c>
      <c r="J1113" s="139"/>
      <c r="K1113" s="1"/>
      <c r="L1113" s="211"/>
      <c r="M1113" s="212"/>
      <c r="N1113" s="125" t="s">
        <v>69</v>
      </c>
      <c r="O1113" s="139"/>
    </row>
    <row r="1114" spans="2:15" ht="15.75" x14ac:dyDescent="0.25">
      <c r="B1114" s="140" t="s">
        <v>67</v>
      </c>
      <c r="C1114" s="140"/>
      <c r="D1114" s="213"/>
      <c r="E1114" s="214"/>
      <c r="F1114" s="1"/>
      <c r="G1114" s="140" t="s">
        <v>67</v>
      </c>
      <c r="H1114" s="140"/>
      <c r="I1114" s="213"/>
      <c r="J1114" s="214"/>
      <c r="K1114" s="1"/>
      <c r="L1114" s="140" t="s">
        <v>67</v>
      </c>
      <c r="M1114" s="140"/>
      <c r="N1114" s="213"/>
      <c r="O1114" s="214"/>
    </row>
    <row r="1115" spans="2:15" ht="15.75" x14ac:dyDescent="0.25">
      <c r="B1115" s="161" t="s">
        <v>355</v>
      </c>
      <c r="C1115" s="128"/>
      <c r="D1115" s="130"/>
      <c r="E1115" s="139"/>
      <c r="F1115" s="1"/>
      <c r="G1115" s="161" t="s">
        <v>355</v>
      </c>
      <c r="H1115" s="128"/>
      <c r="I1115" s="130"/>
      <c r="J1115" s="139"/>
      <c r="K1115" s="1"/>
      <c r="L1115" s="161" t="s">
        <v>355</v>
      </c>
      <c r="M1115" s="128"/>
      <c r="N1115" s="130"/>
      <c r="O1115" s="139"/>
    </row>
    <row r="1116" spans="2:15" ht="15.75" x14ac:dyDescent="0.25">
      <c r="B1116" s="161"/>
      <c r="C1116" s="128"/>
      <c r="D1116" s="130"/>
      <c r="E1116" s="139"/>
      <c r="F1116" s="1"/>
      <c r="G1116" s="161"/>
      <c r="H1116" s="128"/>
      <c r="I1116" s="130"/>
      <c r="J1116" s="139"/>
      <c r="K1116" s="1"/>
      <c r="L1116" s="161"/>
      <c r="M1116" s="128"/>
      <c r="N1116" s="130"/>
      <c r="O1116" s="139"/>
    </row>
    <row r="1117" spans="2:15" ht="15.75" x14ac:dyDescent="0.25">
      <c r="B1117" s="136"/>
      <c r="C1117" s="136"/>
      <c r="D1117" s="136"/>
      <c r="E1117" s="118"/>
      <c r="F1117" s="1"/>
      <c r="G1117" s="136"/>
      <c r="H1117" s="136"/>
      <c r="I1117" s="136"/>
      <c r="J1117" s="118"/>
      <c r="K1117" s="1"/>
      <c r="L1117" s="136"/>
      <c r="M1117" s="136"/>
      <c r="N1117" s="136"/>
      <c r="O1117" s="118"/>
    </row>
    <row r="1118" spans="2:15" ht="15.75" x14ac:dyDescent="0.25">
      <c r="B1118" s="132" t="s">
        <v>74</v>
      </c>
      <c r="C1118" s="141"/>
      <c r="D1118" s="142" t="s">
        <v>73</v>
      </c>
      <c r="E1118" s="130"/>
      <c r="F1118" s="1"/>
      <c r="G1118" s="132" t="s">
        <v>74</v>
      </c>
      <c r="H1118" s="141"/>
      <c r="I1118" s="142" t="s">
        <v>73</v>
      </c>
      <c r="J1118" s="130"/>
      <c r="K1118" s="1"/>
      <c r="L1118" s="132" t="s">
        <v>74</v>
      </c>
      <c r="M1118" s="141"/>
      <c r="N1118" s="142" t="s">
        <v>73</v>
      </c>
      <c r="O1118" s="130"/>
    </row>
    <row r="1120" spans="2:15" ht="15.75" x14ac:dyDescent="0.25">
      <c r="B1120" s="437">
        <f>L1099+1</f>
        <v>190</v>
      </c>
      <c r="C1120" s="438"/>
      <c r="D1120" s="438"/>
      <c r="E1120" s="439"/>
      <c r="F1120" s="57"/>
      <c r="G1120" s="437">
        <f>B1120+1</f>
        <v>191</v>
      </c>
      <c r="H1120" s="438"/>
      <c r="I1120" s="438"/>
      <c r="J1120" s="439"/>
      <c r="K1120" s="57"/>
      <c r="L1120" s="437">
        <f>G1120+1</f>
        <v>192</v>
      </c>
      <c r="M1120" s="438"/>
      <c r="N1120" s="438"/>
      <c r="O1120" s="439"/>
    </row>
    <row r="1121" spans="2:15" ht="15.75" x14ac:dyDescent="0.25">
      <c r="B1121" s="218" t="s">
        <v>71</v>
      </c>
      <c r="C1121" s="219"/>
      <c r="D1121" s="219"/>
      <c r="E1121" s="220"/>
      <c r="F1121" s="1"/>
      <c r="G1121" s="218" t="s">
        <v>71</v>
      </c>
      <c r="H1121" s="219"/>
      <c r="I1121" s="219"/>
      <c r="J1121" s="220"/>
      <c r="K1121" s="1"/>
      <c r="L1121" s="218" t="s">
        <v>71</v>
      </c>
      <c r="M1121" s="219"/>
      <c r="N1121" s="219"/>
      <c r="O1121" s="220"/>
    </row>
    <row r="1122" spans="2:15" ht="15.75" x14ac:dyDescent="0.25">
      <c r="B1122" s="230"/>
      <c r="C1122" s="231"/>
      <c r="D1122" s="231"/>
      <c r="E1122" s="232"/>
      <c r="F1122" s="1"/>
      <c r="G1122" s="230"/>
      <c r="H1122" s="231"/>
      <c r="I1122" s="231"/>
      <c r="J1122" s="232"/>
      <c r="K1122" s="58"/>
      <c r="L1122" s="230"/>
      <c r="M1122" s="231"/>
      <c r="N1122" s="231"/>
      <c r="O1122" s="232"/>
    </row>
    <row r="1123" spans="2:15" ht="15.75" x14ac:dyDescent="0.25">
      <c r="B1123" s="227" t="s">
        <v>375</v>
      </c>
      <c r="C1123" s="228"/>
      <c r="D1123" s="228"/>
      <c r="E1123" s="229"/>
      <c r="F1123" s="1"/>
      <c r="G1123" s="227" t="s">
        <v>375</v>
      </c>
      <c r="H1123" s="228"/>
      <c r="I1123" s="228"/>
      <c r="J1123" s="229"/>
      <c r="K1123" s="4"/>
      <c r="L1123" s="227" t="s">
        <v>375</v>
      </c>
      <c r="M1123" s="228"/>
      <c r="N1123" s="228"/>
      <c r="O1123" s="229"/>
    </row>
    <row r="1124" spans="2:15" ht="15.75" x14ac:dyDescent="0.25">
      <c r="B1124" s="137" t="s">
        <v>190</v>
      </c>
      <c r="C1124" s="194"/>
      <c r="D1124" s="195"/>
      <c r="E1124" s="196"/>
      <c r="F1124" s="1"/>
      <c r="G1124" s="137" t="s">
        <v>190</v>
      </c>
      <c r="H1124" s="194"/>
      <c r="I1124" s="195"/>
      <c r="J1124" s="196"/>
      <c r="K1124" s="1"/>
      <c r="L1124" s="137" t="s">
        <v>190</v>
      </c>
      <c r="M1124" s="194"/>
      <c r="N1124" s="195"/>
      <c r="O1124" s="196"/>
    </row>
    <row r="1125" spans="2:15" ht="15.75" x14ac:dyDescent="0.25">
      <c r="B1125" s="132" t="s">
        <v>61</v>
      </c>
      <c r="C1125" s="194"/>
      <c r="D1125" s="195"/>
      <c r="E1125" s="196"/>
      <c r="F1125" s="1"/>
      <c r="G1125" s="132" t="s">
        <v>61</v>
      </c>
      <c r="H1125" s="194"/>
      <c r="I1125" s="195"/>
      <c r="J1125" s="196"/>
      <c r="K1125" s="1"/>
      <c r="L1125" s="132" t="s">
        <v>61</v>
      </c>
      <c r="M1125" s="194"/>
      <c r="N1125" s="195"/>
      <c r="O1125" s="196"/>
    </row>
    <row r="1126" spans="2:15" ht="15.75" x14ac:dyDescent="0.25">
      <c r="B1126" s="132" t="s">
        <v>62</v>
      </c>
      <c r="C1126" s="194"/>
      <c r="D1126" s="195"/>
      <c r="E1126" s="196"/>
      <c r="F1126" s="1"/>
      <c r="G1126" s="132" t="s">
        <v>62</v>
      </c>
      <c r="H1126" s="194"/>
      <c r="I1126" s="195"/>
      <c r="J1126" s="196"/>
      <c r="K1126" s="1"/>
      <c r="L1126" s="132" t="s">
        <v>62</v>
      </c>
      <c r="M1126" s="194"/>
      <c r="N1126" s="195"/>
      <c r="O1126" s="196"/>
    </row>
    <row r="1127" spans="2:15" ht="15.75" x14ac:dyDescent="0.25">
      <c r="B1127" s="127" t="s">
        <v>191</v>
      </c>
      <c r="C1127" s="130"/>
      <c r="D1127" s="194"/>
      <c r="E1127" s="196"/>
      <c r="F1127" s="1"/>
      <c r="G1127" s="127" t="s">
        <v>191</v>
      </c>
      <c r="H1127" s="130"/>
      <c r="I1127" s="194"/>
      <c r="J1127" s="196"/>
      <c r="K1127" s="1"/>
      <c r="L1127" s="127" t="s">
        <v>191</v>
      </c>
      <c r="M1127" s="130"/>
      <c r="N1127" s="194"/>
      <c r="O1127" s="196"/>
    </row>
    <row r="1128" spans="2:15" ht="15.75" x14ac:dyDescent="0.25">
      <c r="B1128" s="127" t="s">
        <v>192</v>
      </c>
      <c r="C1128" s="130"/>
      <c r="D1128" s="194"/>
      <c r="E1128" s="196"/>
      <c r="F1128" s="1"/>
      <c r="G1128" s="127" t="s">
        <v>192</v>
      </c>
      <c r="H1128" s="130"/>
      <c r="I1128" s="194"/>
      <c r="J1128" s="196"/>
      <c r="K1128" s="1"/>
      <c r="L1128" s="127" t="s">
        <v>192</v>
      </c>
      <c r="M1128" s="130"/>
      <c r="N1128" s="194"/>
      <c r="O1128" s="196"/>
    </row>
    <row r="1129" spans="2:15" ht="31.35" customHeight="1" x14ac:dyDescent="0.25">
      <c r="B1129" s="206" t="s">
        <v>197</v>
      </c>
      <c r="C1129" s="207"/>
      <c r="D1129" s="207"/>
      <c r="E1129" s="208"/>
      <c r="F1129" s="1"/>
      <c r="G1129" s="206" t="s">
        <v>197</v>
      </c>
      <c r="H1129" s="207"/>
      <c r="I1129" s="207"/>
      <c r="J1129" s="208"/>
      <c r="K1129" s="59"/>
      <c r="L1129" s="206" t="s">
        <v>197</v>
      </c>
      <c r="M1129" s="207"/>
      <c r="N1129" s="207"/>
      <c r="O1129" s="208"/>
    </row>
    <row r="1130" spans="2:15" ht="15.75" x14ac:dyDescent="0.25">
      <c r="B1130" s="132" t="s">
        <v>195</v>
      </c>
      <c r="C1130" s="138"/>
      <c r="D1130" s="125" t="s">
        <v>51</v>
      </c>
      <c r="E1130" s="139"/>
      <c r="F1130" s="1"/>
      <c r="G1130" s="132" t="s">
        <v>195</v>
      </c>
      <c r="H1130" s="138"/>
      <c r="I1130" s="125" t="s">
        <v>51</v>
      </c>
      <c r="J1130" s="139"/>
      <c r="K1130" s="1"/>
      <c r="L1130" s="132" t="s">
        <v>195</v>
      </c>
      <c r="M1130" s="138"/>
      <c r="N1130" s="125" t="s">
        <v>51</v>
      </c>
      <c r="O1130" s="139"/>
    </row>
    <row r="1131" spans="2:15" ht="15.75" x14ac:dyDescent="0.25">
      <c r="B1131" s="209" t="s">
        <v>190</v>
      </c>
      <c r="C1131" s="210"/>
      <c r="D1131" s="125" t="s">
        <v>68</v>
      </c>
      <c r="E1131" s="139"/>
      <c r="F1131" s="1"/>
      <c r="G1131" s="209" t="s">
        <v>190</v>
      </c>
      <c r="H1131" s="210"/>
      <c r="I1131" s="125" t="s">
        <v>68</v>
      </c>
      <c r="J1131" s="139"/>
      <c r="K1131" s="1"/>
      <c r="L1131" s="209" t="s">
        <v>190</v>
      </c>
      <c r="M1131" s="210"/>
      <c r="N1131" s="125" t="s">
        <v>68</v>
      </c>
      <c r="O1131" s="139"/>
    </row>
    <row r="1132" spans="2:15" ht="15.75" x14ac:dyDescent="0.25">
      <c r="B1132" s="211"/>
      <c r="C1132" s="212"/>
      <c r="D1132" s="125" t="s">
        <v>69</v>
      </c>
      <c r="E1132" s="139"/>
      <c r="F1132" s="1"/>
      <c r="G1132" s="211"/>
      <c r="H1132" s="212"/>
      <c r="I1132" s="125" t="s">
        <v>69</v>
      </c>
      <c r="J1132" s="139"/>
      <c r="K1132" s="1"/>
      <c r="L1132" s="211"/>
      <c r="M1132" s="212"/>
      <c r="N1132" s="125" t="s">
        <v>69</v>
      </c>
      <c r="O1132" s="139"/>
    </row>
    <row r="1133" spans="2:15" ht="15.75" x14ac:dyDescent="0.25">
      <c r="B1133" s="209" t="s">
        <v>70</v>
      </c>
      <c r="C1133" s="210"/>
      <c r="D1133" s="125" t="s">
        <v>68</v>
      </c>
      <c r="E1133" s="139"/>
      <c r="F1133" s="1"/>
      <c r="G1133" s="209" t="s">
        <v>70</v>
      </c>
      <c r="H1133" s="210"/>
      <c r="I1133" s="125" t="s">
        <v>68</v>
      </c>
      <c r="J1133" s="139"/>
      <c r="K1133" s="1"/>
      <c r="L1133" s="209" t="s">
        <v>70</v>
      </c>
      <c r="M1133" s="210"/>
      <c r="N1133" s="125" t="s">
        <v>68</v>
      </c>
      <c r="O1133" s="139"/>
    </row>
    <row r="1134" spans="2:15" ht="15.75" x14ac:dyDescent="0.25">
      <c r="B1134" s="211"/>
      <c r="C1134" s="212"/>
      <c r="D1134" s="125" t="s">
        <v>69</v>
      </c>
      <c r="E1134" s="139"/>
      <c r="F1134" s="1"/>
      <c r="G1134" s="211"/>
      <c r="H1134" s="212"/>
      <c r="I1134" s="125" t="s">
        <v>69</v>
      </c>
      <c r="J1134" s="139"/>
      <c r="K1134" s="1"/>
      <c r="L1134" s="211"/>
      <c r="M1134" s="212"/>
      <c r="N1134" s="125" t="s">
        <v>69</v>
      </c>
      <c r="O1134" s="139"/>
    </row>
    <row r="1135" spans="2:15" ht="15.75" x14ac:dyDescent="0.25">
      <c r="B1135" s="140" t="s">
        <v>67</v>
      </c>
      <c r="C1135" s="140"/>
      <c r="D1135" s="213"/>
      <c r="E1135" s="214"/>
      <c r="F1135" s="1"/>
      <c r="G1135" s="140" t="s">
        <v>67</v>
      </c>
      <c r="H1135" s="140"/>
      <c r="I1135" s="213"/>
      <c r="J1135" s="214"/>
      <c r="K1135" s="1"/>
      <c r="L1135" s="140" t="s">
        <v>67</v>
      </c>
      <c r="M1135" s="140"/>
      <c r="N1135" s="213"/>
      <c r="O1135" s="214"/>
    </row>
    <row r="1136" spans="2:15" ht="15.75" x14ac:dyDescent="0.25">
      <c r="B1136" s="161" t="s">
        <v>355</v>
      </c>
      <c r="C1136" s="128"/>
      <c r="D1136" s="130"/>
      <c r="E1136" s="139"/>
      <c r="F1136" s="1"/>
      <c r="G1136" s="161" t="s">
        <v>355</v>
      </c>
      <c r="H1136" s="128"/>
      <c r="I1136" s="130"/>
      <c r="J1136" s="139"/>
      <c r="K1136" s="1"/>
      <c r="L1136" s="161" t="s">
        <v>355</v>
      </c>
      <c r="M1136" s="128"/>
      <c r="N1136" s="130"/>
      <c r="O1136" s="139"/>
    </row>
    <row r="1137" spans="2:15" ht="15.75" x14ac:dyDescent="0.25">
      <c r="B1137" s="161"/>
      <c r="C1137" s="128"/>
      <c r="D1137" s="130"/>
      <c r="E1137" s="139"/>
      <c r="F1137" s="1"/>
      <c r="G1137" s="161"/>
      <c r="H1137" s="128"/>
      <c r="I1137" s="130"/>
      <c r="J1137" s="139"/>
      <c r="K1137" s="1"/>
      <c r="L1137" s="161"/>
      <c r="M1137" s="128"/>
      <c r="N1137" s="130"/>
      <c r="O1137" s="139"/>
    </row>
    <row r="1138" spans="2:15" ht="15.75" x14ac:dyDescent="0.25">
      <c r="B1138" s="136"/>
      <c r="C1138" s="136"/>
      <c r="D1138" s="136"/>
      <c r="E1138" s="118"/>
      <c r="F1138" s="1"/>
      <c r="G1138" s="136"/>
      <c r="H1138" s="136"/>
      <c r="I1138" s="136"/>
      <c r="J1138" s="118"/>
      <c r="K1138" s="1"/>
      <c r="L1138" s="136"/>
      <c r="M1138" s="136"/>
      <c r="N1138" s="136"/>
      <c r="O1138" s="118"/>
    </row>
    <row r="1139" spans="2:15" ht="15.75" x14ac:dyDescent="0.25">
      <c r="B1139" s="132" t="s">
        <v>74</v>
      </c>
      <c r="C1139" s="141"/>
      <c r="D1139" s="142" t="s">
        <v>73</v>
      </c>
      <c r="E1139" s="130"/>
      <c r="F1139" s="1"/>
      <c r="G1139" s="132" t="s">
        <v>74</v>
      </c>
      <c r="H1139" s="141"/>
      <c r="I1139" s="142" t="s">
        <v>73</v>
      </c>
      <c r="J1139" s="130"/>
      <c r="K1139" s="1"/>
      <c r="L1139" s="132" t="s">
        <v>74</v>
      </c>
      <c r="M1139" s="141"/>
      <c r="N1139" s="142" t="s">
        <v>73</v>
      </c>
      <c r="O1139" s="130"/>
    </row>
    <row r="1141" spans="2:15" ht="15.75" x14ac:dyDescent="0.25">
      <c r="B1141" s="437">
        <f>L1120+1</f>
        <v>193</v>
      </c>
      <c r="C1141" s="438"/>
      <c r="D1141" s="438"/>
      <c r="E1141" s="439"/>
      <c r="F1141" s="57"/>
      <c r="G1141" s="437">
        <f>B1141+1</f>
        <v>194</v>
      </c>
      <c r="H1141" s="438"/>
      <c r="I1141" s="438"/>
      <c r="J1141" s="439"/>
      <c r="K1141" s="57"/>
      <c r="L1141" s="437">
        <f>G1141+1</f>
        <v>195</v>
      </c>
      <c r="M1141" s="438"/>
      <c r="N1141" s="438"/>
      <c r="O1141" s="439"/>
    </row>
    <row r="1142" spans="2:15" ht="15.75" x14ac:dyDescent="0.25">
      <c r="B1142" s="218" t="s">
        <v>71</v>
      </c>
      <c r="C1142" s="219"/>
      <c r="D1142" s="219"/>
      <c r="E1142" s="220"/>
      <c r="F1142" s="1"/>
      <c r="G1142" s="218" t="s">
        <v>71</v>
      </c>
      <c r="H1142" s="219"/>
      <c r="I1142" s="219"/>
      <c r="J1142" s="220"/>
      <c r="K1142" s="1"/>
      <c r="L1142" s="218" t="s">
        <v>71</v>
      </c>
      <c r="M1142" s="219"/>
      <c r="N1142" s="219"/>
      <c r="O1142" s="220"/>
    </row>
    <row r="1143" spans="2:15" ht="15.75" x14ac:dyDescent="0.25">
      <c r="B1143" s="230"/>
      <c r="C1143" s="231"/>
      <c r="D1143" s="231"/>
      <c r="E1143" s="232"/>
      <c r="F1143" s="1"/>
      <c r="G1143" s="230"/>
      <c r="H1143" s="231"/>
      <c r="I1143" s="231"/>
      <c r="J1143" s="232"/>
      <c r="K1143" s="58"/>
      <c r="L1143" s="230"/>
      <c r="M1143" s="231"/>
      <c r="N1143" s="231"/>
      <c r="O1143" s="232"/>
    </row>
    <row r="1144" spans="2:15" ht="15.75" x14ac:dyDescent="0.25">
      <c r="B1144" s="227" t="s">
        <v>375</v>
      </c>
      <c r="C1144" s="228"/>
      <c r="D1144" s="228"/>
      <c r="E1144" s="229"/>
      <c r="F1144" s="1"/>
      <c r="G1144" s="227" t="s">
        <v>375</v>
      </c>
      <c r="H1144" s="228"/>
      <c r="I1144" s="228"/>
      <c r="J1144" s="229"/>
      <c r="K1144" s="4"/>
      <c r="L1144" s="227" t="s">
        <v>375</v>
      </c>
      <c r="M1144" s="228"/>
      <c r="N1144" s="228"/>
      <c r="O1144" s="229"/>
    </row>
    <row r="1145" spans="2:15" ht="15.75" x14ac:dyDescent="0.25">
      <c r="B1145" s="137" t="s">
        <v>190</v>
      </c>
      <c r="C1145" s="194"/>
      <c r="D1145" s="195"/>
      <c r="E1145" s="196"/>
      <c r="F1145" s="1"/>
      <c r="G1145" s="137" t="s">
        <v>190</v>
      </c>
      <c r="H1145" s="194"/>
      <c r="I1145" s="195"/>
      <c r="J1145" s="196"/>
      <c r="K1145" s="1"/>
      <c r="L1145" s="137" t="s">
        <v>190</v>
      </c>
      <c r="M1145" s="194"/>
      <c r="N1145" s="195"/>
      <c r="O1145" s="196"/>
    </row>
    <row r="1146" spans="2:15" ht="15.75" x14ac:dyDescent="0.25">
      <c r="B1146" s="132" t="s">
        <v>61</v>
      </c>
      <c r="C1146" s="194"/>
      <c r="D1146" s="195"/>
      <c r="E1146" s="196"/>
      <c r="F1146" s="1"/>
      <c r="G1146" s="132" t="s">
        <v>61</v>
      </c>
      <c r="H1146" s="194"/>
      <c r="I1146" s="195"/>
      <c r="J1146" s="196"/>
      <c r="K1146" s="1"/>
      <c r="L1146" s="132" t="s">
        <v>61</v>
      </c>
      <c r="M1146" s="194"/>
      <c r="N1146" s="195"/>
      <c r="O1146" s="196"/>
    </row>
    <row r="1147" spans="2:15" ht="15.75" x14ac:dyDescent="0.25">
      <c r="B1147" s="132" t="s">
        <v>62</v>
      </c>
      <c r="C1147" s="194"/>
      <c r="D1147" s="195"/>
      <c r="E1147" s="196"/>
      <c r="F1147" s="1"/>
      <c r="G1147" s="132" t="s">
        <v>62</v>
      </c>
      <c r="H1147" s="194"/>
      <c r="I1147" s="195"/>
      <c r="J1147" s="196"/>
      <c r="K1147" s="1"/>
      <c r="L1147" s="132" t="s">
        <v>62</v>
      </c>
      <c r="M1147" s="194"/>
      <c r="N1147" s="195"/>
      <c r="O1147" s="196"/>
    </row>
    <row r="1148" spans="2:15" ht="15.75" x14ac:dyDescent="0.25">
      <c r="B1148" s="127" t="s">
        <v>191</v>
      </c>
      <c r="C1148" s="130"/>
      <c r="D1148" s="194"/>
      <c r="E1148" s="196"/>
      <c r="F1148" s="1"/>
      <c r="G1148" s="127" t="s">
        <v>191</v>
      </c>
      <c r="H1148" s="130"/>
      <c r="I1148" s="194"/>
      <c r="J1148" s="196"/>
      <c r="K1148" s="1"/>
      <c r="L1148" s="127" t="s">
        <v>191</v>
      </c>
      <c r="M1148" s="130"/>
      <c r="N1148" s="194"/>
      <c r="O1148" s="196"/>
    </row>
    <row r="1149" spans="2:15" ht="15.75" x14ac:dyDescent="0.25">
      <c r="B1149" s="127" t="s">
        <v>192</v>
      </c>
      <c r="C1149" s="130"/>
      <c r="D1149" s="194"/>
      <c r="E1149" s="196"/>
      <c r="F1149" s="1"/>
      <c r="G1149" s="127" t="s">
        <v>192</v>
      </c>
      <c r="H1149" s="130"/>
      <c r="I1149" s="194"/>
      <c r="J1149" s="196"/>
      <c r="K1149" s="1"/>
      <c r="L1149" s="127" t="s">
        <v>192</v>
      </c>
      <c r="M1149" s="130"/>
      <c r="N1149" s="194"/>
      <c r="O1149" s="196"/>
    </row>
    <row r="1150" spans="2:15" ht="31.35" customHeight="1" x14ac:dyDescent="0.25">
      <c r="B1150" s="206" t="s">
        <v>197</v>
      </c>
      <c r="C1150" s="207"/>
      <c r="D1150" s="207"/>
      <c r="E1150" s="208"/>
      <c r="F1150" s="1"/>
      <c r="G1150" s="206" t="s">
        <v>197</v>
      </c>
      <c r="H1150" s="207"/>
      <c r="I1150" s="207"/>
      <c r="J1150" s="208"/>
      <c r="K1150" s="59"/>
      <c r="L1150" s="206" t="s">
        <v>197</v>
      </c>
      <c r="M1150" s="207"/>
      <c r="N1150" s="207"/>
      <c r="O1150" s="208"/>
    </row>
    <row r="1151" spans="2:15" ht="15.75" x14ac:dyDescent="0.25">
      <c r="B1151" s="132" t="s">
        <v>195</v>
      </c>
      <c r="C1151" s="138"/>
      <c r="D1151" s="125" t="s">
        <v>51</v>
      </c>
      <c r="E1151" s="139"/>
      <c r="F1151" s="1"/>
      <c r="G1151" s="132" t="s">
        <v>195</v>
      </c>
      <c r="H1151" s="138"/>
      <c r="I1151" s="125" t="s">
        <v>51</v>
      </c>
      <c r="J1151" s="139"/>
      <c r="K1151" s="1"/>
      <c r="L1151" s="132" t="s">
        <v>195</v>
      </c>
      <c r="M1151" s="138"/>
      <c r="N1151" s="125" t="s">
        <v>51</v>
      </c>
      <c r="O1151" s="139"/>
    </row>
    <row r="1152" spans="2:15" ht="15.75" x14ac:dyDescent="0.25">
      <c r="B1152" s="209" t="s">
        <v>190</v>
      </c>
      <c r="C1152" s="210"/>
      <c r="D1152" s="125" t="s">
        <v>68</v>
      </c>
      <c r="E1152" s="139"/>
      <c r="F1152" s="1"/>
      <c r="G1152" s="209" t="s">
        <v>190</v>
      </c>
      <c r="H1152" s="210"/>
      <c r="I1152" s="125" t="s">
        <v>68</v>
      </c>
      <c r="J1152" s="139"/>
      <c r="K1152" s="1"/>
      <c r="L1152" s="209" t="s">
        <v>190</v>
      </c>
      <c r="M1152" s="210"/>
      <c r="N1152" s="125" t="s">
        <v>68</v>
      </c>
      <c r="O1152" s="139"/>
    </row>
    <row r="1153" spans="2:15" ht="15.75" x14ac:dyDescent="0.25">
      <c r="B1153" s="211"/>
      <c r="C1153" s="212"/>
      <c r="D1153" s="125" t="s">
        <v>69</v>
      </c>
      <c r="E1153" s="139"/>
      <c r="F1153" s="1"/>
      <c r="G1153" s="211"/>
      <c r="H1153" s="212"/>
      <c r="I1153" s="125" t="s">
        <v>69</v>
      </c>
      <c r="J1153" s="139"/>
      <c r="K1153" s="1"/>
      <c r="L1153" s="211"/>
      <c r="M1153" s="212"/>
      <c r="N1153" s="125" t="s">
        <v>69</v>
      </c>
      <c r="O1153" s="139"/>
    </row>
    <row r="1154" spans="2:15" ht="15.75" x14ac:dyDescent="0.25">
      <c r="B1154" s="209" t="s">
        <v>70</v>
      </c>
      <c r="C1154" s="210"/>
      <c r="D1154" s="125" t="s">
        <v>68</v>
      </c>
      <c r="E1154" s="139"/>
      <c r="F1154" s="1"/>
      <c r="G1154" s="209" t="s">
        <v>70</v>
      </c>
      <c r="H1154" s="210"/>
      <c r="I1154" s="125" t="s">
        <v>68</v>
      </c>
      <c r="J1154" s="139"/>
      <c r="K1154" s="1"/>
      <c r="L1154" s="209" t="s">
        <v>70</v>
      </c>
      <c r="M1154" s="210"/>
      <c r="N1154" s="125" t="s">
        <v>68</v>
      </c>
      <c r="O1154" s="139"/>
    </row>
    <row r="1155" spans="2:15" ht="15.75" x14ac:dyDescent="0.25">
      <c r="B1155" s="211"/>
      <c r="C1155" s="212"/>
      <c r="D1155" s="125" t="s">
        <v>69</v>
      </c>
      <c r="E1155" s="139"/>
      <c r="F1155" s="1"/>
      <c r="G1155" s="211"/>
      <c r="H1155" s="212"/>
      <c r="I1155" s="125" t="s">
        <v>69</v>
      </c>
      <c r="J1155" s="139"/>
      <c r="K1155" s="1"/>
      <c r="L1155" s="211"/>
      <c r="M1155" s="212"/>
      <c r="N1155" s="125" t="s">
        <v>69</v>
      </c>
      <c r="O1155" s="139"/>
    </row>
    <row r="1156" spans="2:15" ht="15.75" x14ac:dyDescent="0.25">
      <c r="B1156" s="140" t="s">
        <v>67</v>
      </c>
      <c r="C1156" s="140"/>
      <c r="D1156" s="213"/>
      <c r="E1156" s="214"/>
      <c r="F1156" s="1"/>
      <c r="G1156" s="140" t="s">
        <v>67</v>
      </c>
      <c r="H1156" s="140"/>
      <c r="I1156" s="213"/>
      <c r="J1156" s="214"/>
      <c r="K1156" s="1"/>
      <c r="L1156" s="140" t="s">
        <v>67</v>
      </c>
      <c r="M1156" s="140"/>
      <c r="N1156" s="213"/>
      <c r="O1156" s="214"/>
    </row>
    <row r="1157" spans="2:15" ht="15.75" x14ac:dyDescent="0.25">
      <c r="B1157" s="161" t="s">
        <v>355</v>
      </c>
      <c r="C1157" s="128"/>
      <c r="D1157" s="130"/>
      <c r="E1157" s="139"/>
      <c r="F1157" s="1"/>
      <c r="G1157" s="161" t="s">
        <v>355</v>
      </c>
      <c r="H1157" s="128"/>
      <c r="I1157" s="130"/>
      <c r="J1157" s="139"/>
      <c r="K1157" s="1"/>
      <c r="L1157" s="161" t="s">
        <v>355</v>
      </c>
      <c r="M1157" s="128"/>
      <c r="N1157" s="130"/>
      <c r="O1157" s="139"/>
    </row>
    <row r="1158" spans="2:15" ht="15.75" x14ac:dyDescent="0.25">
      <c r="B1158" s="161"/>
      <c r="C1158" s="128"/>
      <c r="D1158" s="130"/>
      <c r="E1158" s="139"/>
      <c r="F1158" s="1"/>
      <c r="G1158" s="161"/>
      <c r="H1158" s="128"/>
      <c r="I1158" s="130"/>
      <c r="J1158" s="139"/>
      <c r="K1158" s="1"/>
      <c r="L1158" s="161"/>
      <c r="M1158" s="128"/>
      <c r="N1158" s="130"/>
      <c r="O1158" s="139"/>
    </row>
    <row r="1159" spans="2:15" ht="15.75" x14ac:dyDescent="0.25">
      <c r="B1159" s="136"/>
      <c r="C1159" s="136"/>
      <c r="D1159" s="136"/>
      <c r="E1159" s="118"/>
      <c r="F1159" s="1"/>
      <c r="G1159" s="136"/>
      <c r="H1159" s="136"/>
      <c r="I1159" s="136"/>
      <c r="J1159" s="118"/>
      <c r="K1159" s="1"/>
      <c r="L1159" s="136"/>
      <c r="M1159" s="136"/>
      <c r="N1159" s="136"/>
      <c r="O1159" s="118"/>
    </row>
    <row r="1160" spans="2:15" ht="15.75" x14ac:dyDescent="0.25">
      <c r="B1160" s="132" t="s">
        <v>74</v>
      </c>
      <c r="C1160" s="141"/>
      <c r="D1160" s="142" t="s">
        <v>73</v>
      </c>
      <c r="E1160" s="130"/>
      <c r="F1160" s="1"/>
      <c r="G1160" s="132" t="s">
        <v>74</v>
      </c>
      <c r="H1160" s="141"/>
      <c r="I1160" s="142" t="s">
        <v>73</v>
      </c>
      <c r="J1160" s="130"/>
      <c r="K1160" s="1"/>
      <c r="L1160" s="132" t="s">
        <v>74</v>
      </c>
      <c r="M1160" s="141"/>
      <c r="N1160" s="142" t="s">
        <v>73</v>
      </c>
      <c r="O1160" s="130"/>
    </row>
    <row r="1162" spans="2:15" ht="15.75" x14ac:dyDescent="0.25">
      <c r="B1162" s="437">
        <f>L1141+1</f>
        <v>196</v>
      </c>
      <c r="C1162" s="438"/>
      <c r="D1162" s="438"/>
      <c r="E1162" s="439"/>
      <c r="F1162" s="57"/>
      <c r="G1162" s="437">
        <f>B1162+1</f>
        <v>197</v>
      </c>
      <c r="H1162" s="438"/>
      <c r="I1162" s="438"/>
      <c r="J1162" s="439"/>
      <c r="K1162" s="57"/>
      <c r="L1162" s="437">
        <f>G1162+1</f>
        <v>198</v>
      </c>
      <c r="M1162" s="438"/>
      <c r="N1162" s="438"/>
      <c r="O1162" s="439"/>
    </row>
    <row r="1163" spans="2:15" ht="15.75" x14ac:dyDescent="0.25">
      <c r="B1163" s="218" t="s">
        <v>71</v>
      </c>
      <c r="C1163" s="219"/>
      <c r="D1163" s="219"/>
      <c r="E1163" s="220"/>
      <c r="F1163" s="1"/>
      <c r="G1163" s="218" t="s">
        <v>71</v>
      </c>
      <c r="H1163" s="219"/>
      <c r="I1163" s="219"/>
      <c r="J1163" s="220"/>
      <c r="K1163" s="1"/>
      <c r="L1163" s="218" t="s">
        <v>71</v>
      </c>
      <c r="M1163" s="219"/>
      <c r="N1163" s="219"/>
      <c r="O1163" s="220"/>
    </row>
    <row r="1164" spans="2:15" ht="15.75" x14ac:dyDescent="0.25">
      <c r="B1164" s="230"/>
      <c r="C1164" s="231"/>
      <c r="D1164" s="231"/>
      <c r="E1164" s="232"/>
      <c r="F1164" s="1"/>
      <c r="G1164" s="230"/>
      <c r="H1164" s="231"/>
      <c r="I1164" s="231"/>
      <c r="J1164" s="232"/>
      <c r="K1164" s="58"/>
      <c r="L1164" s="230"/>
      <c r="M1164" s="231"/>
      <c r="N1164" s="231"/>
      <c r="O1164" s="232"/>
    </row>
    <row r="1165" spans="2:15" ht="15.75" x14ac:dyDescent="0.25">
      <c r="B1165" s="227" t="s">
        <v>375</v>
      </c>
      <c r="C1165" s="228"/>
      <c r="D1165" s="228"/>
      <c r="E1165" s="229"/>
      <c r="F1165" s="1"/>
      <c r="G1165" s="227" t="s">
        <v>375</v>
      </c>
      <c r="H1165" s="228"/>
      <c r="I1165" s="228"/>
      <c r="J1165" s="229"/>
      <c r="K1165" s="4"/>
      <c r="L1165" s="227" t="s">
        <v>375</v>
      </c>
      <c r="M1165" s="228"/>
      <c r="N1165" s="228"/>
      <c r="O1165" s="229"/>
    </row>
    <row r="1166" spans="2:15" ht="15.75" x14ac:dyDescent="0.25">
      <c r="B1166" s="137" t="s">
        <v>190</v>
      </c>
      <c r="C1166" s="194"/>
      <c r="D1166" s="195"/>
      <c r="E1166" s="196"/>
      <c r="F1166" s="1"/>
      <c r="G1166" s="137" t="s">
        <v>190</v>
      </c>
      <c r="H1166" s="194"/>
      <c r="I1166" s="195"/>
      <c r="J1166" s="196"/>
      <c r="K1166" s="1"/>
      <c r="L1166" s="137" t="s">
        <v>190</v>
      </c>
      <c r="M1166" s="194"/>
      <c r="N1166" s="195"/>
      <c r="O1166" s="196"/>
    </row>
    <row r="1167" spans="2:15" ht="15.75" x14ac:dyDescent="0.25">
      <c r="B1167" s="132" t="s">
        <v>61</v>
      </c>
      <c r="C1167" s="194"/>
      <c r="D1167" s="195"/>
      <c r="E1167" s="196"/>
      <c r="F1167" s="1"/>
      <c r="G1167" s="132" t="s">
        <v>61</v>
      </c>
      <c r="H1167" s="194"/>
      <c r="I1167" s="195"/>
      <c r="J1167" s="196"/>
      <c r="K1167" s="1"/>
      <c r="L1167" s="132" t="s">
        <v>61</v>
      </c>
      <c r="M1167" s="194"/>
      <c r="N1167" s="195"/>
      <c r="O1167" s="196"/>
    </row>
    <row r="1168" spans="2:15" ht="15.75" x14ac:dyDescent="0.25">
      <c r="B1168" s="132" t="s">
        <v>62</v>
      </c>
      <c r="C1168" s="194"/>
      <c r="D1168" s="195"/>
      <c r="E1168" s="196"/>
      <c r="F1168" s="1"/>
      <c r="G1168" s="132" t="s">
        <v>62</v>
      </c>
      <c r="H1168" s="194"/>
      <c r="I1168" s="195"/>
      <c r="J1168" s="196"/>
      <c r="K1168" s="1"/>
      <c r="L1168" s="132" t="s">
        <v>62</v>
      </c>
      <c r="M1168" s="194"/>
      <c r="N1168" s="195"/>
      <c r="O1168" s="196"/>
    </row>
    <row r="1169" spans="2:15" ht="15.75" x14ac:dyDescent="0.25">
      <c r="B1169" s="127" t="s">
        <v>191</v>
      </c>
      <c r="C1169" s="130"/>
      <c r="D1169" s="194"/>
      <c r="E1169" s="196"/>
      <c r="F1169" s="1"/>
      <c r="G1169" s="127" t="s">
        <v>191</v>
      </c>
      <c r="H1169" s="130"/>
      <c r="I1169" s="194"/>
      <c r="J1169" s="196"/>
      <c r="K1169" s="1"/>
      <c r="L1169" s="127" t="s">
        <v>191</v>
      </c>
      <c r="M1169" s="130"/>
      <c r="N1169" s="194"/>
      <c r="O1169" s="196"/>
    </row>
    <row r="1170" spans="2:15" ht="15.75" x14ac:dyDescent="0.25">
      <c r="B1170" s="127" t="s">
        <v>192</v>
      </c>
      <c r="C1170" s="130"/>
      <c r="D1170" s="194"/>
      <c r="E1170" s="196"/>
      <c r="F1170" s="1"/>
      <c r="G1170" s="127" t="s">
        <v>192</v>
      </c>
      <c r="H1170" s="130"/>
      <c r="I1170" s="194"/>
      <c r="J1170" s="196"/>
      <c r="K1170" s="1"/>
      <c r="L1170" s="127" t="s">
        <v>192</v>
      </c>
      <c r="M1170" s="130"/>
      <c r="N1170" s="194"/>
      <c r="O1170" s="196"/>
    </row>
    <row r="1171" spans="2:15" ht="31.35" customHeight="1" x14ac:dyDescent="0.25">
      <c r="B1171" s="206" t="s">
        <v>197</v>
      </c>
      <c r="C1171" s="207"/>
      <c r="D1171" s="207"/>
      <c r="E1171" s="208"/>
      <c r="F1171" s="1"/>
      <c r="G1171" s="206" t="s">
        <v>197</v>
      </c>
      <c r="H1171" s="207"/>
      <c r="I1171" s="207"/>
      <c r="J1171" s="208"/>
      <c r="K1171" s="59"/>
      <c r="L1171" s="206" t="s">
        <v>197</v>
      </c>
      <c r="M1171" s="207"/>
      <c r="N1171" s="207"/>
      <c r="O1171" s="208"/>
    </row>
    <row r="1172" spans="2:15" ht="15.75" x14ac:dyDescent="0.25">
      <c r="B1172" s="132" t="s">
        <v>195</v>
      </c>
      <c r="C1172" s="138"/>
      <c r="D1172" s="125" t="s">
        <v>51</v>
      </c>
      <c r="E1172" s="139"/>
      <c r="F1172" s="1"/>
      <c r="G1172" s="132" t="s">
        <v>195</v>
      </c>
      <c r="H1172" s="138"/>
      <c r="I1172" s="125" t="s">
        <v>51</v>
      </c>
      <c r="J1172" s="139"/>
      <c r="K1172" s="1"/>
      <c r="L1172" s="132" t="s">
        <v>195</v>
      </c>
      <c r="M1172" s="138"/>
      <c r="N1172" s="125" t="s">
        <v>51</v>
      </c>
      <c r="O1172" s="139"/>
    </row>
    <row r="1173" spans="2:15" ht="15.75" x14ac:dyDescent="0.25">
      <c r="B1173" s="209" t="s">
        <v>190</v>
      </c>
      <c r="C1173" s="210"/>
      <c r="D1173" s="125" t="s">
        <v>68</v>
      </c>
      <c r="E1173" s="139"/>
      <c r="F1173" s="1"/>
      <c r="G1173" s="209" t="s">
        <v>190</v>
      </c>
      <c r="H1173" s="210"/>
      <c r="I1173" s="125" t="s">
        <v>68</v>
      </c>
      <c r="J1173" s="139"/>
      <c r="K1173" s="1"/>
      <c r="L1173" s="209" t="s">
        <v>190</v>
      </c>
      <c r="M1173" s="210"/>
      <c r="N1173" s="125" t="s">
        <v>68</v>
      </c>
      <c r="O1173" s="139"/>
    </row>
    <row r="1174" spans="2:15" ht="15.75" x14ac:dyDescent="0.25">
      <c r="B1174" s="211"/>
      <c r="C1174" s="212"/>
      <c r="D1174" s="125" t="s">
        <v>69</v>
      </c>
      <c r="E1174" s="139"/>
      <c r="F1174" s="1"/>
      <c r="G1174" s="211"/>
      <c r="H1174" s="212"/>
      <c r="I1174" s="125" t="s">
        <v>69</v>
      </c>
      <c r="J1174" s="139"/>
      <c r="K1174" s="1"/>
      <c r="L1174" s="211"/>
      <c r="M1174" s="212"/>
      <c r="N1174" s="125" t="s">
        <v>69</v>
      </c>
      <c r="O1174" s="139"/>
    </row>
    <row r="1175" spans="2:15" ht="15.75" x14ac:dyDescent="0.25">
      <c r="B1175" s="209" t="s">
        <v>70</v>
      </c>
      <c r="C1175" s="210"/>
      <c r="D1175" s="125" t="s">
        <v>68</v>
      </c>
      <c r="E1175" s="139"/>
      <c r="F1175" s="1"/>
      <c r="G1175" s="209" t="s">
        <v>70</v>
      </c>
      <c r="H1175" s="210"/>
      <c r="I1175" s="125" t="s">
        <v>68</v>
      </c>
      <c r="J1175" s="139"/>
      <c r="K1175" s="1"/>
      <c r="L1175" s="209" t="s">
        <v>70</v>
      </c>
      <c r="M1175" s="210"/>
      <c r="N1175" s="125" t="s">
        <v>68</v>
      </c>
      <c r="O1175" s="139"/>
    </row>
    <row r="1176" spans="2:15" ht="15.75" x14ac:dyDescent="0.25">
      <c r="B1176" s="211"/>
      <c r="C1176" s="212"/>
      <c r="D1176" s="125" t="s">
        <v>69</v>
      </c>
      <c r="E1176" s="139"/>
      <c r="F1176" s="1"/>
      <c r="G1176" s="211"/>
      <c r="H1176" s="212"/>
      <c r="I1176" s="125" t="s">
        <v>69</v>
      </c>
      <c r="J1176" s="139"/>
      <c r="K1176" s="1"/>
      <c r="L1176" s="211"/>
      <c r="M1176" s="212"/>
      <c r="N1176" s="125" t="s">
        <v>69</v>
      </c>
      <c r="O1176" s="139"/>
    </row>
    <row r="1177" spans="2:15" ht="15.75" x14ac:dyDescent="0.25">
      <c r="B1177" s="140" t="s">
        <v>67</v>
      </c>
      <c r="C1177" s="140"/>
      <c r="D1177" s="213"/>
      <c r="E1177" s="214"/>
      <c r="F1177" s="1"/>
      <c r="G1177" s="140" t="s">
        <v>67</v>
      </c>
      <c r="H1177" s="140"/>
      <c r="I1177" s="213"/>
      <c r="J1177" s="214"/>
      <c r="K1177" s="1"/>
      <c r="L1177" s="140" t="s">
        <v>67</v>
      </c>
      <c r="M1177" s="140"/>
      <c r="N1177" s="213"/>
      <c r="O1177" s="214"/>
    </row>
    <row r="1178" spans="2:15" ht="15.75" x14ac:dyDescent="0.25">
      <c r="B1178" s="161" t="s">
        <v>355</v>
      </c>
      <c r="C1178" s="128"/>
      <c r="D1178" s="130"/>
      <c r="E1178" s="139"/>
      <c r="F1178" s="1"/>
      <c r="G1178" s="161" t="s">
        <v>355</v>
      </c>
      <c r="H1178" s="128"/>
      <c r="I1178" s="130"/>
      <c r="J1178" s="139"/>
      <c r="K1178" s="1"/>
      <c r="L1178" s="161" t="s">
        <v>355</v>
      </c>
      <c r="M1178" s="128"/>
      <c r="N1178" s="130"/>
      <c r="O1178" s="139"/>
    </row>
    <row r="1179" spans="2:15" ht="15.75" x14ac:dyDescent="0.25">
      <c r="B1179" s="161"/>
      <c r="C1179" s="128"/>
      <c r="D1179" s="130"/>
      <c r="E1179" s="139"/>
      <c r="F1179" s="1"/>
      <c r="G1179" s="161"/>
      <c r="H1179" s="128"/>
      <c r="I1179" s="130"/>
      <c r="J1179" s="139"/>
      <c r="K1179" s="1"/>
      <c r="L1179" s="161"/>
      <c r="M1179" s="128"/>
      <c r="N1179" s="130"/>
      <c r="O1179" s="139"/>
    </row>
    <row r="1180" spans="2:15" ht="15.75" x14ac:dyDescent="0.25">
      <c r="B1180" s="136"/>
      <c r="C1180" s="136"/>
      <c r="D1180" s="136"/>
      <c r="E1180" s="118"/>
      <c r="F1180" s="1"/>
      <c r="G1180" s="136"/>
      <c r="H1180" s="136"/>
      <c r="I1180" s="136"/>
      <c r="J1180" s="118"/>
      <c r="K1180" s="1"/>
      <c r="L1180" s="136"/>
      <c r="M1180" s="136"/>
      <c r="N1180" s="136"/>
      <c r="O1180" s="118"/>
    </row>
    <row r="1181" spans="2:15" ht="15.75" x14ac:dyDescent="0.25">
      <c r="B1181" s="132" t="s">
        <v>74</v>
      </c>
      <c r="C1181" s="141"/>
      <c r="D1181" s="142" t="s">
        <v>73</v>
      </c>
      <c r="E1181" s="130"/>
      <c r="F1181" s="1"/>
      <c r="G1181" s="132" t="s">
        <v>74</v>
      </c>
      <c r="H1181" s="141"/>
      <c r="I1181" s="142" t="s">
        <v>73</v>
      </c>
      <c r="J1181" s="130"/>
      <c r="K1181" s="1"/>
      <c r="L1181" s="132" t="s">
        <v>74</v>
      </c>
      <c r="M1181" s="141"/>
      <c r="N1181" s="142" t="s">
        <v>73</v>
      </c>
      <c r="O1181" s="130"/>
    </row>
    <row r="1183" spans="2:15" ht="15.75" x14ac:dyDescent="0.25">
      <c r="B1183" s="437">
        <f>L1162+1</f>
        <v>199</v>
      </c>
      <c r="C1183" s="438"/>
      <c r="D1183" s="438"/>
      <c r="E1183" s="439"/>
      <c r="F1183" s="57"/>
      <c r="G1183" s="437">
        <f>B1183+1</f>
        <v>200</v>
      </c>
      <c r="H1183" s="438"/>
      <c r="I1183" s="438"/>
      <c r="J1183" s="439"/>
      <c r="K1183" s="57"/>
      <c r="L1183" s="437">
        <f>G1183+1</f>
        <v>201</v>
      </c>
      <c r="M1183" s="438"/>
      <c r="N1183" s="438"/>
      <c r="O1183" s="439"/>
    </row>
    <row r="1184" spans="2:15" ht="15.75" x14ac:dyDescent="0.25">
      <c r="B1184" s="218" t="s">
        <v>71</v>
      </c>
      <c r="C1184" s="219"/>
      <c r="D1184" s="219"/>
      <c r="E1184" s="220"/>
      <c r="F1184" s="1"/>
      <c r="G1184" s="218" t="s">
        <v>71</v>
      </c>
      <c r="H1184" s="219"/>
      <c r="I1184" s="219"/>
      <c r="J1184" s="220"/>
      <c r="K1184" s="1"/>
      <c r="L1184" s="218" t="s">
        <v>71</v>
      </c>
      <c r="M1184" s="219"/>
      <c r="N1184" s="219"/>
      <c r="O1184" s="220"/>
    </row>
    <row r="1185" spans="2:15" ht="15.75" x14ac:dyDescent="0.25">
      <c r="B1185" s="230"/>
      <c r="C1185" s="231"/>
      <c r="D1185" s="231"/>
      <c r="E1185" s="232"/>
      <c r="F1185" s="1"/>
      <c r="G1185" s="230"/>
      <c r="H1185" s="231"/>
      <c r="I1185" s="231"/>
      <c r="J1185" s="232"/>
      <c r="K1185" s="58"/>
      <c r="L1185" s="230"/>
      <c r="M1185" s="231"/>
      <c r="N1185" s="231"/>
      <c r="O1185" s="232"/>
    </row>
    <row r="1186" spans="2:15" ht="15.75" x14ac:dyDescent="0.25">
      <c r="B1186" s="227" t="s">
        <v>375</v>
      </c>
      <c r="C1186" s="228"/>
      <c r="D1186" s="228"/>
      <c r="E1186" s="229"/>
      <c r="F1186" s="1"/>
      <c r="G1186" s="227" t="s">
        <v>375</v>
      </c>
      <c r="H1186" s="228"/>
      <c r="I1186" s="228"/>
      <c r="J1186" s="229"/>
      <c r="K1186" s="4"/>
      <c r="L1186" s="227" t="s">
        <v>375</v>
      </c>
      <c r="M1186" s="228"/>
      <c r="N1186" s="228"/>
      <c r="O1186" s="229"/>
    </row>
    <row r="1187" spans="2:15" ht="15.75" x14ac:dyDescent="0.25">
      <c r="B1187" s="137" t="s">
        <v>190</v>
      </c>
      <c r="C1187" s="194"/>
      <c r="D1187" s="195"/>
      <c r="E1187" s="196"/>
      <c r="F1187" s="1"/>
      <c r="G1187" s="137" t="s">
        <v>190</v>
      </c>
      <c r="H1187" s="194"/>
      <c r="I1187" s="195"/>
      <c r="J1187" s="196"/>
      <c r="K1187" s="1"/>
      <c r="L1187" s="137" t="s">
        <v>190</v>
      </c>
      <c r="M1187" s="194"/>
      <c r="N1187" s="195"/>
      <c r="O1187" s="196"/>
    </row>
    <row r="1188" spans="2:15" ht="15.75" x14ac:dyDescent="0.25">
      <c r="B1188" s="132" t="s">
        <v>61</v>
      </c>
      <c r="C1188" s="194"/>
      <c r="D1188" s="195"/>
      <c r="E1188" s="196"/>
      <c r="F1188" s="1"/>
      <c r="G1188" s="132" t="s">
        <v>61</v>
      </c>
      <c r="H1188" s="194"/>
      <c r="I1188" s="195"/>
      <c r="J1188" s="196"/>
      <c r="K1188" s="1"/>
      <c r="L1188" s="132" t="s">
        <v>61</v>
      </c>
      <c r="M1188" s="194"/>
      <c r="N1188" s="195"/>
      <c r="O1188" s="196"/>
    </row>
    <row r="1189" spans="2:15" ht="15.75" x14ac:dyDescent="0.25">
      <c r="B1189" s="132" t="s">
        <v>62</v>
      </c>
      <c r="C1189" s="194"/>
      <c r="D1189" s="195"/>
      <c r="E1189" s="196"/>
      <c r="F1189" s="1"/>
      <c r="G1189" s="132" t="s">
        <v>62</v>
      </c>
      <c r="H1189" s="194"/>
      <c r="I1189" s="195"/>
      <c r="J1189" s="196"/>
      <c r="K1189" s="1"/>
      <c r="L1189" s="132" t="s">
        <v>62</v>
      </c>
      <c r="M1189" s="194"/>
      <c r="N1189" s="195"/>
      <c r="O1189" s="196"/>
    </row>
    <row r="1190" spans="2:15" ht="15.75" x14ac:dyDescent="0.25">
      <c r="B1190" s="127" t="s">
        <v>191</v>
      </c>
      <c r="C1190" s="130"/>
      <c r="D1190" s="194"/>
      <c r="E1190" s="196"/>
      <c r="F1190" s="1"/>
      <c r="G1190" s="127" t="s">
        <v>191</v>
      </c>
      <c r="H1190" s="130"/>
      <c r="I1190" s="194"/>
      <c r="J1190" s="196"/>
      <c r="K1190" s="1"/>
      <c r="L1190" s="127" t="s">
        <v>191</v>
      </c>
      <c r="M1190" s="130"/>
      <c r="N1190" s="194"/>
      <c r="O1190" s="196"/>
    </row>
    <row r="1191" spans="2:15" ht="15.75" x14ac:dyDescent="0.25">
      <c r="B1191" s="127" t="s">
        <v>192</v>
      </c>
      <c r="C1191" s="130"/>
      <c r="D1191" s="194"/>
      <c r="E1191" s="196"/>
      <c r="F1191" s="1"/>
      <c r="G1191" s="127" t="s">
        <v>192</v>
      </c>
      <c r="H1191" s="130"/>
      <c r="I1191" s="194"/>
      <c r="J1191" s="196"/>
      <c r="K1191" s="1"/>
      <c r="L1191" s="127" t="s">
        <v>192</v>
      </c>
      <c r="M1191" s="130"/>
      <c r="N1191" s="194"/>
      <c r="O1191" s="196"/>
    </row>
    <row r="1192" spans="2:15" ht="31.35" customHeight="1" x14ac:dyDescent="0.25">
      <c r="B1192" s="206" t="s">
        <v>197</v>
      </c>
      <c r="C1192" s="207"/>
      <c r="D1192" s="207"/>
      <c r="E1192" s="208"/>
      <c r="F1192" s="1"/>
      <c r="G1192" s="206" t="s">
        <v>197</v>
      </c>
      <c r="H1192" s="207"/>
      <c r="I1192" s="207"/>
      <c r="J1192" s="208"/>
      <c r="K1192" s="59"/>
      <c r="L1192" s="206" t="s">
        <v>197</v>
      </c>
      <c r="M1192" s="207"/>
      <c r="N1192" s="207"/>
      <c r="O1192" s="208"/>
    </row>
    <row r="1193" spans="2:15" ht="15.75" x14ac:dyDescent="0.25">
      <c r="B1193" s="132" t="s">
        <v>195</v>
      </c>
      <c r="C1193" s="138"/>
      <c r="D1193" s="125" t="s">
        <v>51</v>
      </c>
      <c r="E1193" s="139"/>
      <c r="F1193" s="1"/>
      <c r="G1193" s="132" t="s">
        <v>195</v>
      </c>
      <c r="H1193" s="138"/>
      <c r="I1193" s="125" t="s">
        <v>51</v>
      </c>
      <c r="J1193" s="139"/>
      <c r="K1193" s="1"/>
      <c r="L1193" s="132" t="s">
        <v>195</v>
      </c>
      <c r="M1193" s="138"/>
      <c r="N1193" s="125" t="s">
        <v>51</v>
      </c>
      <c r="O1193" s="139"/>
    </row>
    <row r="1194" spans="2:15" ht="15.75" x14ac:dyDescent="0.25">
      <c r="B1194" s="209" t="s">
        <v>190</v>
      </c>
      <c r="C1194" s="210"/>
      <c r="D1194" s="125" t="s">
        <v>68</v>
      </c>
      <c r="E1194" s="139"/>
      <c r="F1194" s="1"/>
      <c r="G1194" s="209" t="s">
        <v>190</v>
      </c>
      <c r="H1194" s="210"/>
      <c r="I1194" s="125" t="s">
        <v>68</v>
      </c>
      <c r="J1194" s="139"/>
      <c r="K1194" s="1"/>
      <c r="L1194" s="209" t="s">
        <v>190</v>
      </c>
      <c r="M1194" s="210"/>
      <c r="N1194" s="125" t="s">
        <v>68</v>
      </c>
      <c r="O1194" s="139"/>
    </row>
    <row r="1195" spans="2:15" ht="15.75" x14ac:dyDescent="0.25">
      <c r="B1195" s="211"/>
      <c r="C1195" s="212"/>
      <c r="D1195" s="125" t="s">
        <v>69</v>
      </c>
      <c r="E1195" s="139"/>
      <c r="F1195" s="1"/>
      <c r="G1195" s="211"/>
      <c r="H1195" s="212"/>
      <c r="I1195" s="125" t="s">
        <v>69</v>
      </c>
      <c r="J1195" s="139"/>
      <c r="K1195" s="1"/>
      <c r="L1195" s="211"/>
      <c r="M1195" s="212"/>
      <c r="N1195" s="125" t="s">
        <v>69</v>
      </c>
      <c r="O1195" s="139"/>
    </row>
    <row r="1196" spans="2:15" ht="15.75" x14ac:dyDescent="0.25">
      <c r="B1196" s="209" t="s">
        <v>70</v>
      </c>
      <c r="C1196" s="210"/>
      <c r="D1196" s="125" t="s">
        <v>68</v>
      </c>
      <c r="E1196" s="139"/>
      <c r="F1196" s="1"/>
      <c r="G1196" s="209" t="s">
        <v>70</v>
      </c>
      <c r="H1196" s="210"/>
      <c r="I1196" s="125" t="s">
        <v>68</v>
      </c>
      <c r="J1196" s="139"/>
      <c r="K1196" s="1"/>
      <c r="L1196" s="209" t="s">
        <v>70</v>
      </c>
      <c r="M1196" s="210"/>
      <c r="N1196" s="125" t="s">
        <v>68</v>
      </c>
      <c r="O1196" s="139"/>
    </row>
    <row r="1197" spans="2:15" ht="15.75" x14ac:dyDescent="0.25">
      <c r="B1197" s="211"/>
      <c r="C1197" s="212"/>
      <c r="D1197" s="125" t="s">
        <v>69</v>
      </c>
      <c r="E1197" s="139"/>
      <c r="F1197" s="1"/>
      <c r="G1197" s="211"/>
      <c r="H1197" s="212"/>
      <c r="I1197" s="125" t="s">
        <v>69</v>
      </c>
      <c r="J1197" s="139"/>
      <c r="K1197" s="1"/>
      <c r="L1197" s="211"/>
      <c r="M1197" s="212"/>
      <c r="N1197" s="125" t="s">
        <v>69</v>
      </c>
      <c r="O1197" s="139"/>
    </row>
    <row r="1198" spans="2:15" ht="15.75" x14ac:dyDescent="0.25">
      <c r="B1198" s="140" t="s">
        <v>67</v>
      </c>
      <c r="C1198" s="140"/>
      <c r="D1198" s="213"/>
      <c r="E1198" s="214"/>
      <c r="F1198" s="1"/>
      <c r="G1198" s="140" t="s">
        <v>67</v>
      </c>
      <c r="H1198" s="140"/>
      <c r="I1198" s="213"/>
      <c r="J1198" s="214"/>
      <c r="K1198" s="1"/>
      <c r="L1198" s="140" t="s">
        <v>67</v>
      </c>
      <c r="M1198" s="140"/>
      <c r="N1198" s="213"/>
      <c r="O1198" s="214"/>
    </row>
    <row r="1199" spans="2:15" ht="15.75" x14ac:dyDescent="0.25">
      <c r="B1199" s="161" t="s">
        <v>355</v>
      </c>
      <c r="C1199" s="128"/>
      <c r="D1199" s="130"/>
      <c r="E1199" s="139"/>
      <c r="F1199" s="1"/>
      <c r="G1199" s="161" t="s">
        <v>355</v>
      </c>
      <c r="H1199" s="128"/>
      <c r="I1199" s="130"/>
      <c r="J1199" s="139"/>
      <c r="K1199" s="1"/>
      <c r="L1199" s="161" t="s">
        <v>355</v>
      </c>
      <c r="M1199" s="128"/>
      <c r="N1199" s="130"/>
      <c r="O1199" s="139"/>
    </row>
    <row r="1200" spans="2:15" ht="15.75" x14ac:dyDescent="0.25">
      <c r="B1200" s="161"/>
      <c r="C1200" s="128"/>
      <c r="D1200" s="130"/>
      <c r="E1200" s="139"/>
      <c r="F1200" s="1"/>
      <c r="G1200" s="161"/>
      <c r="H1200" s="128"/>
      <c r="I1200" s="130"/>
      <c r="J1200" s="139"/>
      <c r="K1200" s="1"/>
      <c r="L1200" s="161"/>
      <c r="M1200" s="128"/>
      <c r="N1200" s="130"/>
      <c r="O1200" s="139"/>
    </row>
    <row r="1201" spans="2:15" ht="15.75" x14ac:dyDescent="0.25">
      <c r="B1201" s="136"/>
      <c r="C1201" s="136"/>
      <c r="D1201" s="136"/>
      <c r="E1201" s="118"/>
      <c r="F1201" s="1"/>
      <c r="G1201" s="136"/>
      <c r="H1201" s="136"/>
      <c r="I1201" s="136"/>
      <c r="J1201" s="118"/>
      <c r="K1201" s="1"/>
      <c r="L1201" s="136"/>
      <c r="M1201" s="136"/>
      <c r="N1201" s="136"/>
      <c r="O1201" s="118"/>
    </row>
    <row r="1202" spans="2:15" ht="15.75" x14ac:dyDescent="0.25">
      <c r="B1202" s="132" t="s">
        <v>74</v>
      </c>
      <c r="C1202" s="141"/>
      <c r="D1202" s="142" t="s">
        <v>73</v>
      </c>
      <c r="E1202" s="130"/>
      <c r="F1202" s="1"/>
      <c r="G1202" s="132" t="s">
        <v>74</v>
      </c>
      <c r="H1202" s="141"/>
      <c r="I1202" s="142" t="s">
        <v>73</v>
      </c>
      <c r="J1202" s="130"/>
      <c r="K1202" s="1"/>
      <c r="L1202" s="132" t="s">
        <v>74</v>
      </c>
      <c r="M1202" s="141"/>
      <c r="N1202" s="142" t="s">
        <v>73</v>
      </c>
      <c r="O1202" s="130"/>
    </row>
    <row r="1204" spans="2:15" ht="15.75" x14ac:dyDescent="0.25">
      <c r="B1204" s="437">
        <f>L1183+1</f>
        <v>202</v>
      </c>
      <c r="C1204" s="438"/>
      <c r="D1204" s="438"/>
      <c r="E1204" s="439"/>
      <c r="F1204" s="57"/>
      <c r="G1204" s="437">
        <f>B1204+1</f>
        <v>203</v>
      </c>
      <c r="H1204" s="438"/>
      <c r="I1204" s="438"/>
      <c r="J1204" s="439"/>
      <c r="K1204" s="57"/>
      <c r="L1204" s="437">
        <f>G1204+1</f>
        <v>204</v>
      </c>
      <c r="M1204" s="438"/>
      <c r="N1204" s="438"/>
      <c r="O1204" s="439"/>
    </row>
    <row r="1205" spans="2:15" ht="15.75" x14ac:dyDescent="0.25">
      <c r="B1205" s="218" t="s">
        <v>71</v>
      </c>
      <c r="C1205" s="219"/>
      <c r="D1205" s="219"/>
      <c r="E1205" s="220"/>
      <c r="F1205" s="1"/>
      <c r="G1205" s="218" t="s">
        <v>71</v>
      </c>
      <c r="H1205" s="219"/>
      <c r="I1205" s="219"/>
      <c r="J1205" s="220"/>
      <c r="K1205" s="1"/>
      <c r="L1205" s="218" t="s">
        <v>71</v>
      </c>
      <c r="M1205" s="219"/>
      <c r="N1205" s="219"/>
      <c r="O1205" s="220"/>
    </row>
    <row r="1206" spans="2:15" ht="15.75" x14ac:dyDescent="0.25">
      <c r="B1206" s="230"/>
      <c r="C1206" s="231"/>
      <c r="D1206" s="231"/>
      <c r="E1206" s="232"/>
      <c r="F1206" s="1"/>
      <c r="G1206" s="230"/>
      <c r="H1206" s="231"/>
      <c r="I1206" s="231"/>
      <c r="J1206" s="232"/>
      <c r="K1206" s="58"/>
      <c r="L1206" s="230"/>
      <c r="M1206" s="231"/>
      <c r="N1206" s="231"/>
      <c r="O1206" s="232"/>
    </row>
    <row r="1207" spans="2:15" ht="15.75" x14ac:dyDescent="0.25">
      <c r="B1207" s="227" t="s">
        <v>375</v>
      </c>
      <c r="C1207" s="228"/>
      <c r="D1207" s="228"/>
      <c r="E1207" s="229"/>
      <c r="F1207" s="1"/>
      <c r="G1207" s="227" t="s">
        <v>375</v>
      </c>
      <c r="H1207" s="228"/>
      <c r="I1207" s="228"/>
      <c r="J1207" s="229"/>
      <c r="K1207" s="4"/>
      <c r="L1207" s="227" t="s">
        <v>375</v>
      </c>
      <c r="M1207" s="228"/>
      <c r="N1207" s="228"/>
      <c r="O1207" s="229"/>
    </row>
    <row r="1208" spans="2:15" ht="15.75" x14ac:dyDescent="0.25">
      <c r="B1208" s="137" t="s">
        <v>190</v>
      </c>
      <c r="C1208" s="194"/>
      <c r="D1208" s="195"/>
      <c r="E1208" s="196"/>
      <c r="F1208" s="1"/>
      <c r="G1208" s="137" t="s">
        <v>190</v>
      </c>
      <c r="H1208" s="194"/>
      <c r="I1208" s="195"/>
      <c r="J1208" s="196"/>
      <c r="K1208" s="1"/>
      <c r="L1208" s="137" t="s">
        <v>190</v>
      </c>
      <c r="M1208" s="194"/>
      <c r="N1208" s="195"/>
      <c r="O1208" s="196"/>
    </row>
    <row r="1209" spans="2:15" ht="15.75" x14ac:dyDescent="0.25">
      <c r="B1209" s="132" t="s">
        <v>61</v>
      </c>
      <c r="C1209" s="194"/>
      <c r="D1209" s="195"/>
      <c r="E1209" s="196"/>
      <c r="F1209" s="1"/>
      <c r="G1209" s="132" t="s">
        <v>61</v>
      </c>
      <c r="H1209" s="194"/>
      <c r="I1209" s="195"/>
      <c r="J1209" s="196"/>
      <c r="K1209" s="1"/>
      <c r="L1209" s="132" t="s">
        <v>61</v>
      </c>
      <c r="M1209" s="194"/>
      <c r="N1209" s="195"/>
      <c r="O1209" s="196"/>
    </row>
    <row r="1210" spans="2:15" ht="15.75" x14ac:dyDescent="0.25">
      <c r="B1210" s="132" t="s">
        <v>62</v>
      </c>
      <c r="C1210" s="194"/>
      <c r="D1210" s="195"/>
      <c r="E1210" s="196"/>
      <c r="F1210" s="1"/>
      <c r="G1210" s="132" t="s">
        <v>62</v>
      </c>
      <c r="H1210" s="194"/>
      <c r="I1210" s="195"/>
      <c r="J1210" s="196"/>
      <c r="K1210" s="1"/>
      <c r="L1210" s="132" t="s">
        <v>62</v>
      </c>
      <c r="M1210" s="194"/>
      <c r="N1210" s="195"/>
      <c r="O1210" s="196"/>
    </row>
    <row r="1211" spans="2:15" ht="15.75" x14ac:dyDescent="0.25">
      <c r="B1211" s="127" t="s">
        <v>191</v>
      </c>
      <c r="C1211" s="130"/>
      <c r="D1211" s="194"/>
      <c r="E1211" s="196"/>
      <c r="F1211" s="1"/>
      <c r="G1211" s="127" t="s">
        <v>191</v>
      </c>
      <c r="H1211" s="130"/>
      <c r="I1211" s="194"/>
      <c r="J1211" s="196"/>
      <c r="K1211" s="1"/>
      <c r="L1211" s="127" t="s">
        <v>191</v>
      </c>
      <c r="M1211" s="130"/>
      <c r="N1211" s="194"/>
      <c r="O1211" s="196"/>
    </row>
    <row r="1212" spans="2:15" ht="15.75" x14ac:dyDescent="0.25">
      <c r="B1212" s="127" t="s">
        <v>192</v>
      </c>
      <c r="C1212" s="130"/>
      <c r="D1212" s="194"/>
      <c r="E1212" s="196"/>
      <c r="F1212" s="1"/>
      <c r="G1212" s="127" t="s">
        <v>192</v>
      </c>
      <c r="H1212" s="130"/>
      <c r="I1212" s="194"/>
      <c r="J1212" s="196"/>
      <c r="K1212" s="1"/>
      <c r="L1212" s="127" t="s">
        <v>192</v>
      </c>
      <c r="M1212" s="130"/>
      <c r="N1212" s="194"/>
      <c r="O1212" s="196"/>
    </row>
    <row r="1213" spans="2:15" ht="31.35" customHeight="1" x14ac:dyDescent="0.25">
      <c r="B1213" s="206" t="s">
        <v>197</v>
      </c>
      <c r="C1213" s="207"/>
      <c r="D1213" s="207"/>
      <c r="E1213" s="208"/>
      <c r="F1213" s="1"/>
      <c r="G1213" s="206" t="s">
        <v>197</v>
      </c>
      <c r="H1213" s="207"/>
      <c r="I1213" s="207"/>
      <c r="J1213" s="208"/>
      <c r="K1213" s="59"/>
      <c r="L1213" s="206" t="s">
        <v>197</v>
      </c>
      <c r="M1213" s="207"/>
      <c r="N1213" s="207"/>
      <c r="O1213" s="208"/>
    </row>
    <row r="1214" spans="2:15" ht="15.75" x14ac:dyDescent="0.25">
      <c r="B1214" s="132" t="s">
        <v>195</v>
      </c>
      <c r="C1214" s="138"/>
      <c r="D1214" s="125" t="s">
        <v>51</v>
      </c>
      <c r="E1214" s="139"/>
      <c r="F1214" s="1"/>
      <c r="G1214" s="132" t="s">
        <v>195</v>
      </c>
      <c r="H1214" s="138"/>
      <c r="I1214" s="125" t="s">
        <v>51</v>
      </c>
      <c r="J1214" s="139"/>
      <c r="K1214" s="1"/>
      <c r="L1214" s="132" t="s">
        <v>195</v>
      </c>
      <c r="M1214" s="138"/>
      <c r="N1214" s="125" t="s">
        <v>51</v>
      </c>
      <c r="O1214" s="139"/>
    </row>
    <row r="1215" spans="2:15" ht="15.75" x14ac:dyDescent="0.25">
      <c r="B1215" s="209" t="s">
        <v>190</v>
      </c>
      <c r="C1215" s="210"/>
      <c r="D1215" s="125" t="s">
        <v>68</v>
      </c>
      <c r="E1215" s="139"/>
      <c r="F1215" s="1"/>
      <c r="G1215" s="209" t="s">
        <v>190</v>
      </c>
      <c r="H1215" s="210"/>
      <c r="I1215" s="125" t="s">
        <v>68</v>
      </c>
      <c r="J1215" s="139"/>
      <c r="K1215" s="1"/>
      <c r="L1215" s="209" t="s">
        <v>190</v>
      </c>
      <c r="M1215" s="210"/>
      <c r="N1215" s="125" t="s">
        <v>68</v>
      </c>
      <c r="O1215" s="139"/>
    </row>
    <row r="1216" spans="2:15" ht="15.75" x14ac:dyDescent="0.25">
      <c r="B1216" s="211"/>
      <c r="C1216" s="212"/>
      <c r="D1216" s="125" t="s">
        <v>69</v>
      </c>
      <c r="E1216" s="139"/>
      <c r="F1216" s="1"/>
      <c r="G1216" s="211"/>
      <c r="H1216" s="212"/>
      <c r="I1216" s="125" t="s">
        <v>69</v>
      </c>
      <c r="J1216" s="139"/>
      <c r="K1216" s="1"/>
      <c r="L1216" s="211"/>
      <c r="M1216" s="212"/>
      <c r="N1216" s="125" t="s">
        <v>69</v>
      </c>
      <c r="O1216" s="139"/>
    </row>
    <row r="1217" spans="2:15" ht="15.75" x14ac:dyDescent="0.25">
      <c r="B1217" s="209" t="s">
        <v>70</v>
      </c>
      <c r="C1217" s="210"/>
      <c r="D1217" s="125" t="s">
        <v>68</v>
      </c>
      <c r="E1217" s="139"/>
      <c r="F1217" s="1"/>
      <c r="G1217" s="209" t="s">
        <v>70</v>
      </c>
      <c r="H1217" s="210"/>
      <c r="I1217" s="125" t="s">
        <v>68</v>
      </c>
      <c r="J1217" s="139"/>
      <c r="K1217" s="1"/>
      <c r="L1217" s="209" t="s">
        <v>70</v>
      </c>
      <c r="M1217" s="210"/>
      <c r="N1217" s="125" t="s">
        <v>68</v>
      </c>
      <c r="O1217" s="139"/>
    </row>
    <row r="1218" spans="2:15" ht="15.75" x14ac:dyDescent="0.25">
      <c r="B1218" s="211"/>
      <c r="C1218" s="212"/>
      <c r="D1218" s="125" t="s">
        <v>69</v>
      </c>
      <c r="E1218" s="139"/>
      <c r="F1218" s="1"/>
      <c r="G1218" s="211"/>
      <c r="H1218" s="212"/>
      <c r="I1218" s="125" t="s">
        <v>69</v>
      </c>
      <c r="J1218" s="139"/>
      <c r="K1218" s="1"/>
      <c r="L1218" s="211"/>
      <c r="M1218" s="212"/>
      <c r="N1218" s="125" t="s">
        <v>69</v>
      </c>
      <c r="O1218" s="139"/>
    </row>
    <row r="1219" spans="2:15" ht="15.75" x14ac:dyDescent="0.25">
      <c r="B1219" s="140" t="s">
        <v>67</v>
      </c>
      <c r="C1219" s="140"/>
      <c r="D1219" s="213"/>
      <c r="E1219" s="214"/>
      <c r="F1219" s="1"/>
      <c r="G1219" s="140" t="s">
        <v>67</v>
      </c>
      <c r="H1219" s="140"/>
      <c r="I1219" s="213"/>
      <c r="J1219" s="214"/>
      <c r="K1219" s="1"/>
      <c r="L1219" s="140" t="s">
        <v>67</v>
      </c>
      <c r="M1219" s="140"/>
      <c r="N1219" s="213"/>
      <c r="O1219" s="214"/>
    </row>
    <row r="1220" spans="2:15" ht="15.75" x14ac:dyDescent="0.25">
      <c r="B1220" s="161" t="s">
        <v>355</v>
      </c>
      <c r="C1220" s="128"/>
      <c r="D1220" s="130"/>
      <c r="E1220" s="139"/>
      <c r="F1220" s="1"/>
      <c r="G1220" s="161" t="s">
        <v>355</v>
      </c>
      <c r="H1220" s="128"/>
      <c r="I1220" s="130"/>
      <c r="J1220" s="139"/>
      <c r="K1220" s="1"/>
      <c r="L1220" s="161" t="s">
        <v>355</v>
      </c>
      <c r="M1220" s="128"/>
      <c r="N1220" s="130"/>
      <c r="O1220" s="139"/>
    </row>
    <row r="1221" spans="2:15" ht="15.75" x14ac:dyDescent="0.25">
      <c r="B1221" s="161"/>
      <c r="C1221" s="128"/>
      <c r="D1221" s="130"/>
      <c r="E1221" s="139"/>
      <c r="F1221" s="1"/>
      <c r="G1221" s="161"/>
      <c r="H1221" s="128"/>
      <c r="I1221" s="130"/>
      <c r="J1221" s="139"/>
      <c r="K1221" s="1"/>
      <c r="L1221" s="161"/>
      <c r="M1221" s="128"/>
      <c r="N1221" s="130"/>
      <c r="O1221" s="139"/>
    </row>
    <row r="1222" spans="2:15" ht="15.75" x14ac:dyDescent="0.25">
      <c r="B1222" s="136"/>
      <c r="C1222" s="136"/>
      <c r="D1222" s="136"/>
      <c r="E1222" s="118"/>
      <c r="F1222" s="1"/>
      <c r="G1222" s="136"/>
      <c r="H1222" s="136"/>
      <c r="I1222" s="136"/>
      <c r="J1222" s="118"/>
      <c r="K1222" s="1"/>
      <c r="L1222" s="136"/>
      <c r="M1222" s="136"/>
      <c r="N1222" s="136"/>
      <c r="O1222" s="118"/>
    </row>
    <row r="1223" spans="2:15" ht="15.75" x14ac:dyDescent="0.25">
      <c r="B1223" s="132" t="s">
        <v>74</v>
      </c>
      <c r="C1223" s="141"/>
      <c r="D1223" s="142" t="s">
        <v>73</v>
      </c>
      <c r="E1223" s="130"/>
      <c r="F1223" s="1"/>
      <c r="G1223" s="132" t="s">
        <v>74</v>
      </c>
      <c r="H1223" s="141"/>
      <c r="I1223" s="142" t="s">
        <v>73</v>
      </c>
      <c r="J1223" s="130"/>
      <c r="K1223" s="1"/>
      <c r="L1223" s="132" t="s">
        <v>74</v>
      </c>
      <c r="M1223" s="141"/>
      <c r="N1223" s="142" t="s">
        <v>73</v>
      </c>
      <c r="O1223" s="130"/>
    </row>
    <row r="1225" spans="2:15" ht="15.75" x14ac:dyDescent="0.25">
      <c r="B1225" s="437">
        <f>L1204+1</f>
        <v>205</v>
      </c>
      <c r="C1225" s="438"/>
      <c r="D1225" s="438"/>
      <c r="E1225" s="439"/>
      <c r="F1225" s="57"/>
      <c r="G1225" s="437">
        <f>B1225+1</f>
        <v>206</v>
      </c>
      <c r="H1225" s="438"/>
      <c r="I1225" s="438"/>
      <c r="J1225" s="439"/>
      <c r="K1225" s="57"/>
      <c r="L1225" s="437">
        <f>G1225+1</f>
        <v>207</v>
      </c>
      <c r="M1225" s="438"/>
      <c r="N1225" s="438"/>
      <c r="O1225" s="439"/>
    </row>
    <row r="1226" spans="2:15" ht="15.75" x14ac:dyDescent="0.25">
      <c r="B1226" s="218" t="s">
        <v>71</v>
      </c>
      <c r="C1226" s="219"/>
      <c r="D1226" s="219"/>
      <c r="E1226" s="220"/>
      <c r="F1226" s="1"/>
      <c r="G1226" s="218" t="s">
        <v>71</v>
      </c>
      <c r="H1226" s="219"/>
      <c r="I1226" s="219"/>
      <c r="J1226" s="220"/>
      <c r="K1226" s="1"/>
      <c r="L1226" s="218" t="s">
        <v>71</v>
      </c>
      <c r="M1226" s="219"/>
      <c r="N1226" s="219"/>
      <c r="O1226" s="220"/>
    </row>
    <row r="1227" spans="2:15" ht="15.75" x14ac:dyDescent="0.25">
      <c r="B1227" s="230"/>
      <c r="C1227" s="231"/>
      <c r="D1227" s="231"/>
      <c r="E1227" s="232"/>
      <c r="F1227" s="1"/>
      <c r="G1227" s="230"/>
      <c r="H1227" s="231"/>
      <c r="I1227" s="231"/>
      <c r="J1227" s="232"/>
      <c r="K1227" s="58"/>
      <c r="L1227" s="230"/>
      <c r="M1227" s="231"/>
      <c r="N1227" s="231"/>
      <c r="O1227" s="232"/>
    </row>
    <row r="1228" spans="2:15" ht="15.75" x14ac:dyDescent="0.25">
      <c r="B1228" s="227" t="s">
        <v>375</v>
      </c>
      <c r="C1228" s="228"/>
      <c r="D1228" s="228"/>
      <c r="E1228" s="229"/>
      <c r="F1228" s="1"/>
      <c r="G1228" s="227" t="s">
        <v>375</v>
      </c>
      <c r="H1228" s="228"/>
      <c r="I1228" s="228"/>
      <c r="J1228" s="229"/>
      <c r="K1228" s="4"/>
      <c r="L1228" s="227" t="s">
        <v>375</v>
      </c>
      <c r="M1228" s="228"/>
      <c r="N1228" s="228"/>
      <c r="O1228" s="229"/>
    </row>
    <row r="1229" spans="2:15" ht="15.75" x14ac:dyDescent="0.25">
      <c r="B1229" s="137" t="s">
        <v>190</v>
      </c>
      <c r="C1229" s="194"/>
      <c r="D1229" s="195"/>
      <c r="E1229" s="196"/>
      <c r="F1229" s="1"/>
      <c r="G1229" s="137" t="s">
        <v>190</v>
      </c>
      <c r="H1229" s="194"/>
      <c r="I1229" s="195"/>
      <c r="J1229" s="196"/>
      <c r="K1229" s="1"/>
      <c r="L1229" s="137" t="s">
        <v>190</v>
      </c>
      <c r="M1229" s="194"/>
      <c r="N1229" s="195"/>
      <c r="O1229" s="196"/>
    </row>
    <row r="1230" spans="2:15" ht="15.75" x14ac:dyDescent="0.25">
      <c r="B1230" s="132" t="s">
        <v>61</v>
      </c>
      <c r="C1230" s="194"/>
      <c r="D1230" s="195"/>
      <c r="E1230" s="196"/>
      <c r="F1230" s="1"/>
      <c r="G1230" s="132" t="s">
        <v>61</v>
      </c>
      <c r="H1230" s="194"/>
      <c r="I1230" s="195"/>
      <c r="J1230" s="196"/>
      <c r="K1230" s="1"/>
      <c r="L1230" s="132" t="s">
        <v>61</v>
      </c>
      <c r="M1230" s="194"/>
      <c r="N1230" s="195"/>
      <c r="O1230" s="196"/>
    </row>
    <row r="1231" spans="2:15" ht="15.75" x14ac:dyDescent="0.25">
      <c r="B1231" s="132" t="s">
        <v>62</v>
      </c>
      <c r="C1231" s="194"/>
      <c r="D1231" s="195"/>
      <c r="E1231" s="196"/>
      <c r="F1231" s="1"/>
      <c r="G1231" s="132" t="s">
        <v>62</v>
      </c>
      <c r="H1231" s="194"/>
      <c r="I1231" s="195"/>
      <c r="J1231" s="196"/>
      <c r="K1231" s="1"/>
      <c r="L1231" s="132" t="s">
        <v>62</v>
      </c>
      <c r="M1231" s="194"/>
      <c r="N1231" s="195"/>
      <c r="O1231" s="196"/>
    </row>
    <row r="1232" spans="2:15" ht="15.75" x14ac:dyDescent="0.25">
      <c r="B1232" s="127" t="s">
        <v>191</v>
      </c>
      <c r="C1232" s="130"/>
      <c r="D1232" s="194"/>
      <c r="E1232" s="196"/>
      <c r="F1232" s="1"/>
      <c r="G1232" s="127" t="s">
        <v>191</v>
      </c>
      <c r="H1232" s="130"/>
      <c r="I1232" s="194"/>
      <c r="J1232" s="196"/>
      <c r="K1232" s="1"/>
      <c r="L1232" s="127" t="s">
        <v>191</v>
      </c>
      <c r="M1232" s="130"/>
      <c r="N1232" s="194"/>
      <c r="O1232" s="196"/>
    </row>
    <row r="1233" spans="2:15" ht="15.75" x14ac:dyDescent="0.25">
      <c r="B1233" s="127" t="s">
        <v>192</v>
      </c>
      <c r="C1233" s="130"/>
      <c r="D1233" s="194"/>
      <c r="E1233" s="196"/>
      <c r="F1233" s="1"/>
      <c r="G1233" s="127" t="s">
        <v>192</v>
      </c>
      <c r="H1233" s="130"/>
      <c r="I1233" s="194"/>
      <c r="J1233" s="196"/>
      <c r="K1233" s="1"/>
      <c r="L1233" s="127" t="s">
        <v>192</v>
      </c>
      <c r="M1233" s="130"/>
      <c r="N1233" s="194"/>
      <c r="O1233" s="196"/>
    </row>
    <row r="1234" spans="2:15" ht="31.35" customHeight="1" x14ac:dyDescent="0.25">
      <c r="B1234" s="206" t="s">
        <v>197</v>
      </c>
      <c r="C1234" s="207"/>
      <c r="D1234" s="207"/>
      <c r="E1234" s="208"/>
      <c r="F1234" s="1"/>
      <c r="G1234" s="206" t="s">
        <v>197</v>
      </c>
      <c r="H1234" s="207"/>
      <c r="I1234" s="207"/>
      <c r="J1234" s="208"/>
      <c r="K1234" s="59"/>
      <c r="L1234" s="206" t="s">
        <v>197</v>
      </c>
      <c r="M1234" s="207"/>
      <c r="N1234" s="207"/>
      <c r="O1234" s="208"/>
    </row>
    <row r="1235" spans="2:15" ht="15.75" x14ac:dyDescent="0.25">
      <c r="B1235" s="132" t="s">
        <v>195</v>
      </c>
      <c r="C1235" s="138"/>
      <c r="D1235" s="125" t="s">
        <v>51</v>
      </c>
      <c r="E1235" s="139"/>
      <c r="F1235" s="1"/>
      <c r="G1235" s="132" t="s">
        <v>195</v>
      </c>
      <c r="H1235" s="138"/>
      <c r="I1235" s="125" t="s">
        <v>51</v>
      </c>
      <c r="J1235" s="139"/>
      <c r="K1235" s="1"/>
      <c r="L1235" s="132" t="s">
        <v>195</v>
      </c>
      <c r="M1235" s="138"/>
      <c r="N1235" s="125" t="s">
        <v>51</v>
      </c>
      <c r="O1235" s="139"/>
    </row>
    <row r="1236" spans="2:15" ht="15.75" x14ac:dyDescent="0.25">
      <c r="B1236" s="209" t="s">
        <v>190</v>
      </c>
      <c r="C1236" s="210"/>
      <c r="D1236" s="125" t="s">
        <v>68</v>
      </c>
      <c r="E1236" s="139"/>
      <c r="F1236" s="1"/>
      <c r="G1236" s="209" t="s">
        <v>190</v>
      </c>
      <c r="H1236" s="210"/>
      <c r="I1236" s="125" t="s">
        <v>68</v>
      </c>
      <c r="J1236" s="139"/>
      <c r="K1236" s="1"/>
      <c r="L1236" s="209" t="s">
        <v>190</v>
      </c>
      <c r="M1236" s="210"/>
      <c r="N1236" s="125" t="s">
        <v>68</v>
      </c>
      <c r="O1236" s="139"/>
    </row>
    <row r="1237" spans="2:15" ht="15.75" x14ac:dyDescent="0.25">
      <c r="B1237" s="211"/>
      <c r="C1237" s="212"/>
      <c r="D1237" s="125" t="s">
        <v>69</v>
      </c>
      <c r="E1237" s="139"/>
      <c r="F1237" s="1"/>
      <c r="G1237" s="211"/>
      <c r="H1237" s="212"/>
      <c r="I1237" s="125" t="s">
        <v>69</v>
      </c>
      <c r="J1237" s="139"/>
      <c r="K1237" s="1"/>
      <c r="L1237" s="211"/>
      <c r="M1237" s="212"/>
      <c r="N1237" s="125" t="s">
        <v>69</v>
      </c>
      <c r="O1237" s="139"/>
    </row>
    <row r="1238" spans="2:15" ht="15.75" x14ac:dyDescent="0.25">
      <c r="B1238" s="209" t="s">
        <v>70</v>
      </c>
      <c r="C1238" s="210"/>
      <c r="D1238" s="125" t="s">
        <v>68</v>
      </c>
      <c r="E1238" s="139"/>
      <c r="F1238" s="1"/>
      <c r="G1238" s="209" t="s">
        <v>70</v>
      </c>
      <c r="H1238" s="210"/>
      <c r="I1238" s="125" t="s">
        <v>68</v>
      </c>
      <c r="J1238" s="139"/>
      <c r="K1238" s="1"/>
      <c r="L1238" s="209" t="s">
        <v>70</v>
      </c>
      <c r="M1238" s="210"/>
      <c r="N1238" s="125" t="s">
        <v>68</v>
      </c>
      <c r="O1238" s="139"/>
    </row>
    <row r="1239" spans="2:15" ht="15.75" x14ac:dyDescent="0.25">
      <c r="B1239" s="211"/>
      <c r="C1239" s="212"/>
      <c r="D1239" s="125" t="s">
        <v>69</v>
      </c>
      <c r="E1239" s="139"/>
      <c r="F1239" s="1"/>
      <c r="G1239" s="211"/>
      <c r="H1239" s="212"/>
      <c r="I1239" s="125" t="s">
        <v>69</v>
      </c>
      <c r="J1239" s="139"/>
      <c r="K1239" s="1"/>
      <c r="L1239" s="211"/>
      <c r="M1239" s="212"/>
      <c r="N1239" s="125" t="s">
        <v>69</v>
      </c>
      <c r="O1239" s="139"/>
    </row>
    <row r="1240" spans="2:15" ht="15.75" x14ac:dyDescent="0.25">
      <c r="B1240" s="140" t="s">
        <v>67</v>
      </c>
      <c r="C1240" s="140"/>
      <c r="D1240" s="213"/>
      <c r="E1240" s="214"/>
      <c r="F1240" s="1"/>
      <c r="G1240" s="140" t="s">
        <v>67</v>
      </c>
      <c r="H1240" s="140"/>
      <c r="I1240" s="213"/>
      <c r="J1240" s="214"/>
      <c r="K1240" s="1"/>
      <c r="L1240" s="140" t="s">
        <v>67</v>
      </c>
      <c r="M1240" s="140"/>
      <c r="N1240" s="213"/>
      <c r="O1240" s="214"/>
    </row>
    <row r="1241" spans="2:15" ht="15.75" x14ac:dyDescent="0.25">
      <c r="B1241" s="161" t="s">
        <v>355</v>
      </c>
      <c r="C1241" s="128"/>
      <c r="D1241" s="130"/>
      <c r="E1241" s="139"/>
      <c r="F1241" s="1"/>
      <c r="G1241" s="161" t="s">
        <v>355</v>
      </c>
      <c r="H1241" s="128"/>
      <c r="I1241" s="130"/>
      <c r="J1241" s="139"/>
      <c r="K1241" s="1"/>
      <c r="L1241" s="161" t="s">
        <v>355</v>
      </c>
      <c r="M1241" s="128"/>
      <c r="N1241" s="130"/>
      <c r="O1241" s="139"/>
    </row>
    <row r="1242" spans="2:15" ht="15.75" x14ac:dyDescent="0.25">
      <c r="B1242" s="161"/>
      <c r="C1242" s="128"/>
      <c r="D1242" s="130"/>
      <c r="E1242" s="139"/>
      <c r="F1242" s="1"/>
      <c r="G1242" s="161"/>
      <c r="H1242" s="128"/>
      <c r="I1242" s="130"/>
      <c r="J1242" s="139"/>
      <c r="K1242" s="1"/>
      <c r="L1242" s="161"/>
      <c r="M1242" s="128"/>
      <c r="N1242" s="130"/>
      <c r="O1242" s="139"/>
    </row>
    <row r="1243" spans="2:15" ht="15.75" x14ac:dyDescent="0.25">
      <c r="B1243" s="136"/>
      <c r="C1243" s="136"/>
      <c r="D1243" s="136"/>
      <c r="E1243" s="118"/>
      <c r="F1243" s="1"/>
      <c r="G1243" s="136"/>
      <c r="H1243" s="136"/>
      <c r="I1243" s="136"/>
      <c r="J1243" s="118"/>
      <c r="K1243" s="1"/>
      <c r="L1243" s="136"/>
      <c r="M1243" s="136"/>
      <c r="N1243" s="136"/>
      <c r="O1243" s="118"/>
    </row>
    <row r="1244" spans="2:15" ht="15.75" x14ac:dyDescent="0.25">
      <c r="B1244" s="132" t="s">
        <v>74</v>
      </c>
      <c r="C1244" s="141"/>
      <c r="D1244" s="142" t="s">
        <v>73</v>
      </c>
      <c r="E1244" s="130"/>
      <c r="F1244" s="1"/>
      <c r="G1244" s="132" t="s">
        <v>74</v>
      </c>
      <c r="H1244" s="141"/>
      <c r="I1244" s="142" t="s">
        <v>73</v>
      </c>
      <c r="J1244" s="130"/>
      <c r="K1244" s="1"/>
      <c r="L1244" s="132" t="s">
        <v>74</v>
      </c>
      <c r="M1244" s="141"/>
      <c r="N1244" s="142" t="s">
        <v>73</v>
      </c>
      <c r="O1244" s="130"/>
    </row>
    <row r="1246" spans="2:15" ht="15.75" x14ac:dyDescent="0.25">
      <c r="B1246" s="437">
        <f>L1225+1</f>
        <v>208</v>
      </c>
      <c r="C1246" s="438"/>
      <c r="D1246" s="438"/>
      <c r="E1246" s="439"/>
      <c r="F1246" s="57"/>
      <c r="G1246" s="437">
        <f>B1246+1</f>
        <v>209</v>
      </c>
      <c r="H1246" s="438"/>
      <c r="I1246" s="438"/>
      <c r="J1246" s="439"/>
      <c r="K1246" s="57"/>
      <c r="L1246" s="437">
        <f>G1246+1</f>
        <v>210</v>
      </c>
      <c r="M1246" s="438"/>
      <c r="N1246" s="438"/>
      <c r="O1246" s="439"/>
    </row>
    <row r="1247" spans="2:15" ht="15.75" x14ac:dyDescent="0.25">
      <c r="B1247" s="218" t="s">
        <v>71</v>
      </c>
      <c r="C1247" s="219"/>
      <c r="D1247" s="219"/>
      <c r="E1247" s="220"/>
      <c r="F1247" s="1"/>
      <c r="G1247" s="218" t="s">
        <v>71</v>
      </c>
      <c r="H1247" s="219"/>
      <c r="I1247" s="219"/>
      <c r="J1247" s="220"/>
      <c r="K1247" s="1"/>
      <c r="L1247" s="218" t="s">
        <v>71</v>
      </c>
      <c r="M1247" s="219"/>
      <c r="N1247" s="219"/>
      <c r="O1247" s="220"/>
    </row>
    <row r="1248" spans="2:15" ht="15.75" x14ac:dyDescent="0.25">
      <c r="B1248" s="230"/>
      <c r="C1248" s="231"/>
      <c r="D1248" s="231"/>
      <c r="E1248" s="232"/>
      <c r="F1248" s="1"/>
      <c r="G1248" s="230"/>
      <c r="H1248" s="231"/>
      <c r="I1248" s="231"/>
      <c r="J1248" s="232"/>
      <c r="K1248" s="58"/>
      <c r="L1248" s="230"/>
      <c r="M1248" s="231"/>
      <c r="N1248" s="231"/>
      <c r="O1248" s="232"/>
    </row>
    <row r="1249" spans="2:15" ht="15.75" x14ac:dyDescent="0.25">
      <c r="B1249" s="227" t="s">
        <v>375</v>
      </c>
      <c r="C1249" s="228"/>
      <c r="D1249" s="228"/>
      <c r="E1249" s="229"/>
      <c r="F1249" s="1"/>
      <c r="G1249" s="227" t="s">
        <v>375</v>
      </c>
      <c r="H1249" s="228"/>
      <c r="I1249" s="228"/>
      <c r="J1249" s="229"/>
      <c r="K1249" s="4"/>
      <c r="L1249" s="227" t="s">
        <v>375</v>
      </c>
      <c r="M1249" s="228"/>
      <c r="N1249" s="228"/>
      <c r="O1249" s="229"/>
    </row>
    <row r="1250" spans="2:15" ht="15.75" x14ac:dyDescent="0.25">
      <c r="B1250" s="137" t="s">
        <v>190</v>
      </c>
      <c r="C1250" s="194"/>
      <c r="D1250" s="195"/>
      <c r="E1250" s="196"/>
      <c r="F1250" s="1"/>
      <c r="G1250" s="137" t="s">
        <v>190</v>
      </c>
      <c r="H1250" s="194"/>
      <c r="I1250" s="195"/>
      <c r="J1250" s="196"/>
      <c r="K1250" s="1"/>
      <c r="L1250" s="137" t="s">
        <v>190</v>
      </c>
      <c r="M1250" s="194"/>
      <c r="N1250" s="195"/>
      <c r="O1250" s="196"/>
    </row>
    <row r="1251" spans="2:15" ht="15.75" x14ac:dyDescent="0.25">
      <c r="B1251" s="132" t="s">
        <v>61</v>
      </c>
      <c r="C1251" s="194"/>
      <c r="D1251" s="195"/>
      <c r="E1251" s="196"/>
      <c r="F1251" s="1"/>
      <c r="G1251" s="132" t="s">
        <v>61</v>
      </c>
      <c r="H1251" s="194"/>
      <c r="I1251" s="195"/>
      <c r="J1251" s="196"/>
      <c r="K1251" s="1"/>
      <c r="L1251" s="132" t="s">
        <v>61</v>
      </c>
      <c r="M1251" s="194"/>
      <c r="N1251" s="195"/>
      <c r="O1251" s="196"/>
    </row>
    <row r="1252" spans="2:15" ht="15.75" x14ac:dyDescent="0.25">
      <c r="B1252" s="132" t="s">
        <v>62</v>
      </c>
      <c r="C1252" s="194"/>
      <c r="D1252" s="195"/>
      <c r="E1252" s="196"/>
      <c r="F1252" s="1"/>
      <c r="G1252" s="132" t="s">
        <v>62</v>
      </c>
      <c r="H1252" s="194"/>
      <c r="I1252" s="195"/>
      <c r="J1252" s="196"/>
      <c r="K1252" s="1"/>
      <c r="L1252" s="132" t="s">
        <v>62</v>
      </c>
      <c r="M1252" s="194"/>
      <c r="N1252" s="195"/>
      <c r="O1252" s="196"/>
    </row>
    <row r="1253" spans="2:15" ht="15.75" x14ac:dyDescent="0.25">
      <c r="B1253" s="127" t="s">
        <v>191</v>
      </c>
      <c r="C1253" s="130"/>
      <c r="D1253" s="194"/>
      <c r="E1253" s="196"/>
      <c r="F1253" s="1"/>
      <c r="G1253" s="127" t="s">
        <v>191</v>
      </c>
      <c r="H1253" s="130"/>
      <c r="I1253" s="194"/>
      <c r="J1253" s="196"/>
      <c r="K1253" s="1"/>
      <c r="L1253" s="127" t="s">
        <v>191</v>
      </c>
      <c r="M1253" s="130"/>
      <c r="N1253" s="194"/>
      <c r="O1253" s="196"/>
    </row>
    <row r="1254" spans="2:15" ht="15.75" x14ac:dyDescent="0.25">
      <c r="B1254" s="127" t="s">
        <v>192</v>
      </c>
      <c r="C1254" s="130"/>
      <c r="D1254" s="194"/>
      <c r="E1254" s="196"/>
      <c r="F1254" s="1"/>
      <c r="G1254" s="127" t="s">
        <v>192</v>
      </c>
      <c r="H1254" s="130"/>
      <c r="I1254" s="194"/>
      <c r="J1254" s="196"/>
      <c r="K1254" s="1"/>
      <c r="L1254" s="127" t="s">
        <v>192</v>
      </c>
      <c r="M1254" s="130"/>
      <c r="N1254" s="194"/>
      <c r="O1254" s="196"/>
    </row>
    <row r="1255" spans="2:15" ht="31.35" customHeight="1" x14ac:dyDescent="0.25">
      <c r="B1255" s="206" t="s">
        <v>197</v>
      </c>
      <c r="C1255" s="207"/>
      <c r="D1255" s="207"/>
      <c r="E1255" s="208"/>
      <c r="F1255" s="1"/>
      <c r="G1255" s="206" t="s">
        <v>197</v>
      </c>
      <c r="H1255" s="207"/>
      <c r="I1255" s="207"/>
      <c r="J1255" s="208"/>
      <c r="K1255" s="59"/>
      <c r="L1255" s="206" t="s">
        <v>197</v>
      </c>
      <c r="M1255" s="207"/>
      <c r="N1255" s="207"/>
      <c r="O1255" s="208"/>
    </row>
    <row r="1256" spans="2:15" ht="15.75" x14ac:dyDescent="0.25">
      <c r="B1256" s="132" t="s">
        <v>195</v>
      </c>
      <c r="C1256" s="138"/>
      <c r="D1256" s="125" t="s">
        <v>51</v>
      </c>
      <c r="E1256" s="139"/>
      <c r="F1256" s="1"/>
      <c r="G1256" s="132" t="s">
        <v>195</v>
      </c>
      <c r="H1256" s="138"/>
      <c r="I1256" s="125" t="s">
        <v>51</v>
      </c>
      <c r="J1256" s="139"/>
      <c r="K1256" s="1"/>
      <c r="L1256" s="132" t="s">
        <v>195</v>
      </c>
      <c r="M1256" s="138"/>
      <c r="N1256" s="125" t="s">
        <v>51</v>
      </c>
      <c r="O1256" s="139"/>
    </row>
    <row r="1257" spans="2:15" ht="15.75" x14ac:dyDescent="0.25">
      <c r="B1257" s="209" t="s">
        <v>190</v>
      </c>
      <c r="C1257" s="210"/>
      <c r="D1257" s="125" t="s">
        <v>68</v>
      </c>
      <c r="E1257" s="139"/>
      <c r="F1257" s="1"/>
      <c r="G1257" s="209" t="s">
        <v>190</v>
      </c>
      <c r="H1257" s="210"/>
      <c r="I1257" s="125" t="s">
        <v>68</v>
      </c>
      <c r="J1257" s="139"/>
      <c r="K1257" s="1"/>
      <c r="L1257" s="209" t="s">
        <v>190</v>
      </c>
      <c r="M1257" s="210"/>
      <c r="N1257" s="125" t="s">
        <v>68</v>
      </c>
      <c r="O1257" s="139"/>
    </row>
    <row r="1258" spans="2:15" ht="15.75" x14ac:dyDescent="0.25">
      <c r="B1258" s="211"/>
      <c r="C1258" s="212"/>
      <c r="D1258" s="125" t="s">
        <v>69</v>
      </c>
      <c r="E1258" s="139"/>
      <c r="F1258" s="1"/>
      <c r="G1258" s="211"/>
      <c r="H1258" s="212"/>
      <c r="I1258" s="125" t="s">
        <v>69</v>
      </c>
      <c r="J1258" s="139"/>
      <c r="K1258" s="1"/>
      <c r="L1258" s="211"/>
      <c r="M1258" s="212"/>
      <c r="N1258" s="125" t="s">
        <v>69</v>
      </c>
      <c r="O1258" s="139"/>
    </row>
    <row r="1259" spans="2:15" ht="15.75" x14ac:dyDescent="0.25">
      <c r="B1259" s="209" t="s">
        <v>70</v>
      </c>
      <c r="C1259" s="210"/>
      <c r="D1259" s="125" t="s">
        <v>68</v>
      </c>
      <c r="E1259" s="139"/>
      <c r="F1259" s="1"/>
      <c r="G1259" s="209" t="s">
        <v>70</v>
      </c>
      <c r="H1259" s="210"/>
      <c r="I1259" s="125" t="s">
        <v>68</v>
      </c>
      <c r="J1259" s="139"/>
      <c r="K1259" s="1"/>
      <c r="L1259" s="209" t="s">
        <v>70</v>
      </c>
      <c r="M1259" s="210"/>
      <c r="N1259" s="125" t="s">
        <v>68</v>
      </c>
      <c r="O1259" s="139"/>
    </row>
    <row r="1260" spans="2:15" ht="15.75" x14ac:dyDescent="0.25">
      <c r="B1260" s="211"/>
      <c r="C1260" s="212"/>
      <c r="D1260" s="125" t="s">
        <v>69</v>
      </c>
      <c r="E1260" s="139"/>
      <c r="F1260" s="1"/>
      <c r="G1260" s="211"/>
      <c r="H1260" s="212"/>
      <c r="I1260" s="125" t="s">
        <v>69</v>
      </c>
      <c r="J1260" s="139"/>
      <c r="K1260" s="1"/>
      <c r="L1260" s="211"/>
      <c r="M1260" s="212"/>
      <c r="N1260" s="125" t="s">
        <v>69</v>
      </c>
      <c r="O1260" s="139"/>
    </row>
    <row r="1261" spans="2:15" ht="15.75" x14ac:dyDescent="0.25">
      <c r="B1261" s="140" t="s">
        <v>67</v>
      </c>
      <c r="C1261" s="140"/>
      <c r="D1261" s="213"/>
      <c r="E1261" s="214"/>
      <c r="F1261" s="1"/>
      <c r="G1261" s="140" t="s">
        <v>67</v>
      </c>
      <c r="H1261" s="140"/>
      <c r="I1261" s="213"/>
      <c r="J1261" s="214"/>
      <c r="K1261" s="1"/>
      <c r="L1261" s="140" t="s">
        <v>67</v>
      </c>
      <c r="M1261" s="140"/>
      <c r="N1261" s="213"/>
      <c r="O1261" s="214"/>
    </row>
    <row r="1262" spans="2:15" ht="15.75" x14ac:dyDescent="0.25">
      <c r="B1262" s="161" t="s">
        <v>355</v>
      </c>
      <c r="C1262" s="128"/>
      <c r="D1262" s="130"/>
      <c r="E1262" s="139"/>
      <c r="F1262" s="1"/>
      <c r="G1262" s="161" t="s">
        <v>355</v>
      </c>
      <c r="H1262" s="128"/>
      <c r="I1262" s="130"/>
      <c r="J1262" s="139"/>
      <c r="K1262" s="1"/>
      <c r="L1262" s="161" t="s">
        <v>355</v>
      </c>
      <c r="M1262" s="128"/>
      <c r="N1262" s="130"/>
      <c r="O1262" s="139"/>
    </row>
    <row r="1263" spans="2:15" ht="15.75" x14ac:dyDescent="0.25">
      <c r="B1263" s="161"/>
      <c r="C1263" s="128"/>
      <c r="D1263" s="130"/>
      <c r="E1263" s="139"/>
      <c r="F1263" s="1"/>
      <c r="G1263" s="161"/>
      <c r="H1263" s="128"/>
      <c r="I1263" s="130"/>
      <c r="J1263" s="139"/>
      <c r="K1263" s="1"/>
      <c r="L1263" s="161"/>
      <c r="M1263" s="128"/>
      <c r="N1263" s="130"/>
      <c r="O1263" s="139"/>
    </row>
    <row r="1264" spans="2:15" ht="15.75" x14ac:dyDescent="0.25">
      <c r="B1264" s="136"/>
      <c r="C1264" s="136"/>
      <c r="D1264" s="136"/>
      <c r="E1264" s="118"/>
      <c r="F1264" s="1"/>
      <c r="G1264" s="136"/>
      <c r="H1264" s="136"/>
      <c r="I1264" s="136"/>
      <c r="J1264" s="118"/>
      <c r="K1264" s="1"/>
      <c r="L1264" s="136"/>
      <c r="M1264" s="136"/>
      <c r="N1264" s="136"/>
      <c r="O1264" s="118"/>
    </row>
    <row r="1265" spans="2:15" ht="15.75" x14ac:dyDescent="0.25">
      <c r="B1265" s="132" t="s">
        <v>74</v>
      </c>
      <c r="C1265" s="141"/>
      <c r="D1265" s="142" t="s">
        <v>73</v>
      </c>
      <c r="E1265" s="130"/>
      <c r="F1265" s="1"/>
      <c r="G1265" s="132" t="s">
        <v>74</v>
      </c>
      <c r="H1265" s="141"/>
      <c r="I1265" s="142" t="s">
        <v>73</v>
      </c>
      <c r="J1265" s="130"/>
      <c r="K1265" s="1"/>
      <c r="L1265" s="132" t="s">
        <v>74</v>
      </c>
      <c r="M1265" s="141"/>
      <c r="N1265" s="142" t="s">
        <v>73</v>
      </c>
      <c r="O1265" s="130"/>
    </row>
    <row r="1267" spans="2:15" ht="15.75" x14ac:dyDescent="0.25">
      <c r="B1267" s="437">
        <f>L1246+1</f>
        <v>211</v>
      </c>
      <c r="C1267" s="438"/>
      <c r="D1267" s="438"/>
      <c r="E1267" s="439"/>
      <c r="F1267" s="57"/>
      <c r="G1267" s="437">
        <f>B1267+1</f>
        <v>212</v>
      </c>
      <c r="H1267" s="438"/>
      <c r="I1267" s="438"/>
      <c r="J1267" s="439"/>
      <c r="K1267" s="57"/>
      <c r="L1267" s="437">
        <f>G1267+1</f>
        <v>213</v>
      </c>
      <c r="M1267" s="438"/>
      <c r="N1267" s="438"/>
      <c r="O1267" s="439"/>
    </row>
    <row r="1268" spans="2:15" ht="15.75" x14ac:dyDescent="0.25">
      <c r="B1268" s="218" t="s">
        <v>71</v>
      </c>
      <c r="C1268" s="219"/>
      <c r="D1268" s="219"/>
      <c r="E1268" s="220"/>
      <c r="F1268" s="1"/>
      <c r="G1268" s="218" t="s">
        <v>71</v>
      </c>
      <c r="H1268" s="219"/>
      <c r="I1268" s="219"/>
      <c r="J1268" s="220"/>
      <c r="K1268" s="1"/>
      <c r="L1268" s="218" t="s">
        <v>71</v>
      </c>
      <c r="M1268" s="219"/>
      <c r="N1268" s="219"/>
      <c r="O1268" s="220"/>
    </row>
    <row r="1269" spans="2:15" ht="15.75" x14ac:dyDescent="0.25">
      <c r="B1269" s="230"/>
      <c r="C1269" s="231"/>
      <c r="D1269" s="231"/>
      <c r="E1269" s="232"/>
      <c r="F1269" s="1"/>
      <c r="G1269" s="230"/>
      <c r="H1269" s="231"/>
      <c r="I1269" s="231"/>
      <c r="J1269" s="232"/>
      <c r="K1269" s="58"/>
      <c r="L1269" s="230"/>
      <c r="M1269" s="231"/>
      <c r="N1269" s="231"/>
      <c r="O1269" s="232"/>
    </row>
    <row r="1270" spans="2:15" ht="15.75" x14ac:dyDescent="0.25">
      <c r="B1270" s="227" t="s">
        <v>375</v>
      </c>
      <c r="C1270" s="228"/>
      <c r="D1270" s="228"/>
      <c r="E1270" s="229"/>
      <c r="F1270" s="1"/>
      <c r="G1270" s="227" t="s">
        <v>375</v>
      </c>
      <c r="H1270" s="228"/>
      <c r="I1270" s="228"/>
      <c r="J1270" s="229"/>
      <c r="K1270" s="4"/>
      <c r="L1270" s="227" t="s">
        <v>375</v>
      </c>
      <c r="M1270" s="228"/>
      <c r="N1270" s="228"/>
      <c r="O1270" s="229"/>
    </row>
    <row r="1271" spans="2:15" ht="15.75" x14ac:dyDescent="0.25">
      <c r="B1271" s="137" t="s">
        <v>190</v>
      </c>
      <c r="C1271" s="194"/>
      <c r="D1271" s="195"/>
      <c r="E1271" s="196"/>
      <c r="F1271" s="1"/>
      <c r="G1271" s="137" t="s">
        <v>190</v>
      </c>
      <c r="H1271" s="194"/>
      <c r="I1271" s="195"/>
      <c r="J1271" s="196"/>
      <c r="K1271" s="1"/>
      <c r="L1271" s="137" t="s">
        <v>190</v>
      </c>
      <c r="M1271" s="194"/>
      <c r="N1271" s="195"/>
      <c r="O1271" s="196"/>
    </row>
    <row r="1272" spans="2:15" ht="15.75" x14ac:dyDescent="0.25">
      <c r="B1272" s="132" t="s">
        <v>61</v>
      </c>
      <c r="C1272" s="194"/>
      <c r="D1272" s="195"/>
      <c r="E1272" s="196"/>
      <c r="F1272" s="1"/>
      <c r="G1272" s="132" t="s">
        <v>61</v>
      </c>
      <c r="H1272" s="194"/>
      <c r="I1272" s="195"/>
      <c r="J1272" s="196"/>
      <c r="K1272" s="1"/>
      <c r="L1272" s="132" t="s">
        <v>61</v>
      </c>
      <c r="M1272" s="194"/>
      <c r="N1272" s="195"/>
      <c r="O1272" s="196"/>
    </row>
    <row r="1273" spans="2:15" ht="15.75" x14ac:dyDescent="0.25">
      <c r="B1273" s="132" t="s">
        <v>62</v>
      </c>
      <c r="C1273" s="194"/>
      <c r="D1273" s="195"/>
      <c r="E1273" s="196"/>
      <c r="F1273" s="1"/>
      <c r="G1273" s="132" t="s">
        <v>62</v>
      </c>
      <c r="H1273" s="194"/>
      <c r="I1273" s="195"/>
      <c r="J1273" s="196"/>
      <c r="K1273" s="1"/>
      <c r="L1273" s="132" t="s">
        <v>62</v>
      </c>
      <c r="M1273" s="194"/>
      <c r="N1273" s="195"/>
      <c r="O1273" s="196"/>
    </row>
    <row r="1274" spans="2:15" ht="15.75" x14ac:dyDescent="0.25">
      <c r="B1274" s="127" t="s">
        <v>191</v>
      </c>
      <c r="C1274" s="130"/>
      <c r="D1274" s="194"/>
      <c r="E1274" s="196"/>
      <c r="F1274" s="1"/>
      <c r="G1274" s="127" t="s">
        <v>191</v>
      </c>
      <c r="H1274" s="130"/>
      <c r="I1274" s="194"/>
      <c r="J1274" s="196"/>
      <c r="K1274" s="1"/>
      <c r="L1274" s="127" t="s">
        <v>191</v>
      </c>
      <c r="M1274" s="130"/>
      <c r="N1274" s="194"/>
      <c r="O1274" s="196"/>
    </row>
    <row r="1275" spans="2:15" ht="15.75" x14ac:dyDescent="0.25">
      <c r="B1275" s="127" t="s">
        <v>192</v>
      </c>
      <c r="C1275" s="130"/>
      <c r="D1275" s="194"/>
      <c r="E1275" s="196"/>
      <c r="F1275" s="1"/>
      <c r="G1275" s="127" t="s">
        <v>192</v>
      </c>
      <c r="H1275" s="130"/>
      <c r="I1275" s="194"/>
      <c r="J1275" s="196"/>
      <c r="K1275" s="1"/>
      <c r="L1275" s="127" t="s">
        <v>192</v>
      </c>
      <c r="M1275" s="130"/>
      <c r="N1275" s="194"/>
      <c r="O1275" s="196"/>
    </row>
    <row r="1276" spans="2:15" ht="31.35" customHeight="1" x14ac:dyDescent="0.25">
      <c r="B1276" s="206" t="s">
        <v>197</v>
      </c>
      <c r="C1276" s="207"/>
      <c r="D1276" s="207"/>
      <c r="E1276" s="208"/>
      <c r="F1276" s="1"/>
      <c r="G1276" s="206" t="s">
        <v>197</v>
      </c>
      <c r="H1276" s="207"/>
      <c r="I1276" s="207"/>
      <c r="J1276" s="208"/>
      <c r="K1276" s="59"/>
      <c r="L1276" s="206" t="s">
        <v>197</v>
      </c>
      <c r="M1276" s="207"/>
      <c r="N1276" s="207"/>
      <c r="O1276" s="208"/>
    </row>
    <row r="1277" spans="2:15" ht="15.75" x14ac:dyDescent="0.25">
      <c r="B1277" s="132" t="s">
        <v>195</v>
      </c>
      <c r="C1277" s="138"/>
      <c r="D1277" s="125" t="s">
        <v>51</v>
      </c>
      <c r="E1277" s="139"/>
      <c r="F1277" s="1"/>
      <c r="G1277" s="132" t="s">
        <v>195</v>
      </c>
      <c r="H1277" s="138"/>
      <c r="I1277" s="125" t="s">
        <v>51</v>
      </c>
      <c r="J1277" s="139"/>
      <c r="K1277" s="1"/>
      <c r="L1277" s="132" t="s">
        <v>195</v>
      </c>
      <c r="M1277" s="138"/>
      <c r="N1277" s="125" t="s">
        <v>51</v>
      </c>
      <c r="O1277" s="139"/>
    </row>
    <row r="1278" spans="2:15" ht="15.75" x14ac:dyDescent="0.25">
      <c r="B1278" s="209" t="s">
        <v>190</v>
      </c>
      <c r="C1278" s="210"/>
      <c r="D1278" s="125" t="s">
        <v>68</v>
      </c>
      <c r="E1278" s="139"/>
      <c r="F1278" s="1"/>
      <c r="G1278" s="209" t="s">
        <v>190</v>
      </c>
      <c r="H1278" s="210"/>
      <c r="I1278" s="125" t="s">
        <v>68</v>
      </c>
      <c r="J1278" s="139"/>
      <c r="K1278" s="1"/>
      <c r="L1278" s="209" t="s">
        <v>190</v>
      </c>
      <c r="M1278" s="210"/>
      <c r="N1278" s="125" t="s">
        <v>68</v>
      </c>
      <c r="O1278" s="139"/>
    </row>
    <row r="1279" spans="2:15" ht="15.75" x14ac:dyDescent="0.25">
      <c r="B1279" s="211"/>
      <c r="C1279" s="212"/>
      <c r="D1279" s="125" t="s">
        <v>69</v>
      </c>
      <c r="E1279" s="139"/>
      <c r="F1279" s="1"/>
      <c r="G1279" s="211"/>
      <c r="H1279" s="212"/>
      <c r="I1279" s="125" t="s">
        <v>69</v>
      </c>
      <c r="J1279" s="139"/>
      <c r="K1279" s="1"/>
      <c r="L1279" s="211"/>
      <c r="M1279" s="212"/>
      <c r="N1279" s="125" t="s">
        <v>69</v>
      </c>
      <c r="O1279" s="139"/>
    </row>
    <row r="1280" spans="2:15" ht="15.75" x14ac:dyDescent="0.25">
      <c r="B1280" s="209" t="s">
        <v>70</v>
      </c>
      <c r="C1280" s="210"/>
      <c r="D1280" s="125" t="s">
        <v>68</v>
      </c>
      <c r="E1280" s="139"/>
      <c r="F1280" s="1"/>
      <c r="G1280" s="209" t="s">
        <v>70</v>
      </c>
      <c r="H1280" s="210"/>
      <c r="I1280" s="125" t="s">
        <v>68</v>
      </c>
      <c r="J1280" s="139"/>
      <c r="K1280" s="1"/>
      <c r="L1280" s="209" t="s">
        <v>70</v>
      </c>
      <c r="M1280" s="210"/>
      <c r="N1280" s="125" t="s">
        <v>68</v>
      </c>
      <c r="O1280" s="139"/>
    </row>
    <row r="1281" spans="2:15" ht="15.75" x14ac:dyDescent="0.25">
      <c r="B1281" s="211"/>
      <c r="C1281" s="212"/>
      <c r="D1281" s="125" t="s">
        <v>69</v>
      </c>
      <c r="E1281" s="139"/>
      <c r="F1281" s="1"/>
      <c r="G1281" s="211"/>
      <c r="H1281" s="212"/>
      <c r="I1281" s="125" t="s">
        <v>69</v>
      </c>
      <c r="J1281" s="139"/>
      <c r="K1281" s="1"/>
      <c r="L1281" s="211"/>
      <c r="M1281" s="212"/>
      <c r="N1281" s="125" t="s">
        <v>69</v>
      </c>
      <c r="O1281" s="139"/>
    </row>
    <row r="1282" spans="2:15" ht="15.75" x14ac:dyDescent="0.25">
      <c r="B1282" s="140" t="s">
        <v>67</v>
      </c>
      <c r="C1282" s="140"/>
      <c r="D1282" s="213"/>
      <c r="E1282" s="214"/>
      <c r="F1282" s="1"/>
      <c r="G1282" s="140" t="s">
        <v>67</v>
      </c>
      <c r="H1282" s="140"/>
      <c r="I1282" s="213"/>
      <c r="J1282" s="214"/>
      <c r="K1282" s="1"/>
      <c r="L1282" s="140" t="s">
        <v>67</v>
      </c>
      <c r="M1282" s="140"/>
      <c r="N1282" s="213"/>
      <c r="O1282" s="214"/>
    </row>
    <row r="1283" spans="2:15" ht="15.75" x14ac:dyDescent="0.25">
      <c r="B1283" s="161" t="s">
        <v>355</v>
      </c>
      <c r="C1283" s="128"/>
      <c r="D1283" s="130"/>
      <c r="E1283" s="139"/>
      <c r="F1283" s="1"/>
      <c r="G1283" s="161" t="s">
        <v>355</v>
      </c>
      <c r="H1283" s="128"/>
      <c r="I1283" s="130"/>
      <c r="J1283" s="139"/>
      <c r="K1283" s="1"/>
      <c r="L1283" s="161" t="s">
        <v>355</v>
      </c>
      <c r="M1283" s="128"/>
      <c r="N1283" s="130"/>
      <c r="O1283" s="139"/>
    </row>
    <row r="1284" spans="2:15" ht="15.75" x14ac:dyDescent="0.25">
      <c r="B1284" s="161"/>
      <c r="C1284" s="128"/>
      <c r="D1284" s="130"/>
      <c r="E1284" s="139"/>
      <c r="F1284" s="1"/>
      <c r="G1284" s="161"/>
      <c r="H1284" s="128"/>
      <c r="I1284" s="130"/>
      <c r="J1284" s="139"/>
      <c r="K1284" s="1"/>
      <c r="L1284" s="161"/>
      <c r="M1284" s="128"/>
      <c r="N1284" s="130"/>
      <c r="O1284" s="139"/>
    </row>
    <row r="1285" spans="2:15" ht="15.75" x14ac:dyDescent="0.25">
      <c r="B1285" s="136"/>
      <c r="C1285" s="136"/>
      <c r="D1285" s="136"/>
      <c r="E1285" s="118"/>
      <c r="F1285" s="1"/>
      <c r="G1285" s="136"/>
      <c r="H1285" s="136"/>
      <c r="I1285" s="136"/>
      <c r="J1285" s="118"/>
      <c r="K1285" s="1"/>
      <c r="L1285" s="136"/>
      <c r="M1285" s="136"/>
      <c r="N1285" s="136"/>
      <c r="O1285" s="118"/>
    </row>
    <row r="1286" spans="2:15" ht="15.75" x14ac:dyDescent="0.25">
      <c r="B1286" s="132" t="s">
        <v>74</v>
      </c>
      <c r="C1286" s="141"/>
      <c r="D1286" s="142" t="s">
        <v>73</v>
      </c>
      <c r="E1286" s="130"/>
      <c r="F1286" s="1"/>
      <c r="G1286" s="132" t="s">
        <v>74</v>
      </c>
      <c r="H1286" s="141"/>
      <c r="I1286" s="142" t="s">
        <v>73</v>
      </c>
      <c r="J1286" s="130"/>
      <c r="K1286" s="1"/>
      <c r="L1286" s="132" t="s">
        <v>74</v>
      </c>
      <c r="M1286" s="141"/>
      <c r="N1286" s="142" t="s">
        <v>73</v>
      </c>
      <c r="O1286" s="130"/>
    </row>
    <row r="1288" spans="2:15" ht="15.75" x14ac:dyDescent="0.25">
      <c r="B1288" s="437">
        <f>L1267+1</f>
        <v>214</v>
      </c>
      <c r="C1288" s="438"/>
      <c r="D1288" s="438"/>
      <c r="E1288" s="439"/>
      <c r="F1288" s="57"/>
      <c r="G1288" s="437">
        <f>B1288+1</f>
        <v>215</v>
      </c>
      <c r="H1288" s="438"/>
      <c r="I1288" s="438"/>
      <c r="J1288" s="439"/>
      <c r="K1288" s="57"/>
      <c r="L1288" s="437">
        <f>G1288+1</f>
        <v>216</v>
      </c>
      <c r="M1288" s="438"/>
      <c r="N1288" s="438"/>
      <c r="O1288" s="439"/>
    </row>
    <row r="1289" spans="2:15" ht="15.75" x14ac:dyDescent="0.25">
      <c r="B1289" s="218" t="s">
        <v>71</v>
      </c>
      <c r="C1289" s="219"/>
      <c r="D1289" s="219"/>
      <c r="E1289" s="220"/>
      <c r="F1289" s="1"/>
      <c r="G1289" s="218" t="s">
        <v>71</v>
      </c>
      <c r="H1289" s="219"/>
      <c r="I1289" s="219"/>
      <c r="J1289" s="220"/>
      <c r="K1289" s="1"/>
      <c r="L1289" s="218" t="s">
        <v>71</v>
      </c>
      <c r="M1289" s="219"/>
      <c r="N1289" s="219"/>
      <c r="O1289" s="220"/>
    </row>
    <row r="1290" spans="2:15" ht="15.75" x14ac:dyDescent="0.25">
      <c r="B1290" s="230"/>
      <c r="C1290" s="231"/>
      <c r="D1290" s="231"/>
      <c r="E1290" s="232"/>
      <c r="F1290" s="1"/>
      <c r="G1290" s="230"/>
      <c r="H1290" s="231"/>
      <c r="I1290" s="231"/>
      <c r="J1290" s="232"/>
      <c r="K1290" s="58"/>
      <c r="L1290" s="230"/>
      <c r="M1290" s="231"/>
      <c r="N1290" s="231"/>
      <c r="O1290" s="232"/>
    </row>
    <row r="1291" spans="2:15" ht="15.75" x14ac:dyDescent="0.25">
      <c r="B1291" s="227" t="s">
        <v>375</v>
      </c>
      <c r="C1291" s="228"/>
      <c r="D1291" s="228"/>
      <c r="E1291" s="229"/>
      <c r="F1291" s="1"/>
      <c r="G1291" s="227" t="s">
        <v>375</v>
      </c>
      <c r="H1291" s="228"/>
      <c r="I1291" s="228"/>
      <c r="J1291" s="229"/>
      <c r="K1291" s="4"/>
      <c r="L1291" s="227" t="s">
        <v>375</v>
      </c>
      <c r="M1291" s="228"/>
      <c r="N1291" s="228"/>
      <c r="O1291" s="229"/>
    </row>
    <row r="1292" spans="2:15" ht="15.75" x14ac:dyDescent="0.25">
      <c r="B1292" s="137" t="s">
        <v>190</v>
      </c>
      <c r="C1292" s="194"/>
      <c r="D1292" s="195"/>
      <c r="E1292" s="196"/>
      <c r="F1292" s="1"/>
      <c r="G1292" s="137" t="s">
        <v>190</v>
      </c>
      <c r="H1292" s="194"/>
      <c r="I1292" s="195"/>
      <c r="J1292" s="196"/>
      <c r="K1292" s="1"/>
      <c r="L1292" s="137" t="s">
        <v>190</v>
      </c>
      <c r="M1292" s="194"/>
      <c r="N1292" s="195"/>
      <c r="O1292" s="196"/>
    </row>
    <row r="1293" spans="2:15" ht="15.75" x14ac:dyDescent="0.25">
      <c r="B1293" s="132" t="s">
        <v>61</v>
      </c>
      <c r="C1293" s="194"/>
      <c r="D1293" s="195"/>
      <c r="E1293" s="196"/>
      <c r="F1293" s="1"/>
      <c r="G1293" s="132" t="s">
        <v>61</v>
      </c>
      <c r="H1293" s="194"/>
      <c r="I1293" s="195"/>
      <c r="J1293" s="196"/>
      <c r="K1293" s="1"/>
      <c r="L1293" s="132" t="s">
        <v>61</v>
      </c>
      <c r="M1293" s="194"/>
      <c r="N1293" s="195"/>
      <c r="O1293" s="196"/>
    </row>
    <row r="1294" spans="2:15" ht="15.75" x14ac:dyDescent="0.25">
      <c r="B1294" s="132" t="s">
        <v>62</v>
      </c>
      <c r="C1294" s="194"/>
      <c r="D1294" s="195"/>
      <c r="E1294" s="196"/>
      <c r="F1294" s="1"/>
      <c r="G1294" s="132" t="s">
        <v>62</v>
      </c>
      <c r="H1294" s="194"/>
      <c r="I1294" s="195"/>
      <c r="J1294" s="196"/>
      <c r="K1294" s="1"/>
      <c r="L1294" s="132" t="s">
        <v>62</v>
      </c>
      <c r="M1294" s="194"/>
      <c r="N1294" s="195"/>
      <c r="O1294" s="196"/>
    </row>
    <row r="1295" spans="2:15" ht="15.75" x14ac:dyDescent="0.25">
      <c r="B1295" s="127" t="s">
        <v>191</v>
      </c>
      <c r="C1295" s="130"/>
      <c r="D1295" s="194"/>
      <c r="E1295" s="196"/>
      <c r="F1295" s="1"/>
      <c r="G1295" s="127" t="s">
        <v>191</v>
      </c>
      <c r="H1295" s="130"/>
      <c r="I1295" s="194"/>
      <c r="J1295" s="196"/>
      <c r="K1295" s="1"/>
      <c r="L1295" s="127" t="s">
        <v>191</v>
      </c>
      <c r="M1295" s="130"/>
      <c r="N1295" s="194"/>
      <c r="O1295" s="196"/>
    </row>
    <row r="1296" spans="2:15" ht="15.75" x14ac:dyDescent="0.25">
      <c r="B1296" s="127" t="s">
        <v>192</v>
      </c>
      <c r="C1296" s="130"/>
      <c r="D1296" s="194"/>
      <c r="E1296" s="196"/>
      <c r="F1296" s="1"/>
      <c r="G1296" s="127" t="s">
        <v>192</v>
      </c>
      <c r="H1296" s="130"/>
      <c r="I1296" s="194"/>
      <c r="J1296" s="196"/>
      <c r="K1296" s="1"/>
      <c r="L1296" s="127" t="s">
        <v>192</v>
      </c>
      <c r="M1296" s="130"/>
      <c r="N1296" s="194"/>
      <c r="O1296" s="196"/>
    </row>
    <row r="1297" spans="2:15" ht="31.35" customHeight="1" x14ac:dyDescent="0.25">
      <c r="B1297" s="206" t="s">
        <v>197</v>
      </c>
      <c r="C1297" s="207"/>
      <c r="D1297" s="207"/>
      <c r="E1297" s="208"/>
      <c r="F1297" s="1"/>
      <c r="G1297" s="206" t="s">
        <v>197</v>
      </c>
      <c r="H1297" s="207"/>
      <c r="I1297" s="207"/>
      <c r="J1297" s="208"/>
      <c r="K1297" s="59"/>
      <c r="L1297" s="206" t="s">
        <v>197</v>
      </c>
      <c r="M1297" s="207"/>
      <c r="N1297" s="207"/>
      <c r="O1297" s="208"/>
    </row>
    <row r="1298" spans="2:15" ht="15.75" x14ac:dyDescent="0.25">
      <c r="B1298" s="132" t="s">
        <v>195</v>
      </c>
      <c r="C1298" s="138"/>
      <c r="D1298" s="125" t="s">
        <v>51</v>
      </c>
      <c r="E1298" s="139"/>
      <c r="F1298" s="1"/>
      <c r="G1298" s="132" t="s">
        <v>195</v>
      </c>
      <c r="H1298" s="138"/>
      <c r="I1298" s="125" t="s">
        <v>51</v>
      </c>
      <c r="J1298" s="139"/>
      <c r="K1298" s="1"/>
      <c r="L1298" s="132" t="s">
        <v>195</v>
      </c>
      <c r="M1298" s="138"/>
      <c r="N1298" s="125" t="s">
        <v>51</v>
      </c>
      <c r="O1298" s="139"/>
    </row>
    <row r="1299" spans="2:15" ht="15.75" x14ac:dyDescent="0.25">
      <c r="B1299" s="209" t="s">
        <v>190</v>
      </c>
      <c r="C1299" s="210"/>
      <c r="D1299" s="125" t="s">
        <v>68</v>
      </c>
      <c r="E1299" s="139"/>
      <c r="F1299" s="1"/>
      <c r="G1299" s="209" t="s">
        <v>190</v>
      </c>
      <c r="H1299" s="210"/>
      <c r="I1299" s="125" t="s">
        <v>68</v>
      </c>
      <c r="J1299" s="139"/>
      <c r="K1299" s="1"/>
      <c r="L1299" s="209" t="s">
        <v>190</v>
      </c>
      <c r="M1299" s="210"/>
      <c r="N1299" s="125" t="s">
        <v>68</v>
      </c>
      <c r="O1299" s="139"/>
    </row>
    <row r="1300" spans="2:15" ht="15.75" x14ac:dyDescent="0.25">
      <c r="B1300" s="211"/>
      <c r="C1300" s="212"/>
      <c r="D1300" s="125" t="s">
        <v>69</v>
      </c>
      <c r="E1300" s="139"/>
      <c r="F1300" s="1"/>
      <c r="G1300" s="211"/>
      <c r="H1300" s="212"/>
      <c r="I1300" s="125" t="s">
        <v>69</v>
      </c>
      <c r="J1300" s="139"/>
      <c r="K1300" s="1"/>
      <c r="L1300" s="211"/>
      <c r="M1300" s="212"/>
      <c r="N1300" s="125" t="s">
        <v>69</v>
      </c>
      <c r="O1300" s="139"/>
    </row>
    <row r="1301" spans="2:15" ht="15.75" x14ac:dyDescent="0.25">
      <c r="B1301" s="209" t="s">
        <v>70</v>
      </c>
      <c r="C1301" s="210"/>
      <c r="D1301" s="125" t="s">
        <v>68</v>
      </c>
      <c r="E1301" s="139"/>
      <c r="F1301" s="1"/>
      <c r="G1301" s="209" t="s">
        <v>70</v>
      </c>
      <c r="H1301" s="210"/>
      <c r="I1301" s="125" t="s">
        <v>68</v>
      </c>
      <c r="J1301" s="139"/>
      <c r="K1301" s="1"/>
      <c r="L1301" s="209" t="s">
        <v>70</v>
      </c>
      <c r="M1301" s="210"/>
      <c r="N1301" s="125" t="s">
        <v>68</v>
      </c>
      <c r="O1301" s="139"/>
    </row>
    <row r="1302" spans="2:15" ht="15.75" x14ac:dyDescent="0.25">
      <c r="B1302" s="211"/>
      <c r="C1302" s="212"/>
      <c r="D1302" s="125" t="s">
        <v>69</v>
      </c>
      <c r="E1302" s="139"/>
      <c r="F1302" s="1"/>
      <c r="G1302" s="211"/>
      <c r="H1302" s="212"/>
      <c r="I1302" s="125" t="s">
        <v>69</v>
      </c>
      <c r="J1302" s="139"/>
      <c r="K1302" s="1"/>
      <c r="L1302" s="211"/>
      <c r="M1302" s="212"/>
      <c r="N1302" s="125" t="s">
        <v>69</v>
      </c>
      <c r="O1302" s="139"/>
    </row>
    <row r="1303" spans="2:15" ht="15.75" x14ac:dyDescent="0.25">
      <c r="B1303" s="140" t="s">
        <v>67</v>
      </c>
      <c r="C1303" s="140"/>
      <c r="D1303" s="213"/>
      <c r="E1303" s="214"/>
      <c r="F1303" s="1"/>
      <c r="G1303" s="140" t="s">
        <v>67</v>
      </c>
      <c r="H1303" s="140"/>
      <c r="I1303" s="213"/>
      <c r="J1303" s="214"/>
      <c r="K1303" s="1"/>
      <c r="L1303" s="140" t="s">
        <v>67</v>
      </c>
      <c r="M1303" s="140"/>
      <c r="N1303" s="213"/>
      <c r="O1303" s="214"/>
    </row>
    <row r="1304" spans="2:15" ht="15.75" x14ac:dyDescent="0.25">
      <c r="B1304" s="161" t="s">
        <v>355</v>
      </c>
      <c r="C1304" s="128"/>
      <c r="D1304" s="130"/>
      <c r="E1304" s="139"/>
      <c r="F1304" s="1"/>
      <c r="G1304" s="161" t="s">
        <v>355</v>
      </c>
      <c r="H1304" s="128"/>
      <c r="I1304" s="130"/>
      <c r="J1304" s="139"/>
      <c r="K1304" s="1"/>
      <c r="L1304" s="161" t="s">
        <v>355</v>
      </c>
      <c r="M1304" s="128"/>
      <c r="N1304" s="130"/>
      <c r="O1304" s="139"/>
    </row>
    <row r="1305" spans="2:15" ht="15.75" x14ac:dyDescent="0.25">
      <c r="B1305" s="161"/>
      <c r="C1305" s="128"/>
      <c r="D1305" s="130"/>
      <c r="E1305" s="139"/>
      <c r="F1305" s="1"/>
      <c r="G1305" s="161"/>
      <c r="H1305" s="128"/>
      <c r="I1305" s="130"/>
      <c r="J1305" s="139"/>
      <c r="K1305" s="1"/>
      <c r="L1305" s="161"/>
      <c r="M1305" s="128"/>
      <c r="N1305" s="130"/>
      <c r="O1305" s="139"/>
    </row>
    <row r="1306" spans="2:15" ht="15.75" x14ac:dyDescent="0.25">
      <c r="B1306" s="136"/>
      <c r="C1306" s="136"/>
      <c r="D1306" s="136"/>
      <c r="E1306" s="118"/>
      <c r="F1306" s="1"/>
      <c r="G1306" s="136"/>
      <c r="H1306" s="136"/>
      <c r="I1306" s="136"/>
      <c r="J1306" s="118"/>
      <c r="K1306" s="1"/>
      <c r="L1306" s="136"/>
      <c r="M1306" s="136"/>
      <c r="N1306" s="136"/>
      <c r="O1306" s="118"/>
    </row>
    <row r="1307" spans="2:15" ht="15.75" x14ac:dyDescent="0.25">
      <c r="B1307" s="132" t="s">
        <v>74</v>
      </c>
      <c r="C1307" s="141"/>
      <c r="D1307" s="142" t="s">
        <v>73</v>
      </c>
      <c r="E1307" s="130"/>
      <c r="F1307" s="1"/>
      <c r="G1307" s="132" t="s">
        <v>74</v>
      </c>
      <c r="H1307" s="141"/>
      <c r="I1307" s="142" t="s">
        <v>73</v>
      </c>
      <c r="J1307" s="130"/>
      <c r="K1307" s="1"/>
      <c r="L1307" s="132" t="s">
        <v>74</v>
      </c>
      <c r="M1307" s="141"/>
      <c r="N1307" s="142" t="s">
        <v>73</v>
      </c>
      <c r="O1307" s="130"/>
    </row>
    <row r="1309" spans="2:15" ht="15.75" x14ac:dyDescent="0.25">
      <c r="B1309" s="437">
        <f>L1288+1</f>
        <v>217</v>
      </c>
      <c r="C1309" s="438"/>
      <c r="D1309" s="438"/>
      <c r="E1309" s="439"/>
      <c r="F1309" s="57"/>
      <c r="G1309" s="437">
        <f>B1309+1</f>
        <v>218</v>
      </c>
      <c r="H1309" s="438"/>
      <c r="I1309" s="438"/>
      <c r="J1309" s="439"/>
      <c r="K1309" s="57"/>
      <c r="L1309" s="437">
        <f>G1309+1</f>
        <v>219</v>
      </c>
      <c r="M1309" s="438"/>
      <c r="N1309" s="438"/>
      <c r="O1309" s="439"/>
    </row>
    <row r="1310" spans="2:15" ht="15.75" x14ac:dyDescent="0.25">
      <c r="B1310" s="218" t="s">
        <v>71</v>
      </c>
      <c r="C1310" s="219"/>
      <c r="D1310" s="219"/>
      <c r="E1310" s="220"/>
      <c r="F1310" s="1"/>
      <c r="G1310" s="218" t="s">
        <v>71</v>
      </c>
      <c r="H1310" s="219"/>
      <c r="I1310" s="219"/>
      <c r="J1310" s="220"/>
      <c r="K1310" s="1"/>
      <c r="L1310" s="218" t="s">
        <v>71</v>
      </c>
      <c r="M1310" s="219"/>
      <c r="N1310" s="219"/>
      <c r="O1310" s="220"/>
    </row>
    <row r="1311" spans="2:15" ht="15.75" x14ac:dyDescent="0.25">
      <c r="B1311" s="230"/>
      <c r="C1311" s="231"/>
      <c r="D1311" s="231"/>
      <c r="E1311" s="232"/>
      <c r="F1311" s="1"/>
      <c r="G1311" s="230"/>
      <c r="H1311" s="231"/>
      <c r="I1311" s="231"/>
      <c r="J1311" s="232"/>
      <c r="K1311" s="58"/>
      <c r="L1311" s="230"/>
      <c r="M1311" s="231"/>
      <c r="N1311" s="231"/>
      <c r="O1311" s="232"/>
    </row>
    <row r="1312" spans="2:15" ht="15.75" x14ac:dyDescent="0.25">
      <c r="B1312" s="227" t="s">
        <v>375</v>
      </c>
      <c r="C1312" s="228"/>
      <c r="D1312" s="228"/>
      <c r="E1312" s="229"/>
      <c r="F1312" s="1"/>
      <c r="G1312" s="227" t="s">
        <v>375</v>
      </c>
      <c r="H1312" s="228"/>
      <c r="I1312" s="228"/>
      <c r="J1312" s="229"/>
      <c r="K1312" s="4"/>
      <c r="L1312" s="227" t="s">
        <v>375</v>
      </c>
      <c r="M1312" s="228"/>
      <c r="N1312" s="228"/>
      <c r="O1312" s="229"/>
    </row>
    <row r="1313" spans="2:15" ht="15.75" x14ac:dyDescent="0.25">
      <c r="B1313" s="137" t="s">
        <v>190</v>
      </c>
      <c r="C1313" s="194"/>
      <c r="D1313" s="195"/>
      <c r="E1313" s="196"/>
      <c r="F1313" s="1"/>
      <c r="G1313" s="137" t="s">
        <v>190</v>
      </c>
      <c r="H1313" s="194"/>
      <c r="I1313" s="195"/>
      <c r="J1313" s="196"/>
      <c r="K1313" s="1"/>
      <c r="L1313" s="137" t="s">
        <v>190</v>
      </c>
      <c r="M1313" s="194"/>
      <c r="N1313" s="195"/>
      <c r="O1313" s="196"/>
    </row>
    <row r="1314" spans="2:15" ht="15.75" x14ac:dyDescent="0.25">
      <c r="B1314" s="132" t="s">
        <v>61</v>
      </c>
      <c r="C1314" s="194"/>
      <c r="D1314" s="195"/>
      <c r="E1314" s="196"/>
      <c r="F1314" s="1"/>
      <c r="G1314" s="132" t="s">
        <v>61</v>
      </c>
      <c r="H1314" s="194"/>
      <c r="I1314" s="195"/>
      <c r="J1314" s="196"/>
      <c r="K1314" s="1"/>
      <c r="L1314" s="132" t="s">
        <v>61</v>
      </c>
      <c r="M1314" s="194"/>
      <c r="N1314" s="195"/>
      <c r="O1314" s="196"/>
    </row>
    <row r="1315" spans="2:15" ht="15.75" x14ac:dyDescent="0.25">
      <c r="B1315" s="132" t="s">
        <v>62</v>
      </c>
      <c r="C1315" s="194"/>
      <c r="D1315" s="195"/>
      <c r="E1315" s="196"/>
      <c r="F1315" s="1"/>
      <c r="G1315" s="132" t="s">
        <v>62</v>
      </c>
      <c r="H1315" s="194"/>
      <c r="I1315" s="195"/>
      <c r="J1315" s="196"/>
      <c r="K1315" s="1"/>
      <c r="L1315" s="132" t="s">
        <v>62</v>
      </c>
      <c r="M1315" s="194"/>
      <c r="N1315" s="195"/>
      <c r="O1315" s="196"/>
    </row>
    <row r="1316" spans="2:15" ht="15.75" x14ac:dyDescent="0.25">
      <c r="B1316" s="127" t="s">
        <v>191</v>
      </c>
      <c r="C1316" s="130"/>
      <c r="D1316" s="194"/>
      <c r="E1316" s="196"/>
      <c r="F1316" s="1"/>
      <c r="G1316" s="127" t="s">
        <v>191</v>
      </c>
      <c r="H1316" s="130"/>
      <c r="I1316" s="194"/>
      <c r="J1316" s="196"/>
      <c r="K1316" s="1"/>
      <c r="L1316" s="127" t="s">
        <v>191</v>
      </c>
      <c r="M1316" s="130"/>
      <c r="N1316" s="194"/>
      <c r="O1316" s="196"/>
    </row>
    <row r="1317" spans="2:15" ht="15.75" x14ac:dyDescent="0.25">
      <c r="B1317" s="127" t="s">
        <v>192</v>
      </c>
      <c r="C1317" s="130"/>
      <c r="D1317" s="194"/>
      <c r="E1317" s="196"/>
      <c r="F1317" s="1"/>
      <c r="G1317" s="127" t="s">
        <v>192</v>
      </c>
      <c r="H1317" s="130"/>
      <c r="I1317" s="194"/>
      <c r="J1317" s="196"/>
      <c r="K1317" s="1"/>
      <c r="L1317" s="127" t="s">
        <v>192</v>
      </c>
      <c r="M1317" s="130"/>
      <c r="N1317" s="194"/>
      <c r="O1317" s="196"/>
    </row>
    <row r="1318" spans="2:15" ht="31.35" customHeight="1" x14ac:dyDescent="0.25">
      <c r="B1318" s="206" t="s">
        <v>197</v>
      </c>
      <c r="C1318" s="207"/>
      <c r="D1318" s="207"/>
      <c r="E1318" s="208"/>
      <c r="F1318" s="1"/>
      <c r="G1318" s="206" t="s">
        <v>197</v>
      </c>
      <c r="H1318" s="207"/>
      <c r="I1318" s="207"/>
      <c r="J1318" s="208"/>
      <c r="K1318" s="59"/>
      <c r="L1318" s="206" t="s">
        <v>197</v>
      </c>
      <c r="M1318" s="207"/>
      <c r="N1318" s="207"/>
      <c r="O1318" s="208"/>
    </row>
    <row r="1319" spans="2:15" ht="15.75" x14ac:dyDescent="0.25">
      <c r="B1319" s="132" t="s">
        <v>195</v>
      </c>
      <c r="C1319" s="138"/>
      <c r="D1319" s="125" t="s">
        <v>51</v>
      </c>
      <c r="E1319" s="139"/>
      <c r="F1319" s="1"/>
      <c r="G1319" s="132" t="s">
        <v>195</v>
      </c>
      <c r="H1319" s="138"/>
      <c r="I1319" s="125" t="s">
        <v>51</v>
      </c>
      <c r="J1319" s="139"/>
      <c r="K1319" s="1"/>
      <c r="L1319" s="132" t="s">
        <v>195</v>
      </c>
      <c r="M1319" s="138"/>
      <c r="N1319" s="125" t="s">
        <v>51</v>
      </c>
      <c r="O1319" s="139"/>
    </row>
    <row r="1320" spans="2:15" ht="15.75" x14ac:dyDescent="0.25">
      <c r="B1320" s="209" t="s">
        <v>190</v>
      </c>
      <c r="C1320" s="210"/>
      <c r="D1320" s="125" t="s">
        <v>68</v>
      </c>
      <c r="E1320" s="139"/>
      <c r="F1320" s="1"/>
      <c r="G1320" s="209" t="s">
        <v>190</v>
      </c>
      <c r="H1320" s="210"/>
      <c r="I1320" s="125" t="s">
        <v>68</v>
      </c>
      <c r="J1320" s="139"/>
      <c r="K1320" s="1"/>
      <c r="L1320" s="209" t="s">
        <v>190</v>
      </c>
      <c r="M1320" s="210"/>
      <c r="N1320" s="125" t="s">
        <v>68</v>
      </c>
      <c r="O1320" s="139"/>
    </row>
    <row r="1321" spans="2:15" ht="15.75" x14ac:dyDescent="0.25">
      <c r="B1321" s="211"/>
      <c r="C1321" s="212"/>
      <c r="D1321" s="125" t="s">
        <v>69</v>
      </c>
      <c r="E1321" s="139"/>
      <c r="F1321" s="1"/>
      <c r="G1321" s="211"/>
      <c r="H1321" s="212"/>
      <c r="I1321" s="125" t="s">
        <v>69</v>
      </c>
      <c r="J1321" s="139"/>
      <c r="K1321" s="1"/>
      <c r="L1321" s="211"/>
      <c r="M1321" s="212"/>
      <c r="N1321" s="125" t="s">
        <v>69</v>
      </c>
      <c r="O1321" s="139"/>
    </row>
    <row r="1322" spans="2:15" ht="15.75" x14ac:dyDescent="0.25">
      <c r="B1322" s="209" t="s">
        <v>70</v>
      </c>
      <c r="C1322" s="210"/>
      <c r="D1322" s="125" t="s">
        <v>68</v>
      </c>
      <c r="E1322" s="139"/>
      <c r="F1322" s="1"/>
      <c r="G1322" s="209" t="s">
        <v>70</v>
      </c>
      <c r="H1322" s="210"/>
      <c r="I1322" s="125" t="s">
        <v>68</v>
      </c>
      <c r="J1322" s="139"/>
      <c r="K1322" s="1"/>
      <c r="L1322" s="209" t="s">
        <v>70</v>
      </c>
      <c r="M1322" s="210"/>
      <c r="N1322" s="125" t="s">
        <v>68</v>
      </c>
      <c r="O1322" s="139"/>
    </row>
    <row r="1323" spans="2:15" ht="15.75" x14ac:dyDescent="0.25">
      <c r="B1323" s="211"/>
      <c r="C1323" s="212"/>
      <c r="D1323" s="125" t="s">
        <v>69</v>
      </c>
      <c r="E1323" s="139"/>
      <c r="F1323" s="1"/>
      <c r="G1323" s="211"/>
      <c r="H1323" s="212"/>
      <c r="I1323" s="125" t="s">
        <v>69</v>
      </c>
      <c r="J1323" s="139"/>
      <c r="K1323" s="1"/>
      <c r="L1323" s="211"/>
      <c r="M1323" s="212"/>
      <c r="N1323" s="125" t="s">
        <v>69</v>
      </c>
      <c r="O1323" s="139"/>
    </row>
    <row r="1324" spans="2:15" ht="15.75" x14ac:dyDescent="0.25">
      <c r="B1324" s="140" t="s">
        <v>67</v>
      </c>
      <c r="C1324" s="140"/>
      <c r="D1324" s="213"/>
      <c r="E1324" s="214"/>
      <c r="F1324" s="1"/>
      <c r="G1324" s="140" t="s">
        <v>67</v>
      </c>
      <c r="H1324" s="140"/>
      <c r="I1324" s="213"/>
      <c r="J1324" s="214"/>
      <c r="K1324" s="1"/>
      <c r="L1324" s="140" t="s">
        <v>67</v>
      </c>
      <c r="M1324" s="140"/>
      <c r="N1324" s="213"/>
      <c r="O1324" s="214"/>
    </row>
    <row r="1325" spans="2:15" ht="15.75" x14ac:dyDescent="0.25">
      <c r="B1325" s="161" t="s">
        <v>355</v>
      </c>
      <c r="C1325" s="128"/>
      <c r="D1325" s="130"/>
      <c r="E1325" s="139"/>
      <c r="F1325" s="1"/>
      <c r="G1325" s="161" t="s">
        <v>355</v>
      </c>
      <c r="H1325" s="128"/>
      <c r="I1325" s="130"/>
      <c r="J1325" s="139"/>
      <c r="K1325" s="1"/>
      <c r="L1325" s="161" t="s">
        <v>355</v>
      </c>
      <c r="M1325" s="128"/>
      <c r="N1325" s="130"/>
      <c r="O1325" s="139"/>
    </row>
    <row r="1326" spans="2:15" ht="15.75" x14ac:dyDescent="0.25">
      <c r="B1326" s="161"/>
      <c r="C1326" s="128"/>
      <c r="D1326" s="130"/>
      <c r="E1326" s="139"/>
      <c r="F1326" s="1"/>
      <c r="G1326" s="161"/>
      <c r="H1326" s="128"/>
      <c r="I1326" s="130"/>
      <c r="J1326" s="139"/>
      <c r="K1326" s="1"/>
      <c r="L1326" s="161"/>
      <c r="M1326" s="128"/>
      <c r="N1326" s="130"/>
      <c r="O1326" s="139"/>
    </row>
    <row r="1327" spans="2:15" ht="15.75" x14ac:dyDescent="0.25">
      <c r="B1327" s="136"/>
      <c r="C1327" s="136"/>
      <c r="D1327" s="136"/>
      <c r="E1327" s="118"/>
      <c r="F1327" s="1"/>
      <c r="G1327" s="136"/>
      <c r="H1327" s="136"/>
      <c r="I1327" s="136"/>
      <c r="J1327" s="118"/>
      <c r="K1327" s="1"/>
      <c r="L1327" s="136"/>
      <c r="M1327" s="136"/>
      <c r="N1327" s="136"/>
      <c r="O1327" s="118"/>
    </row>
    <row r="1328" spans="2:15" ht="15.75" x14ac:dyDescent="0.25">
      <c r="B1328" s="132" t="s">
        <v>74</v>
      </c>
      <c r="C1328" s="141"/>
      <c r="D1328" s="142" t="s">
        <v>73</v>
      </c>
      <c r="E1328" s="130"/>
      <c r="F1328" s="1"/>
      <c r="G1328" s="132" t="s">
        <v>74</v>
      </c>
      <c r="H1328" s="141"/>
      <c r="I1328" s="142" t="s">
        <v>73</v>
      </c>
      <c r="J1328" s="130"/>
      <c r="K1328" s="1"/>
      <c r="L1328" s="132" t="s">
        <v>74</v>
      </c>
      <c r="M1328" s="141"/>
      <c r="N1328" s="142" t="s">
        <v>73</v>
      </c>
      <c r="O1328" s="130"/>
    </row>
    <row r="1330" spans="2:15" ht="15.75" x14ac:dyDescent="0.25">
      <c r="B1330" s="437">
        <f>L1309+1</f>
        <v>220</v>
      </c>
      <c r="C1330" s="438"/>
      <c r="D1330" s="438"/>
      <c r="E1330" s="439"/>
      <c r="F1330" s="57"/>
      <c r="G1330" s="437">
        <f>B1330+1</f>
        <v>221</v>
      </c>
      <c r="H1330" s="438"/>
      <c r="I1330" s="438"/>
      <c r="J1330" s="439"/>
      <c r="K1330" s="57"/>
      <c r="L1330" s="437">
        <f>G1330+1</f>
        <v>222</v>
      </c>
      <c r="M1330" s="438"/>
      <c r="N1330" s="438"/>
      <c r="O1330" s="439"/>
    </row>
    <row r="1331" spans="2:15" ht="15.75" x14ac:dyDescent="0.25">
      <c r="B1331" s="218" t="s">
        <v>71</v>
      </c>
      <c r="C1331" s="219"/>
      <c r="D1331" s="219"/>
      <c r="E1331" s="220"/>
      <c r="F1331" s="1"/>
      <c r="G1331" s="218" t="s">
        <v>71</v>
      </c>
      <c r="H1331" s="219"/>
      <c r="I1331" s="219"/>
      <c r="J1331" s="220"/>
      <c r="K1331" s="1"/>
      <c r="L1331" s="218" t="s">
        <v>71</v>
      </c>
      <c r="M1331" s="219"/>
      <c r="N1331" s="219"/>
      <c r="O1331" s="220"/>
    </row>
    <row r="1332" spans="2:15" ht="15.75" x14ac:dyDescent="0.25">
      <c r="B1332" s="230"/>
      <c r="C1332" s="231"/>
      <c r="D1332" s="231"/>
      <c r="E1332" s="232"/>
      <c r="F1332" s="1"/>
      <c r="G1332" s="230"/>
      <c r="H1332" s="231"/>
      <c r="I1332" s="231"/>
      <c r="J1332" s="232"/>
      <c r="K1332" s="58"/>
      <c r="L1332" s="230"/>
      <c r="M1332" s="231"/>
      <c r="N1332" s="231"/>
      <c r="O1332" s="232"/>
    </row>
    <row r="1333" spans="2:15" ht="15.75" x14ac:dyDescent="0.25">
      <c r="B1333" s="227" t="s">
        <v>375</v>
      </c>
      <c r="C1333" s="228"/>
      <c r="D1333" s="228"/>
      <c r="E1333" s="229"/>
      <c r="F1333" s="1"/>
      <c r="G1333" s="227" t="s">
        <v>375</v>
      </c>
      <c r="H1333" s="228"/>
      <c r="I1333" s="228"/>
      <c r="J1333" s="229"/>
      <c r="K1333" s="4"/>
      <c r="L1333" s="227" t="s">
        <v>375</v>
      </c>
      <c r="M1333" s="228"/>
      <c r="N1333" s="228"/>
      <c r="O1333" s="229"/>
    </row>
    <row r="1334" spans="2:15" ht="15.75" x14ac:dyDescent="0.25">
      <c r="B1334" s="137" t="s">
        <v>190</v>
      </c>
      <c r="C1334" s="194"/>
      <c r="D1334" s="195"/>
      <c r="E1334" s="196"/>
      <c r="F1334" s="1"/>
      <c r="G1334" s="137" t="s">
        <v>190</v>
      </c>
      <c r="H1334" s="194"/>
      <c r="I1334" s="195"/>
      <c r="J1334" s="196"/>
      <c r="K1334" s="1"/>
      <c r="L1334" s="137" t="s">
        <v>190</v>
      </c>
      <c r="M1334" s="194"/>
      <c r="N1334" s="195"/>
      <c r="O1334" s="196"/>
    </row>
    <row r="1335" spans="2:15" ht="15.75" x14ac:dyDescent="0.25">
      <c r="B1335" s="132" t="s">
        <v>61</v>
      </c>
      <c r="C1335" s="194"/>
      <c r="D1335" s="195"/>
      <c r="E1335" s="196"/>
      <c r="F1335" s="1"/>
      <c r="G1335" s="132" t="s">
        <v>61</v>
      </c>
      <c r="H1335" s="194"/>
      <c r="I1335" s="195"/>
      <c r="J1335" s="196"/>
      <c r="K1335" s="1"/>
      <c r="L1335" s="132" t="s">
        <v>61</v>
      </c>
      <c r="M1335" s="194"/>
      <c r="N1335" s="195"/>
      <c r="O1335" s="196"/>
    </row>
    <row r="1336" spans="2:15" ht="15.75" x14ac:dyDescent="0.25">
      <c r="B1336" s="132" t="s">
        <v>62</v>
      </c>
      <c r="C1336" s="194"/>
      <c r="D1336" s="195"/>
      <c r="E1336" s="196"/>
      <c r="F1336" s="1"/>
      <c r="G1336" s="132" t="s">
        <v>62</v>
      </c>
      <c r="H1336" s="194"/>
      <c r="I1336" s="195"/>
      <c r="J1336" s="196"/>
      <c r="K1336" s="1"/>
      <c r="L1336" s="132" t="s">
        <v>62</v>
      </c>
      <c r="M1336" s="194"/>
      <c r="N1336" s="195"/>
      <c r="O1336" s="196"/>
    </row>
    <row r="1337" spans="2:15" ht="15.75" x14ac:dyDescent="0.25">
      <c r="B1337" s="127" t="s">
        <v>191</v>
      </c>
      <c r="C1337" s="130"/>
      <c r="D1337" s="194"/>
      <c r="E1337" s="196"/>
      <c r="F1337" s="1"/>
      <c r="G1337" s="127" t="s">
        <v>191</v>
      </c>
      <c r="H1337" s="130"/>
      <c r="I1337" s="194"/>
      <c r="J1337" s="196"/>
      <c r="K1337" s="1"/>
      <c r="L1337" s="127" t="s">
        <v>191</v>
      </c>
      <c r="M1337" s="130"/>
      <c r="N1337" s="194"/>
      <c r="O1337" s="196"/>
    </row>
    <row r="1338" spans="2:15" ht="15.75" x14ac:dyDescent="0.25">
      <c r="B1338" s="127" t="s">
        <v>192</v>
      </c>
      <c r="C1338" s="130"/>
      <c r="D1338" s="194"/>
      <c r="E1338" s="196"/>
      <c r="F1338" s="1"/>
      <c r="G1338" s="127" t="s">
        <v>192</v>
      </c>
      <c r="H1338" s="130"/>
      <c r="I1338" s="194"/>
      <c r="J1338" s="196"/>
      <c r="K1338" s="1"/>
      <c r="L1338" s="127" t="s">
        <v>192</v>
      </c>
      <c r="M1338" s="130"/>
      <c r="N1338" s="194"/>
      <c r="O1338" s="196"/>
    </row>
    <row r="1339" spans="2:15" ht="31.35" customHeight="1" x14ac:dyDescent="0.25">
      <c r="B1339" s="206" t="s">
        <v>197</v>
      </c>
      <c r="C1339" s="207"/>
      <c r="D1339" s="207"/>
      <c r="E1339" s="208"/>
      <c r="F1339" s="1"/>
      <c r="G1339" s="206" t="s">
        <v>197</v>
      </c>
      <c r="H1339" s="207"/>
      <c r="I1339" s="207"/>
      <c r="J1339" s="208"/>
      <c r="K1339" s="59"/>
      <c r="L1339" s="206" t="s">
        <v>197</v>
      </c>
      <c r="M1339" s="207"/>
      <c r="N1339" s="207"/>
      <c r="O1339" s="208"/>
    </row>
    <row r="1340" spans="2:15" ht="15.75" x14ac:dyDescent="0.25">
      <c r="B1340" s="132" t="s">
        <v>195</v>
      </c>
      <c r="C1340" s="138"/>
      <c r="D1340" s="125" t="s">
        <v>51</v>
      </c>
      <c r="E1340" s="139"/>
      <c r="F1340" s="1"/>
      <c r="G1340" s="132" t="s">
        <v>195</v>
      </c>
      <c r="H1340" s="138"/>
      <c r="I1340" s="125" t="s">
        <v>51</v>
      </c>
      <c r="J1340" s="139"/>
      <c r="K1340" s="1"/>
      <c r="L1340" s="132" t="s">
        <v>195</v>
      </c>
      <c r="M1340" s="138"/>
      <c r="N1340" s="125" t="s">
        <v>51</v>
      </c>
      <c r="O1340" s="139"/>
    </row>
    <row r="1341" spans="2:15" ht="15.75" x14ac:dyDescent="0.25">
      <c r="B1341" s="209" t="s">
        <v>190</v>
      </c>
      <c r="C1341" s="210"/>
      <c r="D1341" s="125" t="s">
        <v>68</v>
      </c>
      <c r="E1341" s="139"/>
      <c r="F1341" s="1"/>
      <c r="G1341" s="209" t="s">
        <v>190</v>
      </c>
      <c r="H1341" s="210"/>
      <c r="I1341" s="125" t="s">
        <v>68</v>
      </c>
      <c r="J1341" s="139"/>
      <c r="K1341" s="1"/>
      <c r="L1341" s="209" t="s">
        <v>190</v>
      </c>
      <c r="M1341" s="210"/>
      <c r="N1341" s="125" t="s">
        <v>68</v>
      </c>
      <c r="O1341" s="139"/>
    </row>
    <row r="1342" spans="2:15" ht="15.75" x14ac:dyDescent="0.25">
      <c r="B1342" s="211"/>
      <c r="C1342" s="212"/>
      <c r="D1342" s="125" t="s">
        <v>69</v>
      </c>
      <c r="E1342" s="139"/>
      <c r="F1342" s="1"/>
      <c r="G1342" s="211"/>
      <c r="H1342" s="212"/>
      <c r="I1342" s="125" t="s">
        <v>69</v>
      </c>
      <c r="J1342" s="139"/>
      <c r="K1342" s="1"/>
      <c r="L1342" s="211"/>
      <c r="M1342" s="212"/>
      <c r="N1342" s="125" t="s">
        <v>69</v>
      </c>
      <c r="O1342" s="139"/>
    </row>
    <row r="1343" spans="2:15" ht="15.75" x14ac:dyDescent="0.25">
      <c r="B1343" s="209" t="s">
        <v>70</v>
      </c>
      <c r="C1343" s="210"/>
      <c r="D1343" s="125" t="s">
        <v>68</v>
      </c>
      <c r="E1343" s="139"/>
      <c r="F1343" s="1"/>
      <c r="G1343" s="209" t="s">
        <v>70</v>
      </c>
      <c r="H1343" s="210"/>
      <c r="I1343" s="125" t="s">
        <v>68</v>
      </c>
      <c r="J1343" s="139"/>
      <c r="K1343" s="1"/>
      <c r="L1343" s="209" t="s">
        <v>70</v>
      </c>
      <c r="M1343" s="210"/>
      <c r="N1343" s="125" t="s">
        <v>68</v>
      </c>
      <c r="O1343" s="139"/>
    </row>
    <row r="1344" spans="2:15" ht="15.75" x14ac:dyDescent="0.25">
      <c r="B1344" s="211"/>
      <c r="C1344" s="212"/>
      <c r="D1344" s="125" t="s">
        <v>69</v>
      </c>
      <c r="E1344" s="139"/>
      <c r="F1344" s="1"/>
      <c r="G1344" s="211"/>
      <c r="H1344" s="212"/>
      <c r="I1344" s="125" t="s">
        <v>69</v>
      </c>
      <c r="J1344" s="139"/>
      <c r="K1344" s="1"/>
      <c r="L1344" s="211"/>
      <c r="M1344" s="212"/>
      <c r="N1344" s="125" t="s">
        <v>69</v>
      </c>
      <c r="O1344" s="139"/>
    </row>
    <row r="1345" spans="2:15" ht="15.75" x14ac:dyDescent="0.25">
      <c r="B1345" s="140" t="s">
        <v>67</v>
      </c>
      <c r="C1345" s="140"/>
      <c r="D1345" s="213"/>
      <c r="E1345" s="214"/>
      <c r="F1345" s="1"/>
      <c r="G1345" s="140" t="s">
        <v>67</v>
      </c>
      <c r="H1345" s="140"/>
      <c r="I1345" s="213"/>
      <c r="J1345" s="214"/>
      <c r="K1345" s="1"/>
      <c r="L1345" s="140" t="s">
        <v>67</v>
      </c>
      <c r="M1345" s="140"/>
      <c r="N1345" s="213"/>
      <c r="O1345" s="214"/>
    </row>
    <row r="1346" spans="2:15" ht="15.75" x14ac:dyDescent="0.25">
      <c r="B1346" s="161" t="s">
        <v>355</v>
      </c>
      <c r="C1346" s="128"/>
      <c r="D1346" s="130"/>
      <c r="E1346" s="139"/>
      <c r="F1346" s="1"/>
      <c r="G1346" s="161" t="s">
        <v>355</v>
      </c>
      <c r="H1346" s="128"/>
      <c r="I1346" s="130"/>
      <c r="J1346" s="139"/>
      <c r="K1346" s="1"/>
      <c r="L1346" s="161" t="s">
        <v>355</v>
      </c>
      <c r="M1346" s="128"/>
      <c r="N1346" s="130"/>
      <c r="O1346" s="139"/>
    </row>
    <row r="1347" spans="2:15" ht="15.75" x14ac:dyDescent="0.25">
      <c r="B1347" s="161"/>
      <c r="C1347" s="128"/>
      <c r="D1347" s="130"/>
      <c r="E1347" s="139"/>
      <c r="F1347" s="1"/>
      <c r="G1347" s="161"/>
      <c r="H1347" s="128"/>
      <c r="I1347" s="130"/>
      <c r="J1347" s="139"/>
      <c r="K1347" s="1"/>
      <c r="L1347" s="161"/>
      <c r="M1347" s="128"/>
      <c r="N1347" s="130"/>
      <c r="O1347" s="139"/>
    </row>
    <row r="1348" spans="2:15" ht="15.75" x14ac:dyDescent="0.25">
      <c r="B1348" s="136"/>
      <c r="C1348" s="136"/>
      <c r="D1348" s="136"/>
      <c r="E1348" s="118"/>
      <c r="F1348" s="1"/>
      <c r="G1348" s="136"/>
      <c r="H1348" s="136"/>
      <c r="I1348" s="136"/>
      <c r="J1348" s="118"/>
      <c r="K1348" s="1"/>
      <c r="L1348" s="136"/>
      <c r="M1348" s="136"/>
      <c r="N1348" s="136"/>
      <c r="O1348" s="118"/>
    </row>
    <row r="1349" spans="2:15" ht="15.75" x14ac:dyDescent="0.25">
      <c r="B1349" s="132" t="s">
        <v>74</v>
      </c>
      <c r="C1349" s="141"/>
      <c r="D1349" s="142" t="s">
        <v>73</v>
      </c>
      <c r="E1349" s="130"/>
      <c r="F1349" s="1"/>
      <c r="G1349" s="132" t="s">
        <v>74</v>
      </c>
      <c r="H1349" s="141"/>
      <c r="I1349" s="142" t="s">
        <v>73</v>
      </c>
      <c r="J1349" s="130"/>
      <c r="K1349" s="1"/>
      <c r="L1349" s="132" t="s">
        <v>74</v>
      </c>
      <c r="M1349" s="141"/>
      <c r="N1349" s="142" t="s">
        <v>73</v>
      </c>
      <c r="O1349" s="130"/>
    </row>
    <row r="1351" spans="2:15" ht="15.75" x14ac:dyDescent="0.25">
      <c r="B1351" s="437">
        <f>L1330+1</f>
        <v>223</v>
      </c>
      <c r="C1351" s="438"/>
      <c r="D1351" s="438"/>
      <c r="E1351" s="439"/>
      <c r="F1351" s="57"/>
      <c r="G1351" s="437">
        <f>B1351+1</f>
        <v>224</v>
      </c>
      <c r="H1351" s="438"/>
      <c r="I1351" s="438"/>
      <c r="J1351" s="439"/>
      <c r="K1351" s="57"/>
      <c r="L1351" s="437">
        <f>G1351+1</f>
        <v>225</v>
      </c>
      <c r="M1351" s="438"/>
      <c r="N1351" s="438"/>
      <c r="O1351" s="439"/>
    </row>
    <row r="1352" spans="2:15" ht="15.75" x14ac:dyDescent="0.25">
      <c r="B1352" s="218" t="s">
        <v>71</v>
      </c>
      <c r="C1352" s="219"/>
      <c r="D1352" s="219"/>
      <c r="E1352" s="220"/>
      <c r="F1352" s="1"/>
      <c r="G1352" s="218" t="s">
        <v>71</v>
      </c>
      <c r="H1352" s="219"/>
      <c r="I1352" s="219"/>
      <c r="J1352" s="220"/>
      <c r="K1352" s="1"/>
      <c r="L1352" s="218" t="s">
        <v>71</v>
      </c>
      <c r="M1352" s="219"/>
      <c r="N1352" s="219"/>
      <c r="O1352" s="220"/>
    </row>
    <row r="1353" spans="2:15" ht="15.75" x14ac:dyDescent="0.25">
      <c r="B1353" s="230"/>
      <c r="C1353" s="231"/>
      <c r="D1353" s="231"/>
      <c r="E1353" s="232"/>
      <c r="F1353" s="1"/>
      <c r="G1353" s="230"/>
      <c r="H1353" s="231"/>
      <c r="I1353" s="231"/>
      <c r="J1353" s="232"/>
      <c r="K1353" s="58"/>
      <c r="L1353" s="230"/>
      <c r="M1353" s="231"/>
      <c r="N1353" s="231"/>
      <c r="O1353" s="232"/>
    </row>
    <row r="1354" spans="2:15" ht="15.75" x14ac:dyDescent="0.25">
      <c r="B1354" s="227" t="s">
        <v>375</v>
      </c>
      <c r="C1354" s="228"/>
      <c r="D1354" s="228"/>
      <c r="E1354" s="229"/>
      <c r="F1354" s="1"/>
      <c r="G1354" s="227" t="s">
        <v>375</v>
      </c>
      <c r="H1354" s="228"/>
      <c r="I1354" s="228"/>
      <c r="J1354" s="229"/>
      <c r="K1354" s="4"/>
      <c r="L1354" s="227" t="s">
        <v>375</v>
      </c>
      <c r="M1354" s="228"/>
      <c r="N1354" s="228"/>
      <c r="O1354" s="229"/>
    </row>
    <row r="1355" spans="2:15" ht="15.75" x14ac:dyDescent="0.25">
      <c r="B1355" s="137" t="s">
        <v>190</v>
      </c>
      <c r="C1355" s="194"/>
      <c r="D1355" s="195"/>
      <c r="E1355" s="196"/>
      <c r="F1355" s="1"/>
      <c r="G1355" s="137" t="s">
        <v>190</v>
      </c>
      <c r="H1355" s="194"/>
      <c r="I1355" s="195"/>
      <c r="J1355" s="196"/>
      <c r="K1355" s="1"/>
      <c r="L1355" s="137" t="s">
        <v>190</v>
      </c>
      <c r="M1355" s="194"/>
      <c r="N1355" s="195"/>
      <c r="O1355" s="196"/>
    </row>
    <row r="1356" spans="2:15" ht="15.75" x14ac:dyDescent="0.25">
      <c r="B1356" s="132" t="s">
        <v>61</v>
      </c>
      <c r="C1356" s="194"/>
      <c r="D1356" s="195"/>
      <c r="E1356" s="196"/>
      <c r="F1356" s="1"/>
      <c r="G1356" s="132" t="s">
        <v>61</v>
      </c>
      <c r="H1356" s="194"/>
      <c r="I1356" s="195"/>
      <c r="J1356" s="196"/>
      <c r="K1356" s="1"/>
      <c r="L1356" s="132" t="s">
        <v>61</v>
      </c>
      <c r="M1356" s="194"/>
      <c r="N1356" s="195"/>
      <c r="O1356" s="196"/>
    </row>
    <row r="1357" spans="2:15" ht="15.75" x14ac:dyDescent="0.25">
      <c r="B1357" s="132" t="s">
        <v>62</v>
      </c>
      <c r="C1357" s="194"/>
      <c r="D1357" s="195"/>
      <c r="E1357" s="196"/>
      <c r="F1357" s="1"/>
      <c r="G1357" s="132" t="s">
        <v>62</v>
      </c>
      <c r="H1357" s="194"/>
      <c r="I1357" s="195"/>
      <c r="J1357" s="196"/>
      <c r="K1357" s="1"/>
      <c r="L1357" s="132" t="s">
        <v>62</v>
      </c>
      <c r="M1357" s="194"/>
      <c r="N1357" s="195"/>
      <c r="O1357" s="196"/>
    </row>
    <row r="1358" spans="2:15" ht="15.75" x14ac:dyDescent="0.25">
      <c r="B1358" s="127" t="s">
        <v>191</v>
      </c>
      <c r="C1358" s="130"/>
      <c r="D1358" s="194"/>
      <c r="E1358" s="196"/>
      <c r="F1358" s="1"/>
      <c r="G1358" s="127" t="s">
        <v>191</v>
      </c>
      <c r="H1358" s="130"/>
      <c r="I1358" s="194"/>
      <c r="J1358" s="196"/>
      <c r="K1358" s="1"/>
      <c r="L1358" s="127" t="s">
        <v>191</v>
      </c>
      <c r="M1358" s="130"/>
      <c r="N1358" s="194"/>
      <c r="O1358" s="196"/>
    </row>
    <row r="1359" spans="2:15" ht="15.75" x14ac:dyDescent="0.25">
      <c r="B1359" s="127" t="s">
        <v>192</v>
      </c>
      <c r="C1359" s="130"/>
      <c r="D1359" s="194"/>
      <c r="E1359" s="196"/>
      <c r="F1359" s="1"/>
      <c r="G1359" s="127" t="s">
        <v>192</v>
      </c>
      <c r="H1359" s="130"/>
      <c r="I1359" s="194"/>
      <c r="J1359" s="196"/>
      <c r="K1359" s="1"/>
      <c r="L1359" s="127" t="s">
        <v>192</v>
      </c>
      <c r="M1359" s="130"/>
      <c r="N1359" s="194"/>
      <c r="O1359" s="196"/>
    </row>
    <row r="1360" spans="2:15" ht="31.35" customHeight="1" x14ac:dyDescent="0.25">
      <c r="B1360" s="206" t="s">
        <v>197</v>
      </c>
      <c r="C1360" s="207"/>
      <c r="D1360" s="207"/>
      <c r="E1360" s="208"/>
      <c r="F1360" s="1"/>
      <c r="G1360" s="206" t="s">
        <v>197</v>
      </c>
      <c r="H1360" s="207"/>
      <c r="I1360" s="207"/>
      <c r="J1360" s="208"/>
      <c r="K1360" s="59"/>
      <c r="L1360" s="206" t="s">
        <v>197</v>
      </c>
      <c r="M1360" s="207"/>
      <c r="N1360" s="207"/>
      <c r="O1360" s="208"/>
    </row>
    <row r="1361" spans="2:15" ht="15.75" x14ac:dyDescent="0.25">
      <c r="B1361" s="132" t="s">
        <v>195</v>
      </c>
      <c r="C1361" s="138"/>
      <c r="D1361" s="125" t="s">
        <v>51</v>
      </c>
      <c r="E1361" s="139"/>
      <c r="F1361" s="1"/>
      <c r="G1361" s="132" t="s">
        <v>195</v>
      </c>
      <c r="H1361" s="138"/>
      <c r="I1361" s="125" t="s">
        <v>51</v>
      </c>
      <c r="J1361" s="139"/>
      <c r="K1361" s="1"/>
      <c r="L1361" s="132" t="s">
        <v>195</v>
      </c>
      <c r="M1361" s="138"/>
      <c r="N1361" s="125" t="s">
        <v>51</v>
      </c>
      <c r="O1361" s="139"/>
    </row>
    <row r="1362" spans="2:15" ht="15.75" x14ac:dyDescent="0.25">
      <c r="B1362" s="209" t="s">
        <v>190</v>
      </c>
      <c r="C1362" s="210"/>
      <c r="D1362" s="125" t="s">
        <v>68</v>
      </c>
      <c r="E1362" s="139"/>
      <c r="F1362" s="1"/>
      <c r="G1362" s="209" t="s">
        <v>190</v>
      </c>
      <c r="H1362" s="210"/>
      <c r="I1362" s="125" t="s">
        <v>68</v>
      </c>
      <c r="J1362" s="139"/>
      <c r="K1362" s="1"/>
      <c r="L1362" s="209" t="s">
        <v>190</v>
      </c>
      <c r="M1362" s="210"/>
      <c r="N1362" s="125" t="s">
        <v>68</v>
      </c>
      <c r="O1362" s="139"/>
    </row>
    <row r="1363" spans="2:15" ht="15.75" x14ac:dyDescent="0.25">
      <c r="B1363" s="211"/>
      <c r="C1363" s="212"/>
      <c r="D1363" s="125" t="s">
        <v>69</v>
      </c>
      <c r="E1363" s="139"/>
      <c r="F1363" s="1"/>
      <c r="G1363" s="211"/>
      <c r="H1363" s="212"/>
      <c r="I1363" s="125" t="s">
        <v>69</v>
      </c>
      <c r="J1363" s="139"/>
      <c r="K1363" s="1"/>
      <c r="L1363" s="211"/>
      <c r="M1363" s="212"/>
      <c r="N1363" s="125" t="s">
        <v>69</v>
      </c>
      <c r="O1363" s="139"/>
    </row>
    <row r="1364" spans="2:15" ht="15.75" x14ac:dyDescent="0.25">
      <c r="B1364" s="209" t="s">
        <v>70</v>
      </c>
      <c r="C1364" s="210"/>
      <c r="D1364" s="125" t="s">
        <v>68</v>
      </c>
      <c r="E1364" s="139"/>
      <c r="F1364" s="1"/>
      <c r="G1364" s="209" t="s">
        <v>70</v>
      </c>
      <c r="H1364" s="210"/>
      <c r="I1364" s="125" t="s">
        <v>68</v>
      </c>
      <c r="J1364" s="139"/>
      <c r="K1364" s="1"/>
      <c r="L1364" s="209" t="s">
        <v>70</v>
      </c>
      <c r="M1364" s="210"/>
      <c r="N1364" s="125" t="s">
        <v>68</v>
      </c>
      <c r="O1364" s="139"/>
    </row>
    <row r="1365" spans="2:15" ht="15.75" x14ac:dyDescent="0.25">
      <c r="B1365" s="211"/>
      <c r="C1365" s="212"/>
      <c r="D1365" s="125" t="s">
        <v>69</v>
      </c>
      <c r="E1365" s="139"/>
      <c r="F1365" s="1"/>
      <c r="G1365" s="211"/>
      <c r="H1365" s="212"/>
      <c r="I1365" s="125" t="s">
        <v>69</v>
      </c>
      <c r="J1365" s="139"/>
      <c r="K1365" s="1"/>
      <c r="L1365" s="211"/>
      <c r="M1365" s="212"/>
      <c r="N1365" s="125" t="s">
        <v>69</v>
      </c>
      <c r="O1365" s="139"/>
    </row>
    <row r="1366" spans="2:15" ht="15.75" x14ac:dyDescent="0.25">
      <c r="B1366" s="140" t="s">
        <v>67</v>
      </c>
      <c r="C1366" s="140"/>
      <c r="D1366" s="213"/>
      <c r="E1366" s="214"/>
      <c r="F1366" s="1"/>
      <c r="G1366" s="140" t="s">
        <v>67</v>
      </c>
      <c r="H1366" s="140"/>
      <c r="I1366" s="213"/>
      <c r="J1366" s="214"/>
      <c r="K1366" s="1"/>
      <c r="L1366" s="140" t="s">
        <v>67</v>
      </c>
      <c r="M1366" s="140"/>
      <c r="N1366" s="213"/>
      <c r="O1366" s="214"/>
    </row>
    <row r="1367" spans="2:15" ht="15.75" x14ac:dyDescent="0.25">
      <c r="B1367" s="161" t="s">
        <v>355</v>
      </c>
      <c r="C1367" s="128"/>
      <c r="D1367" s="130"/>
      <c r="E1367" s="139"/>
      <c r="F1367" s="1"/>
      <c r="G1367" s="161" t="s">
        <v>355</v>
      </c>
      <c r="H1367" s="128"/>
      <c r="I1367" s="130"/>
      <c r="J1367" s="139"/>
      <c r="K1367" s="1"/>
      <c r="L1367" s="161" t="s">
        <v>355</v>
      </c>
      <c r="M1367" s="128"/>
      <c r="N1367" s="130"/>
      <c r="O1367" s="139"/>
    </row>
    <row r="1368" spans="2:15" ht="15.75" x14ac:dyDescent="0.25">
      <c r="B1368" s="161"/>
      <c r="C1368" s="128"/>
      <c r="D1368" s="130"/>
      <c r="E1368" s="139"/>
      <c r="F1368" s="1"/>
      <c r="G1368" s="161"/>
      <c r="H1368" s="128"/>
      <c r="I1368" s="130"/>
      <c r="J1368" s="139"/>
      <c r="K1368" s="1"/>
      <c r="L1368" s="161"/>
      <c r="M1368" s="128"/>
      <c r="N1368" s="130"/>
      <c r="O1368" s="139"/>
    </row>
    <row r="1369" spans="2:15" ht="15.75" x14ac:dyDescent="0.25">
      <c r="B1369" s="136"/>
      <c r="C1369" s="136"/>
      <c r="D1369" s="136"/>
      <c r="E1369" s="118"/>
      <c r="F1369" s="1"/>
      <c r="G1369" s="136"/>
      <c r="H1369" s="136"/>
      <c r="I1369" s="136"/>
      <c r="J1369" s="118"/>
      <c r="K1369" s="1"/>
      <c r="L1369" s="136"/>
      <c r="M1369" s="136"/>
      <c r="N1369" s="136"/>
      <c r="O1369" s="118"/>
    </row>
    <row r="1370" spans="2:15" ht="15.75" x14ac:dyDescent="0.25">
      <c r="B1370" s="132" t="s">
        <v>74</v>
      </c>
      <c r="C1370" s="141"/>
      <c r="D1370" s="142" t="s">
        <v>73</v>
      </c>
      <c r="E1370" s="130"/>
      <c r="F1370" s="1"/>
      <c r="G1370" s="132" t="s">
        <v>74</v>
      </c>
      <c r="H1370" s="141"/>
      <c r="I1370" s="142" t="s">
        <v>73</v>
      </c>
      <c r="J1370" s="130"/>
      <c r="K1370" s="1"/>
      <c r="L1370" s="132" t="s">
        <v>74</v>
      </c>
      <c r="M1370" s="141"/>
      <c r="N1370" s="142" t="s">
        <v>73</v>
      </c>
      <c r="O1370" s="130"/>
    </row>
    <row r="1372" spans="2:15" ht="15.75" x14ac:dyDescent="0.25">
      <c r="B1372" s="437">
        <f>L1351+1</f>
        <v>226</v>
      </c>
      <c r="C1372" s="438"/>
      <c r="D1372" s="438"/>
      <c r="E1372" s="439"/>
      <c r="F1372" s="57"/>
      <c r="G1372" s="437">
        <f>B1372+1</f>
        <v>227</v>
      </c>
      <c r="H1372" s="438"/>
      <c r="I1372" s="438"/>
      <c r="J1372" s="439"/>
      <c r="K1372" s="57"/>
      <c r="L1372" s="437">
        <f>G1372+1</f>
        <v>228</v>
      </c>
      <c r="M1372" s="438"/>
      <c r="N1372" s="438"/>
      <c r="O1372" s="439"/>
    </row>
    <row r="1373" spans="2:15" ht="15.75" x14ac:dyDescent="0.25">
      <c r="B1373" s="218" t="s">
        <v>71</v>
      </c>
      <c r="C1373" s="219"/>
      <c r="D1373" s="219"/>
      <c r="E1373" s="220"/>
      <c r="F1373" s="1"/>
      <c r="G1373" s="218" t="s">
        <v>71</v>
      </c>
      <c r="H1373" s="219"/>
      <c r="I1373" s="219"/>
      <c r="J1373" s="220"/>
      <c r="K1373" s="1"/>
      <c r="L1373" s="218" t="s">
        <v>71</v>
      </c>
      <c r="M1373" s="219"/>
      <c r="N1373" s="219"/>
      <c r="O1373" s="220"/>
    </row>
    <row r="1374" spans="2:15" ht="15.75" x14ac:dyDescent="0.25">
      <c r="B1374" s="230"/>
      <c r="C1374" s="231"/>
      <c r="D1374" s="231"/>
      <c r="E1374" s="232"/>
      <c r="F1374" s="1"/>
      <c r="G1374" s="230"/>
      <c r="H1374" s="231"/>
      <c r="I1374" s="231"/>
      <c r="J1374" s="232"/>
      <c r="K1374" s="58"/>
      <c r="L1374" s="230"/>
      <c r="M1374" s="231"/>
      <c r="N1374" s="231"/>
      <c r="O1374" s="232"/>
    </row>
    <row r="1375" spans="2:15" ht="15.75" x14ac:dyDescent="0.25">
      <c r="B1375" s="227" t="s">
        <v>375</v>
      </c>
      <c r="C1375" s="228"/>
      <c r="D1375" s="228"/>
      <c r="E1375" s="229"/>
      <c r="F1375" s="1"/>
      <c r="G1375" s="227" t="s">
        <v>375</v>
      </c>
      <c r="H1375" s="228"/>
      <c r="I1375" s="228"/>
      <c r="J1375" s="229"/>
      <c r="K1375" s="4"/>
      <c r="L1375" s="227" t="s">
        <v>375</v>
      </c>
      <c r="M1375" s="228"/>
      <c r="N1375" s="228"/>
      <c r="O1375" s="229"/>
    </row>
    <row r="1376" spans="2:15" ht="15.75" x14ac:dyDescent="0.25">
      <c r="B1376" s="137" t="s">
        <v>190</v>
      </c>
      <c r="C1376" s="194"/>
      <c r="D1376" s="195"/>
      <c r="E1376" s="196"/>
      <c r="F1376" s="1"/>
      <c r="G1376" s="137" t="s">
        <v>190</v>
      </c>
      <c r="H1376" s="194"/>
      <c r="I1376" s="195"/>
      <c r="J1376" s="196"/>
      <c r="K1376" s="1"/>
      <c r="L1376" s="137" t="s">
        <v>190</v>
      </c>
      <c r="M1376" s="194"/>
      <c r="N1376" s="195"/>
      <c r="O1376" s="196"/>
    </row>
    <row r="1377" spans="2:15" ht="15.75" x14ac:dyDescent="0.25">
      <c r="B1377" s="132" t="s">
        <v>61</v>
      </c>
      <c r="C1377" s="194"/>
      <c r="D1377" s="195"/>
      <c r="E1377" s="196"/>
      <c r="F1377" s="1"/>
      <c r="G1377" s="132" t="s">
        <v>61</v>
      </c>
      <c r="H1377" s="194"/>
      <c r="I1377" s="195"/>
      <c r="J1377" s="196"/>
      <c r="K1377" s="1"/>
      <c r="L1377" s="132" t="s">
        <v>61</v>
      </c>
      <c r="M1377" s="194"/>
      <c r="N1377" s="195"/>
      <c r="O1377" s="196"/>
    </row>
    <row r="1378" spans="2:15" ht="15.75" x14ac:dyDescent="0.25">
      <c r="B1378" s="132" t="s">
        <v>62</v>
      </c>
      <c r="C1378" s="194"/>
      <c r="D1378" s="195"/>
      <c r="E1378" s="196"/>
      <c r="F1378" s="1"/>
      <c r="G1378" s="132" t="s">
        <v>62</v>
      </c>
      <c r="H1378" s="194"/>
      <c r="I1378" s="195"/>
      <c r="J1378" s="196"/>
      <c r="K1378" s="1"/>
      <c r="L1378" s="132" t="s">
        <v>62</v>
      </c>
      <c r="M1378" s="194"/>
      <c r="N1378" s="195"/>
      <c r="O1378" s="196"/>
    </row>
    <row r="1379" spans="2:15" ht="15.75" x14ac:dyDescent="0.25">
      <c r="B1379" s="127" t="s">
        <v>191</v>
      </c>
      <c r="C1379" s="130"/>
      <c r="D1379" s="194"/>
      <c r="E1379" s="196"/>
      <c r="F1379" s="1"/>
      <c r="G1379" s="127" t="s">
        <v>191</v>
      </c>
      <c r="H1379" s="130"/>
      <c r="I1379" s="194"/>
      <c r="J1379" s="196"/>
      <c r="K1379" s="1"/>
      <c r="L1379" s="127" t="s">
        <v>191</v>
      </c>
      <c r="M1379" s="130"/>
      <c r="N1379" s="194"/>
      <c r="O1379" s="196"/>
    </row>
    <row r="1380" spans="2:15" ht="15.75" x14ac:dyDescent="0.25">
      <c r="B1380" s="127" t="s">
        <v>192</v>
      </c>
      <c r="C1380" s="130"/>
      <c r="D1380" s="194"/>
      <c r="E1380" s="196"/>
      <c r="F1380" s="1"/>
      <c r="G1380" s="127" t="s">
        <v>192</v>
      </c>
      <c r="H1380" s="130"/>
      <c r="I1380" s="194"/>
      <c r="J1380" s="196"/>
      <c r="K1380" s="1"/>
      <c r="L1380" s="127" t="s">
        <v>192</v>
      </c>
      <c r="M1380" s="130"/>
      <c r="N1380" s="194"/>
      <c r="O1380" s="196"/>
    </row>
    <row r="1381" spans="2:15" ht="31.35" customHeight="1" x14ac:dyDescent="0.25">
      <c r="B1381" s="206" t="s">
        <v>197</v>
      </c>
      <c r="C1381" s="207"/>
      <c r="D1381" s="207"/>
      <c r="E1381" s="208"/>
      <c r="F1381" s="1"/>
      <c r="G1381" s="206" t="s">
        <v>197</v>
      </c>
      <c r="H1381" s="207"/>
      <c r="I1381" s="207"/>
      <c r="J1381" s="208"/>
      <c r="K1381" s="59"/>
      <c r="L1381" s="206" t="s">
        <v>197</v>
      </c>
      <c r="M1381" s="207"/>
      <c r="N1381" s="207"/>
      <c r="O1381" s="208"/>
    </row>
    <row r="1382" spans="2:15" ht="15.75" x14ac:dyDescent="0.25">
      <c r="B1382" s="132" t="s">
        <v>195</v>
      </c>
      <c r="C1382" s="138"/>
      <c r="D1382" s="125" t="s">
        <v>51</v>
      </c>
      <c r="E1382" s="139"/>
      <c r="F1382" s="1"/>
      <c r="G1382" s="132" t="s">
        <v>195</v>
      </c>
      <c r="H1382" s="138"/>
      <c r="I1382" s="125" t="s">
        <v>51</v>
      </c>
      <c r="J1382" s="139"/>
      <c r="K1382" s="1"/>
      <c r="L1382" s="132" t="s">
        <v>195</v>
      </c>
      <c r="M1382" s="138"/>
      <c r="N1382" s="125" t="s">
        <v>51</v>
      </c>
      <c r="O1382" s="139"/>
    </row>
    <row r="1383" spans="2:15" ht="15.75" x14ac:dyDescent="0.25">
      <c r="B1383" s="209" t="s">
        <v>190</v>
      </c>
      <c r="C1383" s="210"/>
      <c r="D1383" s="125" t="s">
        <v>68</v>
      </c>
      <c r="E1383" s="139"/>
      <c r="F1383" s="1"/>
      <c r="G1383" s="209" t="s">
        <v>190</v>
      </c>
      <c r="H1383" s="210"/>
      <c r="I1383" s="125" t="s">
        <v>68</v>
      </c>
      <c r="J1383" s="139"/>
      <c r="K1383" s="1"/>
      <c r="L1383" s="209" t="s">
        <v>190</v>
      </c>
      <c r="M1383" s="210"/>
      <c r="N1383" s="125" t="s">
        <v>68</v>
      </c>
      <c r="O1383" s="139"/>
    </row>
    <row r="1384" spans="2:15" ht="15.75" x14ac:dyDescent="0.25">
      <c r="B1384" s="211"/>
      <c r="C1384" s="212"/>
      <c r="D1384" s="125" t="s">
        <v>69</v>
      </c>
      <c r="E1384" s="139"/>
      <c r="F1384" s="1"/>
      <c r="G1384" s="211"/>
      <c r="H1384" s="212"/>
      <c r="I1384" s="125" t="s">
        <v>69</v>
      </c>
      <c r="J1384" s="139"/>
      <c r="K1384" s="1"/>
      <c r="L1384" s="211"/>
      <c r="M1384" s="212"/>
      <c r="N1384" s="125" t="s">
        <v>69</v>
      </c>
      <c r="O1384" s="139"/>
    </row>
    <row r="1385" spans="2:15" ht="15.75" x14ac:dyDescent="0.25">
      <c r="B1385" s="209" t="s">
        <v>70</v>
      </c>
      <c r="C1385" s="210"/>
      <c r="D1385" s="125" t="s">
        <v>68</v>
      </c>
      <c r="E1385" s="139"/>
      <c r="F1385" s="1"/>
      <c r="G1385" s="209" t="s">
        <v>70</v>
      </c>
      <c r="H1385" s="210"/>
      <c r="I1385" s="125" t="s">
        <v>68</v>
      </c>
      <c r="J1385" s="139"/>
      <c r="K1385" s="1"/>
      <c r="L1385" s="209" t="s">
        <v>70</v>
      </c>
      <c r="M1385" s="210"/>
      <c r="N1385" s="125" t="s">
        <v>68</v>
      </c>
      <c r="O1385" s="139"/>
    </row>
    <row r="1386" spans="2:15" ht="15.75" x14ac:dyDescent="0.25">
      <c r="B1386" s="211"/>
      <c r="C1386" s="212"/>
      <c r="D1386" s="125" t="s">
        <v>69</v>
      </c>
      <c r="E1386" s="139"/>
      <c r="F1386" s="1"/>
      <c r="G1386" s="211"/>
      <c r="H1386" s="212"/>
      <c r="I1386" s="125" t="s">
        <v>69</v>
      </c>
      <c r="J1386" s="139"/>
      <c r="K1386" s="1"/>
      <c r="L1386" s="211"/>
      <c r="M1386" s="212"/>
      <c r="N1386" s="125" t="s">
        <v>69</v>
      </c>
      <c r="O1386" s="139"/>
    </row>
    <row r="1387" spans="2:15" ht="15.75" x14ac:dyDescent="0.25">
      <c r="B1387" s="140" t="s">
        <v>67</v>
      </c>
      <c r="C1387" s="140"/>
      <c r="D1387" s="213"/>
      <c r="E1387" s="214"/>
      <c r="F1387" s="1"/>
      <c r="G1387" s="140" t="s">
        <v>67</v>
      </c>
      <c r="H1387" s="140"/>
      <c r="I1387" s="213"/>
      <c r="J1387" s="214"/>
      <c r="K1387" s="1"/>
      <c r="L1387" s="140" t="s">
        <v>67</v>
      </c>
      <c r="M1387" s="140"/>
      <c r="N1387" s="213"/>
      <c r="O1387" s="214"/>
    </row>
    <row r="1388" spans="2:15" ht="15.75" x14ac:dyDescent="0.25">
      <c r="B1388" s="161" t="s">
        <v>355</v>
      </c>
      <c r="C1388" s="128"/>
      <c r="D1388" s="130"/>
      <c r="E1388" s="139"/>
      <c r="F1388" s="1"/>
      <c r="G1388" s="161" t="s">
        <v>355</v>
      </c>
      <c r="H1388" s="128"/>
      <c r="I1388" s="130"/>
      <c r="J1388" s="139"/>
      <c r="K1388" s="1"/>
      <c r="L1388" s="161" t="s">
        <v>355</v>
      </c>
      <c r="M1388" s="128"/>
      <c r="N1388" s="130"/>
      <c r="O1388" s="139"/>
    </row>
    <row r="1389" spans="2:15" ht="15.75" x14ac:dyDescent="0.25">
      <c r="B1389" s="161"/>
      <c r="C1389" s="128"/>
      <c r="D1389" s="130"/>
      <c r="E1389" s="139"/>
      <c r="F1389" s="1"/>
      <c r="G1389" s="161"/>
      <c r="H1389" s="128"/>
      <c r="I1389" s="130"/>
      <c r="J1389" s="139"/>
      <c r="K1389" s="1"/>
      <c r="L1389" s="161"/>
      <c r="M1389" s="128"/>
      <c r="N1389" s="130"/>
      <c r="O1389" s="139"/>
    </row>
    <row r="1390" spans="2:15" ht="15.75" x14ac:dyDescent="0.25">
      <c r="B1390" s="136"/>
      <c r="C1390" s="136"/>
      <c r="D1390" s="136"/>
      <c r="E1390" s="118"/>
      <c r="F1390" s="1"/>
      <c r="G1390" s="136"/>
      <c r="H1390" s="136"/>
      <c r="I1390" s="136"/>
      <c r="J1390" s="118"/>
      <c r="K1390" s="1"/>
      <c r="L1390" s="136"/>
      <c r="M1390" s="136"/>
      <c r="N1390" s="136"/>
      <c r="O1390" s="118"/>
    </row>
    <row r="1391" spans="2:15" ht="15.75" x14ac:dyDescent="0.25">
      <c r="B1391" s="132" t="s">
        <v>74</v>
      </c>
      <c r="C1391" s="141"/>
      <c r="D1391" s="142" t="s">
        <v>73</v>
      </c>
      <c r="E1391" s="130"/>
      <c r="F1391" s="1"/>
      <c r="G1391" s="132" t="s">
        <v>74</v>
      </c>
      <c r="H1391" s="141"/>
      <c r="I1391" s="142" t="s">
        <v>73</v>
      </c>
      <c r="J1391" s="130"/>
      <c r="K1391" s="1"/>
      <c r="L1391" s="132" t="s">
        <v>74</v>
      </c>
      <c r="M1391" s="141"/>
      <c r="N1391" s="142" t="s">
        <v>73</v>
      </c>
      <c r="O1391" s="130"/>
    </row>
    <row r="1393" spans="2:15" ht="15.75" x14ac:dyDescent="0.25">
      <c r="B1393" s="437">
        <f>L1372+1</f>
        <v>229</v>
      </c>
      <c r="C1393" s="438"/>
      <c r="D1393" s="438"/>
      <c r="E1393" s="439"/>
      <c r="F1393" s="57"/>
      <c r="G1393" s="437">
        <f>B1393+1</f>
        <v>230</v>
      </c>
      <c r="H1393" s="438"/>
      <c r="I1393" s="438"/>
      <c r="J1393" s="439"/>
      <c r="K1393" s="57"/>
      <c r="L1393" s="437">
        <f>G1393+1</f>
        <v>231</v>
      </c>
      <c r="M1393" s="438"/>
      <c r="N1393" s="438"/>
      <c r="O1393" s="439"/>
    </row>
    <row r="1394" spans="2:15" ht="15.75" x14ac:dyDescent="0.25">
      <c r="B1394" s="218" t="s">
        <v>71</v>
      </c>
      <c r="C1394" s="219"/>
      <c r="D1394" s="219"/>
      <c r="E1394" s="220"/>
      <c r="F1394" s="1"/>
      <c r="G1394" s="218" t="s">
        <v>71</v>
      </c>
      <c r="H1394" s="219"/>
      <c r="I1394" s="219"/>
      <c r="J1394" s="220"/>
      <c r="K1394" s="1"/>
      <c r="L1394" s="218" t="s">
        <v>71</v>
      </c>
      <c r="M1394" s="219"/>
      <c r="N1394" s="219"/>
      <c r="O1394" s="220"/>
    </row>
    <row r="1395" spans="2:15" ht="15.75" x14ac:dyDescent="0.25">
      <c r="B1395" s="230"/>
      <c r="C1395" s="231"/>
      <c r="D1395" s="231"/>
      <c r="E1395" s="232"/>
      <c r="F1395" s="1"/>
      <c r="G1395" s="230"/>
      <c r="H1395" s="231"/>
      <c r="I1395" s="231"/>
      <c r="J1395" s="232"/>
      <c r="K1395" s="58"/>
      <c r="L1395" s="230"/>
      <c r="M1395" s="231"/>
      <c r="N1395" s="231"/>
      <c r="O1395" s="232"/>
    </row>
    <row r="1396" spans="2:15" ht="15.75" x14ac:dyDescent="0.25">
      <c r="B1396" s="227" t="s">
        <v>375</v>
      </c>
      <c r="C1396" s="228"/>
      <c r="D1396" s="228"/>
      <c r="E1396" s="229"/>
      <c r="F1396" s="1"/>
      <c r="G1396" s="227" t="s">
        <v>375</v>
      </c>
      <c r="H1396" s="228"/>
      <c r="I1396" s="228"/>
      <c r="J1396" s="229"/>
      <c r="K1396" s="4"/>
      <c r="L1396" s="227" t="s">
        <v>375</v>
      </c>
      <c r="M1396" s="228"/>
      <c r="N1396" s="228"/>
      <c r="O1396" s="229"/>
    </row>
    <row r="1397" spans="2:15" ht="15.75" x14ac:dyDescent="0.25">
      <c r="B1397" s="137" t="s">
        <v>190</v>
      </c>
      <c r="C1397" s="194"/>
      <c r="D1397" s="195"/>
      <c r="E1397" s="196"/>
      <c r="F1397" s="1"/>
      <c r="G1397" s="137" t="s">
        <v>190</v>
      </c>
      <c r="H1397" s="194"/>
      <c r="I1397" s="195"/>
      <c r="J1397" s="196"/>
      <c r="K1397" s="1"/>
      <c r="L1397" s="137" t="s">
        <v>190</v>
      </c>
      <c r="M1397" s="194"/>
      <c r="N1397" s="195"/>
      <c r="O1397" s="196"/>
    </row>
    <row r="1398" spans="2:15" ht="15.75" x14ac:dyDescent="0.25">
      <c r="B1398" s="132" t="s">
        <v>61</v>
      </c>
      <c r="C1398" s="194"/>
      <c r="D1398" s="195"/>
      <c r="E1398" s="196"/>
      <c r="F1398" s="1"/>
      <c r="G1398" s="132" t="s">
        <v>61</v>
      </c>
      <c r="H1398" s="194"/>
      <c r="I1398" s="195"/>
      <c r="J1398" s="196"/>
      <c r="K1398" s="1"/>
      <c r="L1398" s="132" t="s">
        <v>61</v>
      </c>
      <c r="M1398" s="194"/>
      <c r="N1398" s="195"/>
      <c r="O1398" s="196"/>
    </row>
    <row r="1399" spans="2:15" ht="15.75" x14ac:dyDescent="0.25">
      <c r="B1399" s="132" t="s">
        <v>62</v>
      </c>
      <c r="C1399" s="194"/>
      <c r="D1399" s="195"/>
      <c r="E1399" s="196"/>
      <c r="F1399" s="1"/>
      <c r="G1399" s="132" t="s">
        <v>62</v>
      </c>
      <c r="H1399" s="194"/>
      <c r="I1399" s="195"/>
      <c r="J1399" s="196"/>
      <c r="K1399" s="1"/>
      <c r="L1399" s="132" t="s">
        <v>62</v>
      </c>
      <c r="M1399" s="194"/>
      <c r="N1399" s="195"/>
      <c r="O1399" s="196"/>
    </row>
    <row r="1400" spans="2:15" ht="15.75" x14ac:dyDescent="0.25">
      <c r="B1400" s="127" t="s">
        <v>191</v>
      </c>
      <c r="C1400" s="130"/>
      <c r="D1400" s="194"/>
      <c r="E1400" s="196"/>
      <c r="F1400" s="1"/>
      <c r="G1400" s="127" t="s">
        <v>191</v>
      </c>
      <c r="H1400" s="130"/>
      <c r="I1400" s="194"/>
      <c r="J1400" s="196"/>
      <c r="K1400" s="1"/>
      <c r="L1400" s="127" t="s">
        <v>191</v>
      </c>
      <c r="M1400" s="130"/>
      <c r="N1400" s="194"/>
      <c r="O1400" s="196"/>
    </row>
    <row r="1401" spans="2:15" ht="15.75" x14ac:dyDescent="0.25">
      <c r="B1401" s="127" t="s">
        <v>192</v>
      </c>
      <c r="C1401" s="130"/>
      <c r="D1401" s="194"/>
      <c r="E1401" s="196"/>
      <c r="F1401" s="1"/>
      <c r="G1401" s="127" t="s">
        <v>192</v>
      </c>
      <c r="H1401" s="130"/>
      <c r="I1401" s="194"/>
      <c r="J1401" s="196"/>
      <c r="K1401" s="1"/>
      <c r="L1401" s="127" t="s">
        <v>192</v>
      </c>
      <c r="M1401" s="130"/>
      <c r="N1401" s="194"/>
      <c r="O1401" s="196"/>
    </row>
    <row r="1402" spans="2:15" ht="31.35" customHeight="1" x14ac:dyDescent="0.25">
      <c r="B1402" s="206" t="s">
        <v>197</v>
      </c>
      <c r="C1402" s="207"/>
      <c r="D1402" s="207"/>
      <c r="E1402" s="208"/>
      <c r="F1402" s="1"/>
      <c r="G1402" s="206" t="s">
        <v>197</v>
      </c>
      <c r="H1402" s="207"/>
      <c r="I1402" s="207"/>
      <c r="J1402" s="208"/>
      <c r="K1402" s="59"/>
      <c r="L1402" s="206" t="s">
        <v>197</v>
      </c>
      <c r="M1402" s="207"/>
      <c r="N1402" s="207"/>
      <c r="O1402" s="208"/>
    </row>
    <row r="1403" spans="2:15" ht="15.75" x14ac:dyDescent="0.25">
      <c r="B1403" s="132" t="s">
        <v>195</v>
      </c>
      <c r="C1403" s="138"/>
      <c r="D1403" s="125" t="s">
        <v>51</v>
      </c>
      <c r="E1403" s="139"/>
      <c r="F1403" s="1"/>
      <c r="G1403" s="132" t="s">
        <v>195</v>
      </c>
      <c r="H1403" s="138"/>
      <c r="I1403" s="125" t="s">
        <v>51</v>
      </c>
      <c r="J1403" s="139"/>
      <c r="K1403" s="1"/>
      <c r="L1403" s="132" t="s">
        <v>195</v>
      </c>
      <c r="M1403" s="138"/>
      <c r="N1403" s="125" t="s">
        <v>51</v>
      </c>
      <c r="O1403" s="139"/>
    </row>
    <row r="1404" spans="2:15" ht="15.75" x14ac:dyDescent="0.25">
      <c r="B1404" s="209" t="s">
        <v>190</v>
      </c>
      <c r="C1404" s="210"/>
      <c r="D1404" s="125" t="s">
        <v>68</v>
      </c>
      <c r="E1404" s="139"/>
      <c r="F1404" s="1"/>
      <c r="G1404" s="209" t="s">
        <v>190</v>
      </c>
      <c r="H1404" s="210"/>
      <c r="I1404" s="125" t="s">
        <v>68</v>
      </c>
      <c r="J1404" s="139"/>
      <c r="K1404" s="1"/>
      <c r="L1404" s="209" t="s">
        <v>190</v>
      </c>
      <c r="M1404" s="210"/>
      <c r="N1404" s="125" t="s">
        <v>68</v>
      </c>
      <c r="O1404" s="139"/>
    </row>
    <row r="1405" spans="2:15" ht="15.75" x14ac:dyDescent="0.25">
      <c r="B1405" s="211"/>
      <c r="C1405" s="212"/>
      <c r="D1405" s="125" t="s">
        <v>69</v>
      </c>
      <c r="E1405" s="139"/>
      <c r="F1405" s="1"/>
      <c r="G1405" s="211"/>
      <c r="H1405" s="212"/>
      <c r="I1405" s="125" t="s">
        <v>69</v>
      </c>
      <c r="J1405" s="139"/>
      <c r="K1405" s="1"/>
      <c r="L1405" s="211"/>
      <c r="M1405" s="212"/>
      <c r="N1405" s="125" t="s">
        <v>69</v>
      </c>
      <c r="O1405" s="139"/>
    </row>
    <row r="1406" spans="2:15" ht="15.75" x14ac:dyDescent="0.25">
      <c r="B1406" s="209" t="s">
        <v>70</v>
      </c>
      <c r="C1406" s="210"/>
      <c r="D1406" s="125" t="s">
        <v>68</v>
      </c>
      <c r="E1406" s="139"/>
      <c r="F1406" s="1"/>
      <c r="G1406" s="209" t="s">
        <v>70</v>
      </c>
      <c r="H1406" s="210"/>
      <c r="I1406" s="125" t="s">
        <v>68</v>
      </c>
      <c r="J1406" s="139"/>
      <c r="K1406" s="1"/>
      <c r="L1406" s="209" t="s">
        <v>70</v>
      </c>
      <c r="M1406" s="210"/>
      <c r="N1406" s="125" t="s">
        <v>68</v>
      </c>
      <c r="O1406" s="139"/>
    </row>
    <row r="1407" spans="2:15" ht="15.75" x14ac:dyDescent="0.25">
      <c r="B1407" s="211"/>
      <c r="C1407" s="212"/>
      <c r="D1407" s="125" t="s">
        <v>69</v>
      </c>
      <c r="E1407" s="139"/>
      <c r="F1407" s="1"/>
      <c r="G1407" s="211"/>
      <c r="H1407" s="212"/>
      <c r="I1407" s="125" t="s">
        <v>69</v>
      </c>
      <c r="J1407" s="139"/>
      <c r="K1407" s="1"/>
      <c r="L1407" s="211"/>
      <c r="M1407" s="212"/>
      <c r="N1407" s="125" t="s">
        <v>69</v>
      </c>
      <c r="O1407" s="139"/>
    </row>
    <row r="1408" spans="2:15" ht="15.75" x14ac:dyDescent="0.25">
      <c r="B1408" s="140" t="s">
        <v>67</v>
      </c>
      <c r="C1408" s="140"/>
      <c r="D1408" s="213"/>
      <c r="E1408" s="214"/>
      <c r="F1408" s="1"/>
      <c r="G1408" s="140" t="s">
        <v>67</v>
      </c>
      <c r="H1408" s="140"/>
      <c r="I1408" s="213"/>
      <c r="J1408" s="214"/>
      <c r="K1408" s="1"/>
      <c r="L1408" s="140" t="s">
        <v>67</v>
      </c>
      <c r="M1408" s="140"/>
      <c r="N1408" s="213"/>
      <c r="O1408" s="214"/>
    </row>
    <row r="1409" spans="2:15" ht="15.75" x14ac:dyDescent="0.25">
      <c r="B1409" s="161" t="s">
        <v>355</v>
      </c>
      <c r="C1409" s="128"/>
      <c r="D1409" s="130"/>
      <c r="E1409" s="139"/>
      <c r="F1409" s="1"/>
      <c r="G1409" s="161" t="s">
        <v>355</v>
      </c>
      <c r="H1409" s="128"/>
      <c r="I1409" s="130"/>
      <c r="J1409" s="139"/>
      <c r="K1409" s="1"/>
      <c r="L1409" s="161" t="s">
        <v>355</v>
      </c>
      <c r="M1409" s="128"/>
      <c r="N1409" s="130"/>
      <c r="O1409" s="139"/>
    </row>
    <row r="1410" spans="2:15" ht="15.75" x14ac:dyDescent="0.25">
      <c r="B1410" s="161"/>
      <c r="C1410" s="128"/>
      <c r="D1410" s="130"/>
      <c r="E1410" s="139"/>
      <c r="F1410" s="1"/>
      <c r="G1410" s="161"/>
      <c r="H1410" s="128"/>
      <c r="I1410" s="130"/>
      <c r="J1410" s="139"/>
      <c r="K1410" s="1"/>
      <c r="L1410" s="161"/>
      <c r="M1410" s="128"/>
      <c r="N1410" s="130"/>
      <c r="O1410" s="139"/>
    </row>
    <row r="1411" spans="2:15" ht="15.75" x14ac:dyDescent="0.25">
      <c r="B1411" s="136"/>
      <c r="C1411" s="136"/>
      <c r="D1411" s="136"/>
      <c r="E1411" s="118"/>
      <c r="F1411" s="1"/>
      <c r="G1411" s="136"/>
      <c r="H1411" s="136"/>
      <c r="I1411" s="136"/>
      <c r="J1411" s="118"/>
      <c r="K1411" s="1"/>
      <c r="L1411" s="136"/>
      <c r="M1411" s="136"/>
      <c r="N1411" s="136"/>
      <c r="O1411" s="118"/>
    </row>
    <row r="1412" spans="2:15" ht="15.75" x14ac:dyDescent="0.25">
      <c r="B1412" s="132" t="s">
        <v>74</v>
      </c>
      <c r="C1412" s="141"/>
      <c r="D1412" s="142" t="s">
        <v>73</v>
      </c>
      <c r="E1412" s="130"/>
      <c r="F1412" s="1"/>
      <c r="G1412" s="132" t="s">
        <v>74</v>
      </c>
      <c r="H1412" s="141"/>
      <c r="I1412" s="142" t="s">
        <v>73</v>
      </c>
      <c r="J1412" s="130"/>
      <c r="K1412" s="1"/>
      <c r="L1412" s="132" t="s">
        <v>74</v>
      </c>
      <c r="M1412" s="141"/>
      <c r="N1412" s="142" t="s">
        <v>73</v>
      </c>
      <c r="O1412" s="130"/>
    </row>
    <row r="1414" spans="2:15" ht="15.75" x14ac:dyDescent="0.25">
      <c r="B1414" s="437">
        <f>L1393+1</f>
        <v>232</v>
      </c>
      <c r="C1414" s="438"/>
      <c r="D1414" s="438"/>
      <c r="E1414" s="439"/>
      <c r="F1414" s="57"/>
      <c r="G1414" s="437">
        <f>B1414+1</f>
        <v>233</v>
      </c>
      <c r="H1414" s="438"/>
      <c r="I1414" s="438"/>
      <c r="J1414" s="439"/>
      <c r="K1414" s="57"/>
      <c r="L1414" s="437">
        <f>G1414+1</f>
        <v>234</v>
      </c>
      <c r="M1414" s="438"/>
      <c r="N1414" s="438"/>
      <c r="O1414" s="439"/>
    </row>
    <row r="1415" spans="2:15" ht="15.75" x14ac:dyDescent="0.25">
      <c r="B1415" s="218" t="s">
        <v>71</v>
      </c>
      <c r="C1415" s="219"/>
      <c r="D1415" s="219"/>
      <c r="E1415" s="220"/>
      <c r="F1415" s="1"/>
      <c r="G1415" s="218" t="s">
        <v>71</v>
      </c>
      <c r="H1415" s="219"/>
      <c r="I1415" s="219"/>
      <c r="J1415" s="220"/>
      <c r="K1415" s="1"/>
      <c r="L1415" s="218" t="s">
        <v>71</v>
      </c>
      <c r="M1415" s="219"/>
      <c r="N1415" s="219"/>
      <c r="O1415" s="220"/>
    </row>
    <row r="1416" spans="2:15" ht="15.75" x14ac:dyDescent="0.25">
      <c r="B1416" s="230"/>
      <c r="C1416" s="231"/>
      <c r="D1416" s="231"/>
      <c r="E1416" s="232"/>
      <c r="F1416" s="1"/>
      <c r="G1416" s="230"/>
      <c r="H1416" s="231"/>
      <c r="I1416" s="231"/>
      <c r="J1416" s="232"/>
      <c r="K1416" s="58"/>
      <c r="L1416" s="230"/>
      <c r="M1416" s="231"/>
      <c r="N1416" s="231"/>
      <c r="O1416" s="232"/>
    </row>
    <row r="1417" spans="2:15" ht="15.75" x14ac:dyDescent="0.25">
      <c r="B1417" s="227" t="s">
        <v>375</v>
      </c>
      <c r="C1417" s="228"/>
      <c r="D1417" s="228"/>
      <c r="E1417" s="229"/>
      <c r="F1417" s="1"/>
      <c r="G1417" s="227" t="s">
        <v>375</v>
      </c>
      <c r="H1417" s="228"/>
      <c r="I1417" s="228"/>
      <c r="J1417" s="229"/>
      <c r="K1417" s="4"/>
      <c r="L1417" s="227" t="s">
        <v>375</v>
      </c>
      <c r="M1417" s="228"/>
      <c r="N1417" s="228"/>
      <c r="O1417" s="229"/>
    </row>
    <row r="1418" spans="2:15" ht="15.75" x14ac:dyDescent="0.25">
      <c r="B1418" s="137" t="s">
        <v>190</v>
      </c>
      <c r="C1418" s="194"/>
      <c r="D1418" s="195"/>
      <c r="E1418" s="196"/>
      <c r="F1418" s="1"/>
      <c r="G1418" s="137" t="s">
        <v>190</v>
      </c>
      <c r="H1418" s="194"/>
      <c r="I1418" s="195"/>
      <c r="J1418" s="196"/>
      <c r="K1418" s="1"/>
      <c r="L1418" s="137" t="s">
        <v>190</v>
      </c>
      <c r="M1418" s="194"/>
      <c r="N1418" s="195"/>
      <c r="O1418" s="196"/>
    </row>
    <row r="1419" spans="2:15" ht="15.75" x14ac:dyDescent="0.25">
      <c r="B1419" s="132" t="s">
        <v>61</v>
      </c>
      <c r="C1419" s="194"/>
      <c r="D1419" s="195"/>
      <c r="E1419" s="196"/>
      <c r="F1419" s="1"/>
      <c r="G1419" s="132" t="s">
        <v>61</v>
      </c>
      <c r="H1419" s="194"/>
      <c r="I1419" s="195"/>
      <c r="J1419" s="196"/>
      <c r="K1419" s="1"/>
      <c r="L1419" s="132" t="s">
        <v>61</v>
      </c>
      <c r="M1419" s="194"/>
      <c r="N1419" s="195"/>
      <c r="O1419" s="196"/>
    </row>
    <row r="1420" spans="2:15" ht="15.75" x14ac:dyDescent="0.25">
      <c r="B1420" s="132" t="s">
        <v>62</v>
      </c>
      <c r="C1420" s="194"/>
      <c r="D1420" s="195"/>
      <c r="E1420" s="196"/>
      <c r="F1420" s="1"/>
      <c r="G1420" s="132" t="s">
        <v>62</v>
      </c>
      <c r="H1420" s="194"/>
      <c r="I1420" s="195"/>
      <c r="J1420" s="196"/>
      <c r="K1420" s="1"/>
      <c r="L1420" s="132" t="s">
        <v>62</v>
      </c>
      <c r="M1420" s="194"/>
      <c r="N1420" s="195"/>
      <c r="O1420" s="196"/>
    </row>
    <row r="1421" spans="2:15" ht="15.75" x14ac:dyDescent="0.25">
      <c r="B1421" s="127" t="s">
        <v>191</v>
      </c>
      <c r="C1421" s="130"/>
      <c r="D1421" s="194"/>
      <c r="E1421" s="196"/>
      <c r="F1421" s="1"/>
      <c r="G1421" s="127" t="s">
        <v>191</v>
      </c>
      <c r="H1421" s="130"/>
      <c r="I1421" s="194"/>
      <c r="J1421" s="196"/>
      <c r="K1421" s="1"/>
      <c r="L1421" s="127" t="s">
        <v>191</v>
      </c>
      <c r="M1421" s="130"/>
      <c r="N1421" s="194"/>
      <c r="O1421" s="196"/>
    </row>
    <row r="1422" spans="2:15" ht="15.75" x14ac:dyDescent="0.25">
      <c r="B1422" s="127" t="s">
        <v>192</v>
      </c>
      <c r="C1422" s="130"/>
      <c r="D1422" s="194"/>
      <c r="E1422" s="196"/>
      <c r="F1422" s="1"/>
      <c r="G1422" s="127" t="s">
        <v>192</v>
      </c>
      <c r="H1422" s="130"/>
      <c r="I1422" s="194"/>
      <c r="J1422" s="196"/>
      <c r="K1422" s="1"/>
      <c r="L1422" s="127" t="s">
        <v>192</v>
      </c>
      <c r="M1422" s="130"/>
      <c r="N1422" s="194"/>
      <c r="O1422" s="196"/>
    </row>
    <row r="1423" spans="2:15" ht="31.35" customHeight="1" x14ac:dyDescent="0.25">
      <c r="B1423" s="206" t="s">
        <v>197</v>
      </c>
      <c r="C1423" s="207"/>
      <c r="D1423" s="207"/>
      <c r="E1423" s="208"/>
      <c r="F1423" s="1"/>
      <c r="G1423" s="206" t="s">
        <v>197</v>
      </c>
      <c r="H1423" s="207"/>
      <c r="I1423" s="207"/>
      <c r="J1423" s="208"/>
      <c r="K1423" s="59"/>
      <c r="L1423" s="206" t="s">
        <v>197</v>
      </c>
      <c r="M1423" s="207"/>
      <c r="N1423" s="207"/>
      <c r="O1423" s="208"/>
    </row>
    <row r="1424" spans="2:15" ht="15.75" x14ac:dyDescent="0.25">
      <c r="B1424" s="132" t="s">
        <v>195</v>
      </c>
      <c r="C1424" s="138"/>
      <c r="D1424" s="125" t="s">
        <v>51</v>
      </c>
      <c r="E1424" s="139"/>
      <c r="F1424" s="1"/>
      <c r="G1424" s="132" t="s">
        <v>195</v>
      </c>
      <c r="H1424" s="138"/>
      <c r="I1424" s="125" t="s">
        <v>51</v>
      </c>
      <c r="J1424" s="139"/>
      <c r="K1424" s="1"/>
      <c r="L1424" s="132" t="s">
        <v>195</v>
      </c>
      <c r="M1424" s="138"/>
      <c r="N1424" s="125" t="s">
        <v>51</v>
      </c>
      <c r="O1424" s="139"/>
    </row>
    <row r="1425" spans="2:15" ht="15.75" x14ac:dyDescent="0.25">
      <c r="B1425" s="209" t="s">
        <v>190</v>
      </c>
      <c r="C1425" s="210"/>
      <c r="D1425" s="125" t="s">
        <v>68</v>
      </c>
      <c r="E1425" s="139"/>
      <c r="F1425" s="1"/>
      <c r="G1425" s="209" t="s">
        <v>190</v>
      </c>
      <c r="H1425" s="210"/>
      <c r="I1425" s="125" t="s">
        <v>68</v>
      </c>
      <c r="J1425" s="139"/>
      <c r="K1425" s="1"/>
      <c r="L1425" s="209" t="s">
        <v>190</v>
      </c>
      <c r="M1425" s="210"/>
      <c r="N1425" s="125" t="s">
        <v>68</v>
      </c>
      <c r="O1425" s="139"/>
    </row>
    <row r="1426" spans="2:15" ht="15.75" x14ac:dyDescent="0.25">
      <c r="B1426" s="211"/>
      <c r="C1426" s="212"/>
      <c r="D1426" s="125" t="s">
        <v>69</v>
      </c>
      <c r="E1426" s="139"/>
      <c r="F1426" s="1"/>
      <c r="G1426" s="211"/>
      <c r="H1426" s="212"/>
      <c r="I1426" s="125" t="s">
        <v>69</v>
      </c>
      <c r="J1426" s="139"/>
      <c r="K1426" s="1"/>
      <c r="L1426" s="211"/>
      <c r="M1426" s="212"/>
      <c r="N1426" s="125" t="s">
        <v>69</v>
      </c>
      <c r="O1426" s="139"/>
    </row>
    <row r="1427" spans="2:15" ht="15.75" x14ac:dyDescent="0.25">
      <c r="B1427" s="209" t="s">
        <v>70</v>
      </c>
      <c r="C1427" s="210"/>
      <c r="D1427" s="125" t="s">
        <v>68</v>
      </c>
      <c r="E1427" s="139"/>
      <c r="F1427" s="1"/>
      <c r="G1427" s="209" t="s">
        <v>70</v>
      </c>
      <c r="H1427" s="210"/>
      <c r="I1427" s="125" t="s">
        <v>68</v>
      </c>
      <c r="J1427" s="139"/>
      <c r="K1427" s="1"/>
      <c r="L1427" s="209" t="s">
        <v>70</v>
      </c>
      <c r="M1427" s="210"/>
      <c r="N1427" s="125" t="s">
        <v>68</v>
      </c>
      <c r="O1427" s="139"/>
    </row>
    <row r="1428" spans="2:15" ht="15.75" x14ac:dyDescent="0.25">
      <c r="B1428" s="211"/>
      <c r="C1428" s="212"/>
      <c r="D1428" s="125" t="s">
        <v>69</v>
      </c>
      <c r="E1428" s="139"/>
      <c r="F1428" s="1"/>
      <c r="G1428" s="211"/>
      <c r="H1428" s="212"/>
      <c r="I1428" s="125" t="s">
        <v>69</v>
      </c>
      <c r="J1428" s="139"/>
      <c r="K1428" s="1"/>
      <c r="L1428" s="211"/>
      <c r="M1428" s="212"/>
      <c r="N1428" s="125" t="s">
        <v>69</v>
      </c>
      <c r="O1428" s="139"/>
    </row>
    <row r="1429" spans="2:15" ht="15.75" x14ac:dyDescent="0.25">
      <c r="B1429" s="140" t="s">
        <v>67</v>
      </c>
      <c r="C1429" s="140"/>
      <c r="D1429" s="213"/>
      <c r="E1429" s="214"/>
      <c r="F1429" s="1"/>
      <c r="G1429" s="140" t="s">
        <v>67</v>
      </c>
      <c r="H1429" s="140"/>
      <c r="I1429" s="213"/>
      <c r="J1429" s="214"/>
      <c r="K1429" s="1"/>
      <c r="L1429" s="140" t="s">
        <v>67</v>
      </c>
      <c r="M1429" s="140"/>
      <c r="N1429" s="213"/>
      <c r="O1429" s="214"/>
    </row>
    <row r="1430" spans="2:15" ht="15.75" x14ac:dyDescent="0.25">
      <c r="B1430" s="161" t="s">
        <v>355</v>
      </c>
      <c r="C1430" s="128"/>
      <c r="D1430" s="130"/>
      <c r="E1430" s="139"/>
      <c r="F1430" s="1"/>
      <c r="G1430" s="161" t="s">
        <v>355</v>
      </c>
      <c r="H1430" s="128"/>
      <c r="I1430" s="130"/>
      <c r="J1430" s="139"/>
      <c r="K1430" s="1"/>
      <c r="L1430" s="161" t="s">
        <v>355</v>
      </c>
      <c r="M1430" s="128"/>
      <c r="N1430" s="130"/>
      <c r="O1430" s="139"/>
    </row>
    <row r="1431" spans="2:15" ht="15.75" x14ac:dyDescent="0.25">
      <c r="B1431" s="161"/>
      <c r="C1431" s="128"/>
      <c r="D1431" s="130"/>
      <c r="E1431" s="139"/>
      <c r="F1431" s="1"/>
      <c r="G1431" s="161"/>
      <c r="H1431" s="128"/>
      <c r="I1431" s="130"/>
      <c r="J1431" s="139"/>
      <c r="K1431" s="1"/>
      <c r="L1431" s="161"/>
      <c r="M1431" s="128"/>
      <c r="N1431" s="130"/>
      <c r="O1431" s="139"/>
    </row>
    <row r="1432" spans="2:15" ht="15.75" x14ac:dyDescent="0.25">
      <c r="B1432" s="136"/>
      <c r="C1432" s="136"/>
      <c r="D1432" s="136"/>
      <c r="E1432" s="118"/>
      <c r="F1432" s="1"/>
      <c r="G1432" s="136"/>
      <c r="H1432" s="136"/>
      <c r="I1432" s="136"/>
      <c r="J1432" s="118"/>
      <c r="K1432" s="1"/>
      <c r="L1432" s="136"/>
      <c r="M1432" s="136"/>
      <c r="N1432" s="136"/>
      <c r="O1432" s="118"/>
    </row>
    <row r="1433" spans="2:15" ht="15.75" x14ac:dyDescent="0.25">
      <c r="B1433" s="132" t="s">
        <v>74</v>
      </c>
      <c r="C1433" s="141"/>
      <c r="D1433" s="142" t="s">
        <v>73</v>
      </c>
      <c r="E1433" s="130"/>
      <c r="F1433" s="1"/>
      <c r="G1433" s="132" t="s">
        <v>74</v>
      </c>
      <c r="H1433" s="141"/>
      <c r="I1433" s="142" t="s">
        <v>73</v>
      </c>
      <c r="J1433" s="130"/>
      <c r="K1433" s="1"/>
      <c r="L1433" s="132" t="s">
        <v>74</v>
      </c>
      <c r="M1433" s="141"/>
      <c r="N1433" s="142" t="s">
        <v>73</v>
      </c>
      <c r="O1433" s="130"/>
    </row>
    <row r="1435" spans="2:15" ht="15.75" x14ac:dyDescent="0.25">
      <c r="B1435" s="437">
        <f>L1414+1</f>
        <v>235</v>
      </c>
      <c r="C1435" s="438"/>
      <c r="D1435" s="438"/>
      <c r="E1435" s="439"/>
      <c r="F1435" s="57"/>
      <c r="G1435" s="437">
        <f>B1435+1</f>
        <v>236</v>
      </c>
      <c r="H1435" s="438"/>
      <c r="I1435" s="438"/>
      <c r="J1435" s="439"/>
      <c r="K1435" s="57"/>
      <c r="L1435" s="437">
        <f>G1435+1</f>
        <v>237</v>
      </c>
      <c r="M1435" s="438"/>
      <c r="N1435" s="438"/>
      <c r="O1435" s="439"/>
    </row>
    <row r="1436" spans="2:15" ht="15.75" x14ac:dyDescent="0.25">
      <c r="B1436" s="218" t="s">
        <v>71</v>
      </c>
      <c r="C1436" s="219"/>
      <c r="D1436" s="219"/>
      <c r="E1436" s="220"/>
      <c r="F1436" s="1"/>
      <c r="G1436" s="218" t="s">
        <v>71</v>
      </c>
      <c r="H1436" s="219"/>
      <c r="I1436" s="219"/>
      <c r="J1436" s="220"/>
      <c r="K1436" s="1"/>
      <c r="L1436" s="218" t="s">
        <v>71</v>
      </c>
      <c r="M1436" s="219"/>
      <c r="N1436" s="219"/>
      <c r="O1436" s="220"/>
    </row>
    <row r="1437" spans="2:15" ht="15.75" x14ac:dyDescent="0.25">
      <c r="B1437" s="230"/>
      <c r="C1437" s="231"/>
      <c r="D1437" s="231"/>
      <c r="E1437" s="232"/>
      <c r="F1437" s="1"/>
      <c r="G1437" s="230"/>
      <c r="H1437" s="231"/>
      <c r="I1437" s="231"/>
      <c r="J1437" s="232"/>
      <c r="K1437" s="58"/>
      <c r="L1437" s="230"/>
      <c r="M1437" s="231"/>
      <c r="N1437" s="231"/>
      <c r="O1437" s="232"/>
    </row>
    <row r="1438" spans="2:15" ht="15.75" x14ac:dyDescent="0.25">
      <c r="B1438" s="227" t="s">
        <v>375</v>
      </c>
      <c r="C1438" s="228"/>
      <c r="D1438" s="228"/>
      <c r="E1438" s="229"/>
      <c r="F1438" s="1"/>
      <c r="G1438" s="227" t="s">
        <v>375</v>
      </c>
      <c r="H1438" s="228"/>
      <c r="I1438" s="228"/>
      <c r="J1438" s="229"/>
      <c r="K1438" s="4"/>
      <c r="L1438" s="227" t="s">
        <v>375</v>
      </c>
      <c r="M1438" s="228"/>
      <c r="N1438" s="228"/>
      <c r="O1438" s="229"/>
    </row>
    <row r="1439" spans="2:15" ht="15.75" x14ac:dyDescent="0.25">
      <c r="B1439" s="137" t="s">
        <v>190</v>
      </c>
      <c r="C1439" s="194"/>
      <c r="D1439" s="195"/>
      <c r="E1439" s="196"/>
      <c r="F1439" s="1"/>
      <c r="G1439" s="137" t="s">
        <v>190</v>
      </c>
      <c r="H1439" s="194"/>
      <c r="I1439" s="195"/>
      <c r="J1439" s="196"/>
      <c r="K1439" s="1"/>
      <c r="L1439" s="137" t="s">
        <v>190</v>
      </c>
      <c r="M1439" s="194"/>
      <c r="N1439" s="195"/>
      <c r="O1439" s="196"/>
    </row>
    <row r="1440" spans="2:15" ht="15.75" x14ac:dyDescent="0.25">
      <c r="B1440" s="132" t="s">
        <v>61</v>
      </c>
      <c r="C1440" s="194"/>
      <c r="D1440" s="195"/>
      <c r="E1440" s="196"/>
      <c r="F1440" s="1"/>
      <c r="G1440" s="132" t="s">
        <v>61</v>
      </c>
      <c r="H1440" s="194"/>
      <c r="I1440" s="195"/>
      <c r="J1440" s="196"/>
      <c r="K1440" s="1"/>
      <c r="L1440" s="132" t="s">
        <v>61</v>
      </c>
      <c r="M1440" s="194"/>
      <c r="N1440" s="195"/>
      <c r="O1440" s="196"/>
    </row>
    <row r="1441" spans="2:15" ht="15.75" x14ac:dyDescent="0.25">
      <c r="B1441" s="132" t="s">
        <v>62</v>
      </c>
      <c r="C1441" s="194"/>
      <c r="D1441" s="195"/>
      <c r="E1441" s="196"/>
      <c r="F1441" s="1"/>
      <c r="G1441" s="132" t="s">
        <v>62</v>
      </c>
      <c r="H1441" s="194"/>
      <c r="I1441" s="195"/>
      <c r="J1441" s="196"/>
      <c r="K1441" s="1"/>
      <c r="L1441" s="132" t="s">
        <v>62</v>
      </c>
      <c r="M1441" s="194"/>
      <c r="N1441" s="195"/>
      <c r="O1441" s="196"/>
    </row>
    <row r="1442" spans="2:15" ht="15.75" x14ac:dyDescent="0.25">
      <c r="B1442" s="127" t="s">
        <v>191</v>
      </c>
      <c r="C1442" s="130"/>
      <c r="D1442" s="194"/>
      <c r="E1442" s="196"/>
      <c r="F1442" s="1"/>
      <c r="G1442" s="127" t="s">
        <v>191</v>
      </c>
      <c r="H1442" s="130"/>
      <c r="I1442" s="194"/>
      <c r="J1442" s="196"/>
      <c r="K1442" s="1"/>
      <c r="L1442" s="127" t="s">
        <v>191</v>
      </c>
      <c r="M1442" s="130"/>
      <c r="N1442" s="194"/>
      <c r="O1442" s="196"/>
    </row>
    <row r="1443" spans="2:15" ht="15.75" x14ac:dyDescent="0.25">
      <c r="B1443" s="127" t="s">
        <v>192</v>
      </c>
      <c r="C1443" s="130"/>
      <c r="D1443" s="194"/>
      <c r="E1443" s="196"/>
      <c r="F1443" s="1"/>
      <c r="G1443" s="127" t="s">
        <v>192</v>
      </c>
      <c r="H1443" s="130"/>
      <c r="I1443" s="194"/>
      <c r="J1443" s="196"/>
      <c r="K1443" s="1"/>
      <c r="L1443" s="127" t="s">
        <v>192</v>
      </c>
      <c r="M1443" s="130"/>
      <c r="N1443" s="194"/>
      <c r="O1443" s="196"/>
    </row>
    <row r="1444" spans="2:15" ht="31.35" customHeight="1" x14ac:dyDescent="0.25">
      <c r="B1444" s="206" t="s">
        <v>197</v>
      </c>
      <c r="C1444" s="207"/>
      <c r="D1444" s="207"/>
      <c r="E1444" s="208"/>
      <c r="F1444" s="1"/>
      <c r="G1444" s="206" t="s">
        <v>197</v>
      </c>
      <c r="H1444" s="207"/>
      <c r="I1444" s="207"/>
      <c r="J1444" s="208"/>
      <c r="K1444" s="59"/>
      <c r="L1444" s="206" t="s">
        <v>197</v>
      </c>
      <c r="M1444" s="207"/>
      <c r="N1444" s="207"/>
      <c r="O1444" s="208"/>
    </row>
    <row r="1445" spans="2:15" ht="15.75" x14ac:dyDescent="0.25">
      <c r="B1445" s="132" t="s">
        <v>195</v>
      </c>
      <c r="C1445" s="138"/>
      <c r="D1445" s="125" t="s">
        <v>51</v>
      </c>
      <c r="E1445" s="139"/>
      <c r="F1445" s="1"/>
      <c r="G1445" s="132" t="s">
        <v>195</v>
      </c>
      <c r="H1445" s="138"/>
      <c r="I1445" s="125" t="s">
        <v>51</v>
      </c>
      <c r="J1445" s="139"/>
      <c r="K1445" s="1"/>
      <c r="L1445" s="132" t="s">
        <v>195</v>
      </c>
      <c r="M1445" s="138"/>
      <c r="N1445" s="125" t="s">
        <v>51</v>
      </c>
      <c r="O1445" s="139"/>
    </row>
    <row r="1446" spans="2:15" ht="15.75" x14ac:dyDescent="0.25">
      <c r="B1446" s="209" t="s">
        <v>190</v>
      </c>
      <c r="C1446" s="210"/>
      <c r="D1446" s="125" t="s">
        <v>68</v>
      </c>
      <c r="E1446" s="139"/>
      <c r="F1446" s="1"/>
      <c r="G1446" s="209" t="s">
        <v>190</v>
      </c>
      <c r="H1446" s="210"/>
      <c r="I1446" s="125" t="s">
        <v>68</v>
      </c>
      <c r="J1446" s="139"/>
      <c r="K1446" s="1"/>
      <c r="L1446" s="209" t="s">
        <v>190</v>
      </c>
      <c r="M1446" s="210"/>
      <c r="N1446" s="125" t="s">
        <v>68</v>
      </c>
      <c r="O1446" s="139"/>
    </row>
    <row r="1447" spans="2:15" ht="15.75" x14ac:dyDescent="0.25">
      <c r="B1447" s="211"/>
      <c r="C1447" s="212"/>
      <c r="D1447" s="125" t="s">
        <v>69</v>
      </c>
      <c r="E1447" s="139"/>
      <c r="F1447" s="1"/>
      <c r="G1447" s="211"/>
      <c r="H1447" s="212"/>
      <c r="I1447" s="125" t="s">
        <v>69</v>
      </c>
      <c r="J1447" s="139"/>
      <c r="K1447" s="1"/>
      <c r="L1447" s="211"/>
      <c r="M1447" s="212"/>
      <c r="N1447" s="125" t="s">
        <v>69</v>
      </c>
      <c r="O1447" s="139"/>
    </row>
    <row r="1448" spans="2:15" ht="15.75" x14ac:dyDescent="0.25">
      <c r="B1448" s="209" t="s">
        <v>70</v>
      </c>
      <c r="C1448" s="210"/>
      <c r="D1448" s="125" t="s">
        <v>68</v>
      </c>
      <c r="E1448" s="139"/>
      <c r="F1448" s="1"/>
      <c r="G1448" s="209" t="s">
        <v>70</v>
      </c>
      <c r="H1448" s="210"/>
      <c r="I1448" s="125" t="s">
        <v>68</v>
      </c>
      <c r="J1448" s="139"/>
      <c r="K1448" s="1"/>
      <c r="L1448" s="209" t="s">
        <v>70</v>
      </c>
      <c r="M1448" s="210"/>
      <c r="N1448" s="125" t="s">
        <v>68</v>
      </c>
      <c r="O1448" s="139"/>
    </row>
    <row r="1449" spans="2:15" ht="15.75" x14ac:dyDescent="0.25">
      <c r="B1449" s="211"/>
      <c r="C1449" s="212"/>
      <c r="D1449" s="125" t="s">
        <v>69</v>
      </c>
      <c r="E1449" s="139"/>
      <c r="F1449" s="1"/>
      <c r="G1449" s="211"/>
      <c r="H1449" s="212"/>
      <c r="I1449" s="125" t="s">
        <v>69</v>
      </c>
      <c r="J1449" s="139"/>
      <c r="K1449" s="1"/>
      <c r="L1449" s="211"/>
      <c r="M1449" s="212"/>
      <c r="N1449" s="125" t="s">
        <v>69</v>
      </c>
      <c r="O1449" s="139"/>
    </row>
    <row r="1450" spans="2:15" ht="15.75" x14ac:dyDescent="0.25">
      <c r="B1450" s="140" t="s">
        <v>67</v>
      </c>
      <c r="C1450" s="140"/>
      <c r="D1450" s="213"/>
      <c r="E1450" s="214"/>
      <c r="F1450" s="1"/>
      <c r="G1450" s="140" t="s">
        <v>67</v>
      </c>
      <c r="H1450" s="140"/>
      <c r="I1450" s="213"/>
      <c r="J1450" s="214"/>
      <c r="K1450" s="1"/>
      <c r="L1450" s="140" t="s">
        <v>67</v>
      </c>
      <c r="M1450" s="140"/>
      <c r="N1450" s="213"/>
      <c r="O1450" s="214"/>
    </row>
    <row r="1451" spans="2:15" ht="15.75" x14ac:dyDescent="0.25">
      <c r="B1451" s="161" t="s">
        <v>355</v>
      </c>
      <c r="C1451" s="128"/>
      <c r="D1451" s="130"/>
      <c r="E1451" s="139"/>
      <c r="F1451" s="1"/>
      <c r="G1451" s="161" t="s">
        <v>355</v>
      </c>
      <c r="H1451" s="128"/>
      <c r="I1451" s="130"/>
      <c r="J1451" s="139"/>
      <c r="K1451" s="1"/>
      <c r="L1451" s="161" t="s">
        <v>355</v>
      </c>
      <c r="M1451" s="128"/>
      <c r="N1451" s="130"/>
      <c r="O1451" s="139"/>
    </row>
    <row r="1452" spans="2:15" ht="15.75" x14ac:dyDescent="0.25">
      <c r="B1452" s="161"/>
      <c r="C1452" s="128"/>
      <c r="D1452" s="130"/>
      <c r="E1452" s="139"/>
      <c r="F1452" s="1"/>
      <c r="G1452" s="161"/>
      <c r="H1452" s="128"/>
      <c r="I1452" s="130"/>
      <c r="J1452" s="139"/>
      <c r="K1452" s="1"/>
      <c r="L1452" s="161"/>
      <c r="M1452" s="128"/>
      <c r="N1452" s="130"/>
      <c r="O1452" s="139"/>
    </row>
    <row r="1453" spans="2:15" ht="15.75" x14ac:dyDescent="0.25">
      <c r="B1453" s="136"/>
      <c r="C1453" s="136"/>
      <c r="D1453" s="136"/>
      <c r="E1453" s="118"/>
      <c r="F1453" s="1"/>
      <c r="G1453" s="136"/>
      <c r="H1453" s="136"/>
      <c r="I1453" s="136"/>
      <c r="J1453" s="118"/>
      <c r="K1453" s="1"/>
      <c r="L1453" s="136"/>
      <c r="M1453" s="136"/>
      <c r="N1453" s="136"/>
      <c r="O1453" s="118"/>
    </row>
    <row r="1454" spans="2:15" ht="15.75" x14ac:dyDescent="0.25">
      <c r="B1454" s="132" t="s">
        <v>74</v>
      </c>
      <c r="C1454" s="141"/>
      <c r="D1454" s="142" t="s">
        <v>73</v>
      </c>
      <c r="E1454" s="130"/>
      <c r="F1454" s="1"/>
      <c r="G1454" s="132" t="s">
        <v>74</v>
      </c>
      <c r="H1454" s="141"/>
      <c r="I1454" s="142" t="s">
        <v>73</v>
      </c>
      <c r="J1454" s="130"/>
      <c r="K1454" s="1"/>
      <c r="L1454" s="132" t="s">
        <v>74</v>
      </c>
      <c r="M1454" s="141"/>
      <c r="N1454" s="142" t="s">
        <v>73</v>
      </c>
      <c r="O1454" s="130"/>
    </row>
    <row r="1456" spans="2:15" ht="15.75" x14ac:dyDescent="0.25">
      <c r="B1456" s="437">
        <f>L1435+1</f>
        <v>238</v>
      </c>
      <c r="C1456" s="438"/>
      <c r="D1456" s="438"/>
      <c r="E1456" s="439"/>
      <c r="F1456" s="57"/>
      <c r="G1456" s="437">
        <f>B1456+1</f>
        <v>239</v>
      </c>
      <c r="H1456" s="438"/>
      <c r="I1456" s="438"/>
      <c r="J1456" s="439"/>
      <c r="K1456" s="57"/>
      <c r="L1456" s="437">
        <f>G1456+1</f>
        <v>240</v>
      </c>
      <c r="M1456" s="438"/>
      <c r="N1456" s="438"/>
      <c r="O1456" s="439"/>
    </row>
    <row r="1457" spans="2:15" ht="15.75" x14ac:dyDescent="0.25">
      <c r="B1457" s="218" t="s">
        <v>71</v>
      </c>
      <c r="C1457" s="219"/>
      <c r="D1457" s="219"/>
      <c r="E1457" s="220"/>
      <c r="F1457" s="1"/>
      <c r="G1457" s="218" t="s">
        <v>71</v>
      </c>
      <c r="H1457" s="219"/>
      <c r="I1457" s="219"/>
      <c r="J1457" s="220"/>
      <c r="K1457" s="1"/>
      <c r="L1457" s="218" t="s">
        <v>71</v>
      </c>
      <c r="M1457" s="219"/>
      <c r="N1457" s="219"/>
      <c r="O1457" s="220"/>
    </row>
    <row r="1458" spans="2:15" ht="15.75" x14ac:dyDescent="0.25">
      <c r="B1458" s="230"/>
      <c r="C1458" s="231"/>
      <c r="D1458" s="231"/>
      <c r="E1458" s="232"/>
      <c r="F1458" s="1"/>
      <c r="G1458" s="230"/>
      <c r="H1458" s="231"/>
      <c r="I1458" s="231"/>
      <c r="J1458" s="232"/>
      <c r="K1458" s="58"/>
      <c r="L1458" s="230"/>
      <c r="M1458" s="231"/>
      <c r="N1458" s="231"/>
      <c r="O1458" s="232"/>
    </row>
    <row r="1459" spans="2:15" ht="15.75" x14ac:dyDescent="0.25">
      <c r="B1459" s="227" t="s">
        <v>375</v>
      </c>
      <c r="C1459" s="228"/>
      <c r="D1459" s="228"/>
      <c r="E1459" s="229"/>
      <c r="F1459" s="1"/>
      <c r="G1459" s="227" t="s">
        <v>375</v>
      </c>
      <c r="H1459" s="228"/>
      <c r="I1459" s="228"/>
      <c r="J1459" s="229"/>
      <c r="K1459" s="4"/>
      <c r="L1459" s="227" t="s">
        <v>375</v>
      </c>
      <c r="M1459" s="228"/>
      <c r="N1459" s="228"/>
      <c r="O1459" s="229"/>
    </row>
    <row r="1460" spans="2:15" ht="15.75" x14ac:dyDescent="0.25">
      <c r="B1460" s="137" t="s">
        <v>190</v>
      </c>
      <c r="C1460" s="194"/>
      <c r="D1460" s="195"/>
      <c r="E1460" s="196"/>
      <c r="F1460" s="1"/>
      <c r="G1460" s="137" t="s">
        <v>190</v>
      </c>
      <c r="H1460" s="194"/>
      <c r="I1460" s="195"/>
      <c r="J1460" s="196"/>
      <c r="K1460" s="1"/>
      <c r="L1460" s="137" t="s">
        <v>190</v>
      </c>
      <c r="M1460" s="194"/>
      <c r="N1460" s="195"/>
      <c r="O1460" s="196"/>
    </row>
    <row r="1461" spans="2:15" ht="15.75" x14ac:dyDescent="0.25">
      <c r="B1461" s="132" t="s">
        <v>61</v>
      </c>
      <c r="C1461" s="194"/>
      <c r="D1461" s="195"/>
      <c r="E1461" s="196"/>
      <c r="F1461" s="1"/>
      <c r="G1461" s="132" t="s">
        <v>61</v>
      </c>
      <c r="H1461" s="194"/>
      <c r="I1461" s="195"/>
      <c r="J1461" s="196"/>
      <c r="K1461" s="1"/>
      <c r="L1461" s="132" t="s">
        <v>61</v>
      </c>
      <c r="M1461" s="194"/>
      <c r="N1461" s="195"/>
      <c r="O1461" s="196"/>
    </row>
    <row r="1462" spans="2:15" ht="15.75" x14ac:dyDescent="0.25">
      <c r="B1462" s="132" t="s">
        <v>62</v>
      </c>
      <c r="C1462" s="194"/>
      <c r="D1462" s="195"/>
      <c r="E1462" s="196"/>
      <c r="F1462" s="1"/>
      <c r="G1462" s="132" t="s">
        <v>62</v>
      </c>
      <c r="H1462" s="194"/>
      <c r="I1462" s="195"/>
      <c r="J1462" s="196"/>
      <c r="K1462" s="1"/>
      <c r="L1462" s="132" t="s">
        <v>62</v>
      </c>
      <c r="M1462" s="194"/>
      <c r="N1462" s="195"/>
      <c r="O1462" s="196"/>
    </row>
    <row r="1463" spans="2:15" ht="15.75" x14ac:dyDescent="0.25">
      <c r="B1463" s="127" t="s">
        <v>191</v>
      </c>
      <c r="C1463" s="130"/>
      <c r="D1463" s="194"/>
      <c r="E1463" s="196"/>
      <c r="F1463" s="1"/>
      <c r="G1463" s="127" t="s">
        <v>191</v>
      </c>
      <c r="H1463" s="130"/>
      <c r="I1463" s="194"/>
      <c r="J1463" s="196"/>
      <c r="K1463" s="1"/>
      <c r="L1463" s="127" t="s">
        <v>191</v>
      </c>
      <c r="M1463" s="130"/>
      <c r="N1463" s="194"/>
      <c r="O1463" s="196"/>
    </row>
    <row r="1464" spans="2:15" ht="15.75" x14ac:dyDescent="0.25">
      <c r="B1464" s="127" t="s">
        <v>192</v>
      </c>
      <c r="C1464" s="130"/>
      <c r="D1464" s="194"/>
      <c r="E1464" s="196"/>
      <c r="F1464" s="1"/>
      <c r="G1464" s="127" t="s">
        <v>192</v>
      </c>
      <c r="H1464" s="130"/>
      <c r="I1464" s="194"/>
      <c r="J1464" s="196"/>
      <c r="K1464" s="1"/>
      <c r="L1464" s="127" t="s">
        <v>192</v>
      </c>
      <c r="M1464" s="130"/>
      <c r="N1464" s="194"/>
      <c r="O1464" s="196"/>
    </row>
    <row r="1465" spans="2:15" ht="31.35" customHeight="1" x14ac:dyDescent="0.25">
      <c r="B1465" s="206" t="s">
        <v>197</v>
      </c>
      <c r="C1465" s="207"/>
      <c r="D1465" s="207"/>
      <c r="E1465" s="208"/>
      <c r="F1465" s="1"/>
      <c r="G1465" s="206" t="s">
        <v>197</v>
      </c>
      <c r="H1465" s="207"/>
      <c r="I1465" s="207"/>
      <c r="J1465" s="208"/>
      <c r="K1465" s="59"/>
      <c r="L1465" s="206" t="s">
        <v>197</v>
      </c>
      <c r="M1465" s="207"/>
      <c r="N1465" s="207"/>
      <c r="O1465" s="208"/>
    </row>
    <row r="1466" spans="2:15" ht="15.75" x14ac:dyDescent="0.25">
      <c r="B1466" s="132" t="s">
        <v>195</v>
      </c>
      <c r="C1466" s="138"/>
      <c r="D1466" s="125" t="s">
        <v>51</v>
      </c>
      <c r="E1466" s="139"/>
      <c r="F1466" s="1"/>
      <c r="G1466" s="132" t="s">
        <v>195</v>
      </c>
      <c r="H1466" s="138"/>
      <c r="I1466" s="125" t="s">
        <v>51</v>
      </c>
      <c r="J1466" s="139"/>
      <c r="K1466" s="1"/>
      <c r="L1466" s="132" t="s">
        <v>195</v>
      </c>
      <c r="M1466" s="138"/>
      <c r="N1466" s="125" t="s">
        <v>51</v>
      </c>
      <c r="O1466" s="139"/>
    </row>
    <row r="1467" spans="2:15" ht="15.75" x14ac:dyDescent="0.25">
      <c r="B1467" s="209" t="s">
        <v>190</v>
      </c>
      <c r="C1467" s="210"/>
      <c r="D1467" s="125" t="s">
        <v>68</v>
      </c>
      <c r="E1467" s="139"/>
      <c r="F1467" s="1"/>
      <c r="G1467" s="209" t="s">
        <v>190</v>
      </c>
      <c r="H1467" s="210"/>
      <c r="I1467" s="125" t="s">
        <v>68</v>
      </c>
      <c r="J1467" s="139"/>
      <c r="K1467" s="1"/>
      <c r="L1467" s="209" t="s">
        <v>190</v>
      </c>
      <c r="M1467" s="210"/>
      <c r="N1467" s="125" t="s">
        <v>68</v>
      </c>
      <c r="O1467" s="139"/>
    </row>
    <row r="1468" spans="2:15" ht="15.75" x14ac:dyDescent="0.25">
      <c r="B1468" s="211"/>
      <c r="C1468" s="212"/>
      <c r="D1468" s="125" t="s">
        <v>69</v>
      </c>
      <c r="E1468" s="139"/>
      <c r="F1468" s="1"/>
      <c r="G1468" s="211"/>
      <c r="H1468" s="212"/>
      <c r="I1468" s="125" t="s">
        <v>69</v>
      </c>
      <c r="J1468" s="139"/>
      <c r="K1468" s="1"/>
      <c r="L1468" s="211"/>
      <c r="M1468" s="212"/>
      <c r="N1468" s="125" t="s">
        <v>69</v>
      </c>
      <c r="O1468" s="139"/>
    </row>
    <row r="1469" spans="2:15" ht="15.75" x14ac:dyDescent="0.25">
      <c r="B1469" s="209" t="s">
        <v>70</v>
      </c>
      <c r="C1469" s="210"/>
      <c r="D1469" s="125" t="s">
        <v>68</v>
      </c>
      <c r="E1469" s="139"/>
      <c r="F1469" s="1"/>
      <c r="G1469" s="209" t="s">
        <v>70</v>
      </c>
      <c r="H1469" s="210"/>
      <c r="I1469" s="125" t="s">
        <v>68</v>
      </c>
      <c r="J1469" s="139"/>
      <c r="K1469" s="1"/>
      <c r="L1469" s="209" t="s">
        <v>70</v>
      </c>
      <c r="M1469" s="210"/>
      <c r="N1469" s="125" t="s">
        <v>68</v>
      </c>
      <c r="O1469" s="139"/>
    </row>
    <row r="1470" spans="2:15" ht="15.75" x14ac:dyDescent="0.25">
      <c r="B1470" s="211"/>
      <c r="C1470" s="212"/>
      <c r="D1470" s="125" t="s">
        <v>69</v>
      </c>
      <c r="E1470" s="139"/>
      <c r="F1470" s="1"/>
      <c r="G1470" s="211"/>
      <c r="H1470" s="212"/>
      <c r="I1470" s="125" t="s">
        <v>69</v>
      </c>
      <c r="J1470" s="139"/>
      <c r="K1470" s="1"/>
      <c r="L1470" s="211"/>
      <c r="M1470" s="212"/>
      <c r="N1470" s="125" t="s">
        <v>69</v>
      </c>
      <c r="O1470" s="139"/>
    </row>
    <row r="1471" spans="2:15" ht="15.75" x14ac:dyDescent="0.25">
      <c r="B1471" s="140" t="s">
        <v>67</v>
      </c>
      <c r="C1471" s="140"/>
      <c r="D1471" s="213"/>
      <c r="E1471" s="214"/>
      <c r="F1471" s="1"/>
      <c r="G1471" s="140" t="s">
        <v>67</v>
      </c>
      <c r="H1471" s="140"/>
      <c r="I1471" s="213"/>
      <c r="J1471" s="214"/>
      <c r="K1471" s="1"/>
      <c r="L1471" s="140" t="s">
        <v>67</v>
      </c>
      <c r="M1471" s="140"/>
      <c r="N1471" s="213"/>
      <c r="O1471" s="214"/>
    </row>
    <row r="1472" spans="2:15" ht="15.75" x14ac:dyDescent="0.25">
      <c r="B1472" s="161" t="s">
        <v>355</v>
      </c>
      <c r="C1472" s="128"/>
      <c r="D1472" s="130"/>
      <c r="E1472" s="139"/>
      <c r="F1472" s="1"/>
      <c r="G1472" s="161" t="s">
        <v>355</v>
      </c>
      <c r="H1472" s="128"/>
      <c r="I1472" s="130"/>
      <c r="J1472" s="139"/>
      <c r="K1472" s="1"/>
      <c r="L1472" s="161" t="s">
        <v>355</v>
      </c>
      <c r="M1472" s="128"/>
      <c r="N1472" s="130"/>
      <c r="O1472" s="139"/>
    </row>
    <row r="1473" spans="2:15" ht="15.75" x14ac:dyDescent="0.25">
      <c r="B1473" s="161"/>
      <c r="C1473" s="128"/>
      <c r="D1473" s="130"/>
      <c r="E1473" s="139"/>
      <c r="F1473" s="1"/>
      <c r="G1473" s="161"/>
      <c r="H1473" s="128"/>
      <c r="I1473" s="130"/>
      <c r="J1473" s="139"/>
      <c r="K1473" s="1"/>
      <c r="L1473" s="161"/>
      <c r="M1473" s="128"/>
      <c r="N1473" s="130"/>
      <c r="O1473" s="139"/>
    </row>
    <row r="1474" spans="2:15" ht="15.75" x14ac:dyDescent="0.25">
      <c r="B1474" s="136"/>
      <c r="C1474" s="136"/>
      <c r="D1474" s="136"/>
      <c r="E1474" s="118"/>
      <c r="F1474" s="1"/>
      <c r="G1474" s="136"/>
      <c r="H1474" s="136"/>
      <c r="I1474" s="136"/>
      <c r="J1474" s="118"/>
      <c r="K1474" s="1"/>
      <c r="L1474" s="136"/>
      <c r="M1474" s="136"/>
      <c r="N1474" s="136"/>
      <c r="O1474" s="118"/>
    </row>
    <row r="1475" spans="2:15" ht="15.75" x14ac:dyDescent="0.25">
      <c r="B1475" s="132" t="s">
        <v>74</v>
      </c>
      <c r="C1475" s="141"/>
      <c r="D1475" s="142" t="s">
        <v>73</v>
      </c>
      <c r="E1475" s="130"/>
      <c r="F1475" s="1"/>
      <c r="G1475" s="132" t="s">
        <v>74</v>
      </c>
      <c r="H1475" s="141"/>
      <c r="I1475" s="142" t="s">
        <v>73</v>
      </c>
      <c r="J1475" s="130"/>
      <c r="K1475" s="1"/>
      <c r="L1475" s="132" t="s">
        <v>74</v>
      </c>
      <c r="M1475" s="141"/>
      <c r="N1475" s="142" t="s">
        <v>73</v>
      </c>
      <c r="O1475" s="130"/>
    </row>
    <row r="1477" spans="2:15" ht="15.75" x14ac:dyDescent="0.25">
      <c r="B1477" s="437">
        <f>L1456+1</f>
        <v>241</v>
      </c>
      <c r="C1477" s="438"/>
      <c r="D1477" s="438"/>
      <c r="E1477" s="439"/>
      <c r="F1477" s="57"/>
      <c r="G1477" s="437">
        <f>B1477+1</f>
        <v>242</v>
      </c>
      <c r="H1477" s="438"/>
      <c r="I1477" s="438"/>
      <c r="J1477" s="439"/>
      <c r="K1477" s="57"/>
      <c r="L1477" s="437">
        <f>G1477+1</f>
        <v>243</v>
      </c>
      <c r="M1477" s="438"/>
      <c r="N1477" s="438"/>
      <c r="O1477" s="439"/>
    </row>
    <row r="1478" spans="2:15" ht="15.75" x14ac:dyDescent="0.25">
      <c r="B1478" s="218" t="s">
        <v>71</v>
      </c>
      <c r="C1478" s="219"/>
      <c r="D1478" s="219"/>
      <c r="E1478" s="220"/>
      <c r="F1478" s="1"/>
      <c r="G1478" s="218" t="s">
        <v>71</v>
      </c>
      <c r="H1478" s="219"/>
      <c r="I1478" s="219"/>
      <c r="J1478" s="220"/>
      <c r="K1478" s="1"/>
      <c r="L1478" s="218" t="s">
        <v>71</v>
      </c>
      <c r="M1478" s="219"/>
      <c r="N1478" s="219"/>
      <c r="O1478" s="220"/>
    </row>
    <row r="1479" spans="2:15" ht="15.75" x14ac:dyDescent="0.25">
      <c r="B1479" s="230"/>
      <c r="C1479" s="231"/>
      <c r="D1479" s="231"/>
      <c r="E1479" s="232"/>
      <c r="F1479" s="1"/>
      <c r="G1479" s="230"/>
      <c r="H1479" s="231"/>
      <c r="I1479" s="231"/>
      <c r="J1479" s="232"/>
      <c r="K1479" s="58"/>
      <c r="L1479" s="230"/>
      <c r="M1479" s="231"/>
      <c r="N1479" s="231"/>
      <c r="O1479" s="232"/>
    </row>
    <row r="1480" spans="2:15" ht="15.75" x14ac:dyDescent="0.25">
      <c r="B1480" s="227" t="s">
        <v>375</v>
      </c>
      <c r="C1480" s="228"/>
      <c r="D1480" s="228"/>
      <c r="E1480" s="229"/>
      <c r="F1480" s="1"/>
      <c r="G1480" s="227" t="s">
        <v>375</v>
      </c>
      <c r="H1480" s="228"/>
      <c r="I1480" s="228"/>
      <c r="J1480" s="229"/>
      <c r="K1480" s="4"/>
      <c r="L1480" s="227" t="s">
        <v>375</v>
      </c>
      <c r="M1480" s="228"/>
      <c r="N1480" s="228"/>
      <c r="O1480" s="229"/>
    </row>
    <row r="1481" spans="2:15" ht="15.75" x14ac:dyDescent="0.25">
      <c r="B1481" s="137" t="s">
        <v>190</v>
      </c>
      <c r="C1481" s="194"/>
      <c r="D1481" s="195"/>
      <c r="E1481" s="196"/>
      <c r="F1481" s="1"/>
      <c r="G1481" s="137" t="s">
        <v>190</v>
      </c>
      <c r="H1481" s="194"/>
      <c r="I1481" s="195"/>
      <c r="J1481" s="196"/>
      <c r="K1481" s="1"/>
      <c r="L1481" s="137" t="s">
        <v>190</v>
      </c>
      <c r="M1481" s="194"/>
      <c r="N1481" s="195"/>
      <c r="O1481" s="196"/>
    </row>
    <row r="1482" spans="2:15" ht="15.75" x14ac:dyDescent="0.25">
      <c r="B1482" s="132" t="s">
        <v>61</v>
      </c>
      <c r="C1482" s="194"/>
      <c r="D1482" s="195"/>
      <c r="E1482" s="196"/>
      <c r="F1482" s="1"/>
      <c r="G1482" s="132" t="s">
        <v>61</v>
      </c>
      <c r="H1482" s="194"/>
      <c r="I1482" s="195"/>
      <c r="J1482" s="196"/>
      <c r="K1482" s="1"/>
      <c r="L1482" s="132" t="s">
        <v>61</v>
      </c>
      <c r="M1482" s="194"/>
      <c r="N1482" s="195"/>
      <c r="O1482" s="196"/>
    </row>
    <row r="1483" spans="2:15" ht="15.75" x14ac:dyDescent="0.25">
      <c r="B1483" s="132" t="s">
        <v>62</v>
      </c>
      <c r="C1483" s="194"/>
      <c r="D1483" s="195"/>
      <c r="E1483" s="196"/>
      <c r="F1483" s="1"/>
      <c r="G1483" s="132" t="s">
        <v>62</v>
      </c>
      <c r="H1483" s="194"/>
      <c r="I1483" s="195"/>
      <c r="J1483" s="196"/>
      <c r="K1483" s="1"/>
      <c r="L1483" s="132" t="s">
        <v>62</v>
      </c>
      <c r="M1483" s="194"/>
      <c r="N1483" s="195"/>
      <c r="O1483" s="196"/>
    </row>
    <row r="1484" spans="2:15" ht="15.75" x14ac:dyDescent="0.25">
      <c r="B1484" s="127" t="s">
        <v>191</v>
      </c>
      <c r="C1484" s="130"/>
      <c r="D1484" s="194"/>
      <c r="E1484" s="196"/>
      <c r="F1484" s="1"/>
      <c r="G1484" s="127" t="s">
        <v>191</v>
      </c>
      <c r="H1484" s="130"/>
      <c r="I1484" s="194"/>
      <c r="J1484" s="196"/>
      <c r="K1484" s="1"/>
      <c r="L1484" s="127" t="s">
        <v>191</v>
      </c>
      <c r="M1484" s="130"/>
      <c r="N1484" s="194"/>
      <c r="O1484" s="196"/>
    </row>
    <row r="1485" spans="2:15" ht="15.75" x14ac:dyDescent="0.25">
      <c r="B1485" s="127" t="s">
        <v>192</v>
      </c>
      <c r="C1485" s="130"/>
      <c r="D1485" s="194"/>
      <c r="E1485" s="196"/>
      <c r="F1485" s="1"/>
      <c r="G1485" s="127" t="s">
        <v>192</v>
      </c>
      <c r="H1485" s="130"/>
      <c r="I1485" s="194"/>
      <c r="J1485" s="196"/>
      <c r="K1485" s="1"/>
      <c r="L1485" s="127" t="s">
        <v>192</v>
      </c>
      <c r="M1485" s="130"/>
      <c r="N1485" s="194"/>
      <c r="O1485" s="196"/>
    </row>
    <row r="1486" spans="2:15" ht="31.35" customHeight="1" x14ac:dyDescent="0.25">
      <c r="B1486" s="206" t="s">
        <v>197</v>
      </c>
      <c r="C1486" s="207"/>
      <c r="D1486" s="207"/>
      <c r="E1486" s="208"/>
      <c r="F1486" s="1"/>
      <c r="G1486" s="206" t="s">
        <v>197</v>
      </c>
      <c r="H1486" s="207"/>
      <c r="I1486" s="207"/>
      <c r="J1486" s="208"/>
      <c r="K1486" s="59"/>
      <c r="L1486" s="206" t="s">
        <v>197</v>
      </c>
      <c r="M1486" s="207"/>
      <c r="N1486" s="207"/>
      <c r="O1486" s="208"/>
    </row>
    <row r="1487" spans="2:15" ht="15.75" x14ac:dyDescent="0.25">
      <c r="B1487" s="132" t="s">
        <v>195</v>
      </c>
      <c r="C1487" s="138"/>
      <c r="D1487" s="125" t="s">
        <v>51</v>
      </c>
      <c r="E1487" s="139"/>
      <c r="F1487" s="1"/>
      <c r="G1487" s="132" t="s">
        <v>195</v>
      </c>
      <c r="H1487" s="138"/>
      <c r="I1487" s="125" t="s">
        <v>51</v>
      </c>
      <c r="J1487" s="139"/>
      <c r="K1487" s="1"/>
      <c r="L1487" s="132" t="s">
        <v>195</v>
      </c>
      <c r="M1487" s="138"/>
      <c r="N1487" s="125" t="s">
        <v>51</v>
      </c>
      <c r="O1487" s="139"/>
    </row>
    <row r="1488" spans="2:15" ht="15.75" x14ac:dyDescent="0.25">
      <c r="B1488" s="209" t="s">
        <v>190</v>
      </c>
      <c r="C1488" s="210"/>
      <c r="D1488" s="125" t="s">
        <v>68</v>
      </c>
      <c r="E1488" s="139"/>
      <c r="F1488" s="1"/>
      <c r="G1488" s="209" t="s">
        <v>190</v>
      </c>
      <c r="H1488" s="210"/>
      <c r="I1488" s="125" t="s">
        <v>68</v>
      </c>
      <c r="J1488" s="139"/>
      <c r="K1488" s="1"/>
      <c r="L1488" s="209" t="s">
        <v>190</v>
      </c>
      <c r="M1488" s="210"/>
      <c r="N1488" s="125" t="s">
        <v>68</v>
      </c>
      <c r="O1488" s="139"/>
    </row>
    <row r="1489" spans="2:15" ht="15.75" x14ac:dyDescent="0.25">
      <c r="B1489" s="211"/>
      <c r="C1489" s="212"/>
      <c r="D1489" s="125" t="s">
        <v>69</v>
      </c>
      <c r="E1489" s="139"/>
      <c r="F1489" s="1"/>
      <c r="G1489" s="211"/>
      <c r="H1489" s="212"/>
      <c r="I1489" s="125" t="s">
        <v>69</v>
      </c>
      <c r="J1489" s="139"/>
      <c r="K1489" s="1"/>
      <c r="L1489" s="211"/>
      <c r="M1489" s="212"/>
      <c r="N1489" s="125" t="s">
        <v>69</v>
      </c>
      <c r="O1489" s="139"/>
    </row>
    <row r="1490" spans="2:15" ht="15.75" x14ac:dyDescent="0.25">
      <c r="B1490" s="209" t="s">
        <v>70</v>
      </c>
      <c r="C1490" s="210"/>
      <c r="D1490" s="125" t="s">
        <v>68</v>
      </c>
      <c r="E1490" s="139"/>
      <c r="F1490" s="1"/>
      <c r="G1490" s="209" t="s">
        <v>70</v>
      </c>
      <c r="H1490" s="210"/>
      <c r="I1490" s="125" t="s">
        <v>68</v>
      </c>
      <c r="J1490" s="139"/>
      <c r="K1490" s="1"/>
      <c r="L1490" s="209" t="s">
        <v>70</v>
      </c>
      <c r="M1490" s="210"/>
      <c r="N1490" s="125" t="s">
        <v>68</v>
      </c>
      <c r="O1490" s="139"/>
    </row>
    <row r="1491" spans="2:15" ht="15.75" x14ac:dyDescent="0.25">
      <c r="B1491" s="211"/>
      <c r="C1491" s="212"/>
      <c r="D1491" s="125" t="s">
        <v>69</v>
      </c>
      <c r="E1491" s="139"/>
      <c r="F1491" s="1"/>
      <c r="G1491" s="211"/>
      <c r="H1491" s="212"/>
      <c r="I1491" s="125" t="s">
        <v>69</v>
      </c>
      <c r="J1491" s="139"/>
      <c r="K1491" s="1"/>
      <c r="L1491" s="211"/>
      <c r="M1491" s="212"/>
      <c r="N1491" s="125" t="s">
        <v>69</v>
      </c>
      <c r="O1491" s="139"/>
    </row>
    <row r="1492" spans="2:15" ht="15.75" x14ac:dyDescent="0.25">
      <c r="B1492" s="140" t="s">
        <v>67</v>
      </c>
      <c r="C1492" s="140"/>
      <c r="D1492" s="213"/>
      <c r="E1492" s="214"/>
      <c r="F1492" s="1"/>
      <c r="G1492" s="140" t="s">
        <v>67</v>
      </c>
      <c r="H1492" s="140"/>
      <c r="I1492" s="213"/>
      <c r="J1492" s="214"/>
      <c r="K1492" s="1"/>
      <c r="L1492" s="140" t="s">
        <v>67</v>
      </c>
      <c r="M1492" s="140"/>
      <c r="N1492" s="213"/>
      <c r="O1492" s="214"/>
    </row>
    <row r="1493" spans="2:15" ht="15.75" x14ac:dyDescent="0.25">
      <c r="B1493" s="161" t="s">
        <v>355</v>
      </c>
      <c r="C1493" s="128"/>
      <c r="D1493" s="130"/>
      <c r="E1493" s="139"/>
      <c r="F1493" s="1"/>
      <c r="G1493" s="161" t="s">
        <v>355</v>
      </c>
      <c r="H1493" s="128"/>
      <c r="I1493" s="130"/>
      <c r="J1493" s="139"/>
      <c r="K1493" s="1"/>
      <c r="L1493" s="161" t="s">
        <v>355</v>
      </c>
      <c r="M1493" s="128"/>
      <c r="N1493" s="130"/>
      <c r="O1493" s="139"/>
    </row>
    <row r="1494" spans="2:15" ht="15.75" x14ac:dyDescent="0.25">
      <c r="B1494" s="161"/>
      <c r="C1494" s="128"/>
      <c r="D1494" s="130"/>
      <c r="E1494" s="139"/>
      <c r="F1494" s="1"/>
      <c r="G1494" s="161"/>
      <c r="H1494" s="128"/>
      <c r="I1494" s="130"/>
      <c r="J1494" s="139"/>
      <c r="K1494" s="1"/>
      <c r="L1494" s="161"/>
      <c r="M1494" s="128"/>
      <c r="N1494" s="130"/>
      <c r="O1494" s="139"/>
    </row>
    <row r="1495" spans="2:15" ht="15.75" x14ac:dyDescent="0.25">
      <c r="B1495" s="136"/>
      <c r="C1495" s="136"/>
      <c r="D1495" s="136"/>
      <c r="E1495" s="118"/>
      <c r="F1495" s="1"/>
      <c r="G1495" s="136"/>
      <c r="H1495" s="136"/>
      <c r="I1495" s="136"/>
      <c r="J1495" s="118"/>
      <c r="K1495" s="1"/>
      <c r="L1495" s="136"/>
      <c r="M1495" s="136"/>
      <c r="N1495" s="136"/>
      <c r="O1495" s="118"/>
    </row>
    <row r="1496" spans="2:15" ht="15.75" x14ac:dyDescent="0.25">
      <c r="B1496" s="132" t="s">
        <v>74</v>
      </c>
      <c r="C1496" s="141"/>
      <c r="D1496" s="142" t="s">
        <v>73</v>
      </c>
      <c r="E1496" s="130"/>
      <c r="F1496" s="1"/>
      <c r="G1496" s="132" t="s">
        <v>74</v>
      </c>
      <c r="H1496" s="141"/>
      <c r="I1496" s="142" t="s">
        <v>73</v>
      </c>
      <c r="J1496" s="130"/>
      <c r="K1496" s="1"/>
      <c r="L1496" s="132" t="s">
        <v>74</v>
      </c>
      <c r="M1496" s="141"/>
      <c r="N1496" s="142" t="s">
        <v>73</v>
      </c>
      <c r="O1496" s="130"/>
    </row>
    <row r="1498" spans="2:15" ht="15.75" x14ac:dyDescent="0.25">
      <c r="B1498" s="437">
        <f>L1477+1</f>
        <v>244</v>
      </c>
      <c r="C1498" s="438"/>
      <c r="D1498" s="438"/>
      <c r="E1498" s="439"/>
      <c r="F1498" s="57"/>
      <c r="G1498" s="437">
        <f>B1498+1</f>
        <v>245</v>
      </c>
      <c r="H1498" s="438"/>
      <c r="I1498" s="438"/>
      <c r="J1498" s="439"/>
      <c r="K1498" s="57"/>
      <c r="L1498" s="437">
        <f>G1498+1</f>
        <v>246</v>
      </c>
      <c r="M1498" s="438"/>
      <c r="N1498" s="438"/>
      <c r="O1498" s="439"/>
    </row>
    <row r="1499" spans="2:15" ht="15.75" x14ac:dyDescent="0.25">
      <c r="B1499" s="218" t="s">
        <v>71</v>
      </c>
      <c r="C1499" s="219"/>
      <c r="D1499" s="219"/>
      <c r="E1499" s="220"/>
      <c r="F1499" s="1"/>
      <c r="G1499" s="218" t="s">
        <v>71</v>
      </c>
      <c r="H1499" s="219"/>
      <c r="I1499" s="219"/>
      <c r="J1499" s="220"/>
      <c r="K1499" s="1"/>
      <c r="L1499" s="218" t="s">
        <v>71</v>
      </c>
      <c r="M1499" s="219"/>
      <c r="N1499" s="219"/>
      <c r="O1499" s="220"/>
    </row>
    <row r="1500" spans="2:15" ht="15.75" x14ac:dyDescent="0.25">
      <c r="B1500" s="230"/>
      <c r="C1500" s="231"/>
      <c r="D1500" s="231"/>
      <c r="E1500" s="232"/>
      <c r="F1500" s="1"/>
      <c r="G1500" s="230"/>
      <c r="H1500" s="231"/>
      <c r="I1500" s="231"/>
      <c r="J1500" s="232"/>
      <c r="K1500" s="58"/>
      <c r="L1500" s="230"/>
      <c r="M1500" s="231"/>
      <c r="N1500" s="231"/>
      <c r="O1500" s="232"/>
    </row>
    <row r="1501" spans="2:15" ht="15.75" x14ac:dyDescent="0.25">
      <c r="B1501" s="227" t="s">
        <v>375</v>
      </c>
      <c r="C1501" s="228"/>
      <c r="D1501" s="228"/>
      <c r="E1501" s="229"/>
      <c r="F1501" s="1"/>
      <c r="G1501" s="227" t="s">
        <v>375</v>
      </c>
      <c r="H1501" s="228"/>
      <c r="I1501" s="228"/>
      <c r="J1501" s="229"/>
      <c r="K1501" s="4"/>
      <c r="L1501" s="227" t="s">
        <v>375</v>
      </c>
      <c r="M1501" s="228"/>
      <c r="N1501" s="228"/>
      <c r="O1501" s="229"/>
    </row>
    <row r="1502" spans="2:15" ht="15.75" x14ac:dyDescent="0.25">
      <c r="B1502" s="137" t="s">
        <v>190</v>
      </c>
      <c r="C1502" s="194"/>
      <c r="D1502" s="195"/>
      <c r="E1502" s="196"/>
      <c r="F1502" s="1"/>
      <c r="G1502" s="137" t="s">
        <v>190</v>
      </c>
      <c r="H1502" s="194"/>
      <c r="I1502" s="195"/>
      <c r="J1502" s="196"/>
      <c r="K1502" s="1"/>
      <c r="L1502" s="137" t="s">
        <v>190</v>
      </c>
      <c r="M1502" s="194"/>
      <c r="N1502" s="195"/>
      <c r="O1502" s="196"/>
    </row>
    <row r="1503" spans="2:15" ht="15.75" x14ac:dyDescent="0.25">
      <c r="B1503" s="132" t="s">
        <v>61</v>
      </c>
      <c r="C1503" s="194"/>
      <c r="D1503" s="195"/>
      <c r="E1503" s="196"/>
      <c r="F1503" s="1"/>
      <c r="G1503" s="132" t="s">
        <v>61</v>
      </c>
      <c r="H1503" s="194"/>
      <c r="I1503" s="195"/>
      <c r="J1503" s="196"/>
      <c r="K1503" s="1"/>
      <c r="L1503" s="132" t="s">
        <v>61</v>
      </c>
      <c r="M1503" s="194"/>
      <c r="N1503" s="195"/>
      <c r="O1503" s="196"/>
    </row>
    <row r="1504" spans="2:15" ht="15.75" x14ac:dyDescent="0.25">
      <c r="B1504" s="132" t="s">
        <v>62</v>
      </c>
      <c r="C1504" s="194"/>
      <c r="D1504" s="195"/>
      <c r="E1504" s="196"/>
      <c r="F1504" s="1"/>
      <c r="G1504" s="132" t="s">
        <v>62</v>
      </c>
      <c r="H1504" s="194"/>
      <c r="I1504" s="195"/>
      <c r="J1504" s="196"/>
      <c r="K1504" s="1"/>
      <c r="L1504" s="132" t="s">
        <v>62</v>
      </c>
      <c r="M1504" s="194"/>
      <c r="N1504" s="195"/>
      <c r="O1504" s="196"/>
    </row>
    <row r="1505" spans="2:15" ht="15.75" x14ac:dyDescent="0.25">
      <c r="B1505" s="127" t="s">
        <v>191</v>
      </c>
      <c r="C1505" s="130"/>
      <c r="D1505" s="194"/>
      <c r="E1505" s="196"/>
      <c r="F1505" s="1"/>
      <c r="G1505" s="127" t="s">
        <v>191</v>
      </c>
      <c r="H1505" s="130"/>
      <c r="I1505" s="194"/>
      <c r="J1505" s="196"/>
      <c r="K1505" s="1"/>
      <c r="L1505" s="127" t="s">
        <v>191</v>
      </c>
      <c r="M1505" s="130"/>
      <c r="N1505" s="194"/>
      <c r="O1505" s="196"/>
    </row>
    <row r="1506" spans="2:15" ht="15.75" x14ac:dyDescent="0.25">
      <c r="B1506" s="127" t="s">
        <v>192</v>
      </c>
      <c r="C1506" s="130"/>
      <c r="D1506" s="194"/>
      <c r="E1506" s="196"/>
      <c r="F1506" s="1"/>
      <c r="G1506" s="127" t="s">
        <v>192</v>
      </c>
      <c r="H1506" s="130"/>
      <c r="I1506" s="194"/>
      <c r="J1506" s="196"/>
      <c r="K1506" s="1"/>
      <c r="L1506" s="127" t="s">
        <v>192</v>
      </c>
      <c r="M1506" s="130"/>
      <c r="N1506" s="194"/>
      <c r="O1506" s="196"/>
    </row>
    <row r="1507" spans="2:15" ht="31.35" customHeight="1" x14ac:dyDescent="0.25">
      <c r="B1507" s="206" t="s">
        <v>197</v>
      </c>
      <c r="C1507" s="207"/>
      <c r="D1507" s="207"/>
      <c r="E1507" s="208"/>
      <c r="F1507" s="1"/>
      <c r="G1507" s="206" t="s">
        <v>197</v>
      </c>
      <c r="H1507" s="207"/>
      <c r="I1507" s="207"/>
      <c r="J1507" s="208"/>
      <c r="K1507" s="59"/>
      <c r="L1507" s="206" t="s">
        <v>197</v>
      </c>
      <c r="M1507" s="207"/>
      <c r="N1507" s="207"/>
      <c r="O1507" s="208"/>
    </row>
    <row r="1508" spans="2:15" ht="15.75" x14ac:dyDescent="0.25">
      <c r="B1508" s="132" t="s">
        <v>195</v>
      </c>
      <c r="C1508" s="138"/>
      <c r="D1508" s="125" t="s">
        <v>51</v>
      </c>
      <c r="E1508" s="139"/>
      <c r="F1508" s="1"/>
      <c r="G1508" s="132" t="s">
        <v>195</v>
      </c>
      <c r="H1508" s="138"/>
      <c r="I1508" s="125" t="s">
        <v>51</v>
      </c>
      <c r="J1508" s="139"/>
      <c r="K1508" s="1"/>
      <c r="L1508" s="132" t="s">
        <v>195</v>
      </c>
      <c r="M1508" s="138"/>
      <c r="N1508" s="125" t="s">
        <v>51</v>
      </c>
      <c r="O1508" s="139"/>
    </row>
    <row r="1509" spans="2:15" ht="15.75" x14ac:dyDescent="0.25">
      <c r="B1509" s="209" t="s">
        <v>190</v>
      </c>
      <c r="C1509" s="210"/>
      <c r="D1509" s="125" t="s">
        <v>68</v>
      </c>
      <c r="E1509" s="139"/>
      <c r="F1509" s="1"/>
      <c r="G1509" s="209" t="s">
        <v>190</v>
      </c>
      <c r="H1509" s="210"/>
      <c r="I1509" s="125" t="s">
        <v>68</v>
      </c>
      <c r="J1509" s="139"/>
      <c r="K1509" s="1"/>
      <c r="L1509" s="209" t="s">
        <v>190</v>
      </c>
      <c r="M1509" s="210"/>
      <c r="N1509" s="125" t="s">
        <v>68</v>
      </c>
      <c r="O1509" s="139"/>
    </row>
    <row r="1510" spans="2:15" ht="15.75" x14ac:dyDescent="0.25">
      <c r="B1510" s="211"/>
      <c r="C1510" s="212"/>
      <c r="D1510" s="125" t="s">
        <v>69</v>
      </c>
      <c r="E1510" s="139"/>
      <c r="F1510" s="1"/>
      <c r="G1510" s="211"/>
      <c r="H1510" s="212"/>
      <c r="I1510" s="125" t="s">
        <v>69</v>
      </c>
      <c r="J1510" s="139"/>
      <c r="K1510" s="1"/>
      <c r="L1510" s="211"/>
      <c r="M1510" s="212"/>
      <c r="N1510" s="125" t="s">
        <v>69</v>
      </c>
      <c r="O1510" s="139"/>
    </row>
    <row r="1511" spans="2:15" ht="15.75" x14ac:dyDescent="0.25">
      <c r="B1511" s="209" t="s">
        <v>70</v>
      </c>
      <c r="C1511" s="210"/>
      <c r="D1511" s="125" t="s">
        <v>68</v>
      </c>
      <c r="E1511" s="139"/>
      <c r="F1511" s="1"/>
      <c r="G1511" s="209" t="s">
        <v>70</v>
      </c>
      <c r="H1511" s="210"/>
      <c r="I1511" s="125" t="s">
        <v>68</v>
      </c>
      <c r="J1511" s="139"/>
      <c r="K1511" s="1"/>
      <c r="L1511" s="209" t="s">
        <v>70</v>
      </c>
      <c r="M1511" s="210"/>
      <c r="N1511" s="125" t="s">
        <v>68</v>
      </c>
      <c r="O1511" s="139"/>
    </row>
    <row r="1512" spans="2:15" ht="15.75" x14ac:dyDescent="0.25">
      <c r="B1512" s="211"/>
      <c r="C1512" s="212"/>
      <c r="D1512" s="125" t="s">
        <v>69</v>
      </c>
      <c r="E1512" s="139"/>
      <c r="F1512" s="1"/>
      <c r="G1512" s="211"/>
      <c r="H1512" s="212"/>
      <c r="I1512" s="125" t="s">
        <v>69</v>
      </c>
      <c r="J1512" s="139"/>
      <c r="K1512" s="1"/>
      <c r="L1512" s="211"/>
      <c r="M1512" s="212"/>
      <c r="N1512" s="125" t="s">
        <v>69</v>
      </c>
      <c r="O1512" s="139"/>
    </row>
    <row r="1513" spans="2:15" ht="15.75" x14ac:dyDescent="0.25">
      <c r="B1513" s="140" t="s">
        <v>67</v>
      </c>
      <c r="C1513" s="140"/>
      <c r="D1513" s="213"/>
      <c r="E1513" s="214"/>
      <c r="F1513" s="1"/>
      <c r="G1513" s="140" t="s">
        <v>67</v>
      </c>
      <c r="H1513" s="140"/>
      <c r="I1513" s="213"/>
      <c r="J1513" s="214"/>
      <c r="K1513" s="1"/>
      <c r="L1513" s="140" t="s">
        <v>67</v>
      </c>
      <c r="M1513" s="140"/>
      <c r="N1513" s="213"/>
      <c r="O1513" s="214"/>
    </row>
    <row r="1514" spans="2:15" ht="15.75" x14ac:dyDescent="0.25">
      <c r="B1514" s="161" t="s">
        <v>355</v>
      </c>
      <c r="C1514" s="128"/>
      <c r="D1514" s="130"/>
      <c r="E1514" s="139"/>
      <c r="F1514" s="1"/>
      <c r="G1514" s="161" t="s">
        <v>355</v>
      </c>
      <c r="H1514" s="128"/>
      <c r="I1514" s="130"/>
      <c r="J1514" s="139"/>
      <c r="K1514" s="1"/>
      <c r="L1514" s="161" t="s">
        <v>355</v>
      </c>
      <c r="M1514" s="128"/>
      <c r="N1514" s="130"/>
      <c r="O1514" s="139"/>
    </row>
    <row r="1515" spans="2:15" ht="15.75" x14ac:dyDescent="0.25">
      <c r="B1515" s="161"/>
      <c r="C1515" s="128"/>
      <c r="D1515" s="130"/>
      <c r="E1515" s="139"/>
      <c r="F1515" s="1"/>
      <c r="G1515" s="161"/>
      <c r="H1515" s="128"/>
      <c r="I1515" s="130"/>
      <c r="J1515" s="139"/>
      <c r="K1515" s="1"/>
      <c r="L1515" s="161"/>
      <c r="M1515" s="128"/>
      <c r="N1515" s="130"/>
      <c r="O1515" s="139"/>
    </row>
    <row r="1516" spans="2:15" ht="15.75" x14ac:dyDescent="0.25">
      <c r="B1516" s="136"/>
      <c r="C1516" s="136"/>
      <c r="D1516" s="136"/>
      <c r="E1516" s="118"/>
      <c r="F1516" s="1"/>
      <c r="G1516" s="136"/>
      <c r="H1516" s="136"/>
      <c r="I1516" s="136"/>
      <c r="J1516" s="118"/>
      <c r="K1516" s="1"/>
      <c r="L1516" s="136"/>
      <c r="M1516" s="136"/>
      <c r="N1516" s="136"/>
      <c r="O1516" s="118"/>
    </row>
    <row r="1517" spans="2:15" ht="15.75" x14ac:dyDescent="0.25">
      <c r="B1517" s="132" t="s">
        <v>74</v>
      </c>
      <c r="C1517" s="141"/>
      <c r="D1517" s="142" t="s">
        <v>73</v>
      </c>
      <c r="E1517" s="130"/>
      <c r="F1517" s="1"/>
      <c r="G1517" s="132" t="s">
        <v>74</v>
      </c>
      <c r="H1517" s="141"/>
      <c r="I1517" s="142" t="s">
        <v>73</v>
      </c>
      <c r="J1517" s="130"/>
      <c r="K1517" s="1"/>
      <c r="L1517" s="132" t="s">
        <v>74</v>
      </c>
      <c r="M1517" s="141"/>
      <c r="N1517" s="142" t="s">
        <v>73</v>
      </c>
      <c r="O1517" s="130"/>
    </row>
    <row r="1519" spans="2:15" ht="15.75" x14ac:dyDescent="0.25">
      <c r="B1519" s="437">
        <f>L1498+1</f>
        <v>247</v>
      </c>
      <c r="C1519" s="438"/>
      <c r="D1519" s="438"/>
      <c r="E1519" s="439"/>
      <c r="F1519" s="57"/>
      <c r="G1519" s="437">
        <f>B1519+1</f>
        <v>248</v>
      </c>
      <c r="H1519" s="438"/>
      <c r="I1519" s="438"/>
      <c r="J1519" s="439"/>
      <c r="K1519" s="57"/>
      <c r="L1519" s="437">
        <f>G1519+1</f>
        <v>249</v>
      </c>
      <c r="M1519" s="438"/>
      <c r="N1519" s="438"/>
      <c r="O1519" s="439"/>
    </row>
    <row r="1520" spans="2:15" ht="15.75" x14ac:dyDescent="0.25">
      <c r="B1520" s="218" t="s">
        <v>71</v>
      </c>
      <c r="C1520" s="219"/>
      <c r="D1520" s="219"/>
      <c r="E1520" s="220"/>
      <c r="F1520" s="1"/>
      <c r="G1520" s="218" t="s">
        <v>71</v>
      </c>
      <c r="H1520" s="219"/>
      <c r="I1520" s="219"/>
      <c r="J1520" s="220"/>
      <c r="K1520" s="1"/>
      <c r="L1520" s="218" t="s">
        <v>71</v>
      </c>
      <c r="M1520" s="219"/>
      <c r="N1520" s="219"/>
      <c r="O1520" s="220"/>
    </row>
    <row r="1521" spans="2:15" ht="15.75" x14ac:dyDescent="0.25">
      <c r="B1521" s="230"/>
      <c r="C1521" s="231"/>
      <c r="D1521" s="231"/>
      <c r="E1521" s="232"/>
      <c r="F1521" s="1"/>
      <c r="G1521" s="230"/>
      <c r="H1521" s="231"/>
      <c r="I1521" s="231"/>
      <c r="J1521" s="232"/>
      <c r="K1521" s="58"/>
      <c r="L1521" s="230"/>
      <c r="M1521" s="231"/>
      <c r="N1521" s="231"/>
      <c r="O1521" s="232"/>
    </row>
    <row r="1522" spans="2:15" ht="15.75" x14ac:dyDescent="0.25">
      <c r="B1522" s="227" t="s">
        <v>375</v>
      </c>
      <c r="C1522" s="228"/>
      <c r="D1522" s="228"/>
      <c r="E1522" s="229"/>
      <c r="F1522" s="1"/>
      <c r="G1522" s="227" t="s">
        <v>375</v>
      </c>
      <c r="H1522" s="228"/>
      <c r="I1522" s="228"/>
      <c r="J1522" s="229"/>
      <c r="K1522" s="4"/>
      <c r="L1522" s="227" t="s">
        <v>375</v>
      </c>
      <c r="M1522" s="228"/>
      <c r="N1522" s="228"/>
      <c r="O1522" s="229"/>
    </row>
    <row r="1523" spans="2:15" ht="15.75" x14ac:dyDescent="0.25">
      <c r="B1523" s="137" t="s">
        <v>190</v>
      </c>
      <c r="C1523" s="194"/>
      <c r="D1523" s="195"/>
      <c r="E1523" s="196"/>
      <c r="F1523" s="1"/>
      <c r="G1523" s="137" t="s">
        <v>190</v>
      </c>
      <c r="H1523" s="194"/>
      <c r="I1523" s="195"/>
      <c r="J1523" s="196"/>
      <c r="K1523" s="1"/>
      <c r="L1523" s="137" t="s">
        <v>190</v>
      </c>
      <c r="M1523" s="194"/>
      <c r="N1523" s="195"/>
      <c r="O1523" s="196"/>
    </row>
    <row r="1524" spans="2:15" ht="15.75" x14ac:dyDescent="0.25">
      <c r="B1524" s="132" t="s">
        <v>61</v>
      </c>
      <c r="C1524" s="194"/>
      <c r="D1524" s="195"/>
      <c r="E1524" s="196"/>
      <c r="F1524" s="1"/>
      <c r="G1524" s="132" t="s">
        <v>61</v>
      </c>
      <c r="H1524" s="194"/>
      <c r="I1524" s="195"/>
      <c r="J1524" s="196"/>
      <c r="K1524" s="1"/>
      <c r="L1524" s="132" t="s">
        <v>61</v>
      </c>
      <c r="M1524" s="194"/>
      <c r="N1524" s="195"/>
      <c r="O1524" s="196"/>
    </row>
    <row r="1525" spans="2:15" ht="15.75" x14ac:dyDescent="0.25">
      <c r="B1525" s="132" t="s">
        <v>62</v>
      </c>
      <c r="C1525" s="194"/>
      <c r="D1525" s="195"/>
      <c r="E1525" s="196"/>
      <c r="F1525" s="1"/>
      <c r="G1525" s="132" t="s">
        <v>62</v>
      </c>
      <c r="H1525" s="194"/>
      <c r="I1525" s="195"/>
      <c r="J1525" s="196"/>
      <c r="K1525" s="1"/>
      <c r="L1525" s="132" t="s">
        <v>62</v>
      </c>
      <c r="M1525" s="194"/>
      <c r="N1525" s="195"/>
      <c r="O1525" s="196"/>
    </row>
    <row r="1526" spans="2:15" ht="15.75" x14ac:dyDescent="0.25">
      <c r="B1526" s="127" t="s">
        <v>191</v>
      </c>
      <c r="C1526" s="130"/>
      <c r="D1526" s="194"/>
      <c r="E1526" s="196"/>
      <c r="F1526" s="1"/>
      <c r="G1526" s="127" t="s">
        <v>191</v>
      </c>
      <c r="H1526" s="130"/>
      <c r="I1526" s="194"/>
      <c r="J1526" s="196"/>
      <c r="K1526" s="1"/>
      <c r="L1526" s="127" t="s">
        <v>191</v>
      </c>
      <c r="M1526" s="130"/>
      <c r="N1526" s="194"/>
      <c r="O1526" s="196"/>
    </row>
    <row r="1527" spans="2:15" ht="15.75" x14ac:dyDescent="0.25">
      <c r="B1527" s="127" t="s">
        <v>192</v>
      </c>
      <c r="C1527" s="130"/>
      <c r="D1527" s="194"/>
      <c r="E1527" s="196"/>
      <c r="F1527" s="1"/>
      <c r="G1527" s="127" t="s">
        <v>192</v>
      </c>
      <c r="H1527" s="130"/>
      <c r="I1527" s="194"/>
      <c r="J1527" s="196"/>
      <c r="K1527" s="1"/>
      <c r="L1527" s="127" t="s">
        <v>192</v>
      </c>
      <c r="M1527" s="130"/>
      <c r="N1527" s="194"/>
      <c r="O1527" s="196"/>
    </row>
    <row r="1528" spans="2:15" ht="31.35" customHeight="1" x14ac:dyDescent="0.25">
      <c r="B1528" s="206" t="s">
        <v>197</v>
      </c>
      <c r="C1528" s="207"/>
      <c r="D1528" s="207"/>
      <c r="E1528" s="208"/>
      <c r="F1528" s="1"/>
      <c r="G1528" s="206" t="s">
        <v>197</v>
      </c>
      <c r="H1528" s="207"/>
      <c r="I1528" s="207"/>
      <c r="J1528" s="208"/>
      <c r="K1528" s="59"/>
      <c r="L1528" s="206" t="s">
        <v>197</v>
      </c>
      <c r="M1528" s="207"/>
      <c r="N1528" s="207"/>
      <c r="O1528" s="208"/>
    </row>
    <row r="1529" spans="2:15" ht="15.75" x14ac:dyDescent="0.25">
      <c r="B1529" s="132" t="s">
        <v>195</v>
      </c>
      <c r="C1529" s="138"/>
      <c r="D1529" s="125" t="s">
        <v>51</v>
      </c>
      <c r="E1529" s="139"/>
      <c r="F1529" s="1"/>
      <c r="G1529" s="132" t="s">
        <v>195</v>
      </c>
      <c r="H1529" s="138"/>
      <c r="I1529" s="125" t="s">
        <v>51</v>
      </c>
      <c r="J1529" s="139"/>
      <c r="K1529" s="1"/>
      <c r="L1529" s="132" t="s">
        <v>195</v>
      </c>
      <c r="M1529" s="138"/>
      <c r="N1529" s="125" t="s">
        <v>51</v>
      </c>
      <c r="O1529" s="139"/>
    </row>
    <row r="1530" spans="2:15" ht="15.75" x14ac:dyDescent="0.25">
      <c r="B1530" s="209" t="s">
        <v>190</v>
      </c>
      <c r="C1530" s="210"/>
      <c r="D1530" s="125" t="s">
        <v>68</v>
      </c>
      <c r="E1530" s="139"/>
      <c r="F1530" s="1"/>
      <c r="G1530" s="209" t="s">
        <v>190</v>
      </c>
      <c r="H1530" s="210"/>
      <c r="I1530" s="125" t="s">
        <v>68</v>
      </c>
      <c r="J1530" s="139"/>
      <c r="K1530" s="1"/>
      <c r="L1530" s="209" t="s">
        <v>190</v>
      </c>
      <c r="M1530" s="210"/>
      <c r="N1530" s="125" t="s">
        <v>68</v>
      </c>
      <c r="O1530" s="139"/>
    </row>
    <row r="1531" spans="2:15" ht="15.75" x14ac:dyDescent="0.25">
      <c r="B1531" s="211"/>
      <c r="C1531" s="212"/>
      <c r="D1531" s="125" t="s">
        <v>69</v>
      </c>
      <c r="E1531" s="139"/>
      <c r="F1531" s="1"/>
      <c r="G1531" s="211"/>
      <c r="H1531" s="212"/>
      <c r="I1531" s="125" t="s">
        <v>69</v>
      </c>
      <c r="J1531" s="139"/>
      <c r="K1531" s="1"/>
      <c r="L1531" s="211"/>
      <c r="M1531" s="212"/>
      <c r="N1531" s="125" t="s">
        <v>69</v>
      </c>
      <c r="O1531" s="139"/>
    </row>
    <row r="1532" spans="2:15" ht="15.75" x14ac:dyDescent="0.25">
      <c r="B1532" s="209" t="s">
        <v>70</v>
      </c>
      <c r="C1532" s="210"/>
      <c r="D1532" s="125" t="s">
        <v>68</v>
      </c>
      <c r="E1532" s="139"/>
      <c r="F1532" s="1"/>
      <c r="G1532" s="209" t="s">
        <v>70</v>
      </c>
      <c r="H1532" s="210"/>
      <c r="I1532" s="125" t="s">
        <v>68</v>
      </c>
      <c r="J1532" s="139"/>
      <c r="K1532" s="1"/>
      <c r="L1532" s="209" t="s">
        <v>70</v>
      </c>
      <c r="M1532" s="210"/>
      <c r="N1532" s="125" t="s">
        <v>68</v>
      </c>
      <c r="O1532" s="139"/>
    </row>
    <row r="1533" spans="2:15" ht="15.75" x14ac:dyDescent="0.25">
      <c r="B1533" s="211"/>
      <c r="C1533" s="212"/>
      <c r="D1533" s="125" t="s">
        <v>69</v>
      </c>
      <c r="E1533" s="139"/>
      <c r="F1533" s="1"/>
      <c r="G1533" s="211"/>
      <c r="H1533" s="212"/>
      <c r="I1533" s="125" t="s">
        <v>69</v>
      </c>
      <c r="J1533" s="139"/>
      <c r="K1533" s="1"/>
      <c r="L1533" s="211"/>
      <c r="M1533" s="212"/>
      <c r="N1533" s="125" t="s">
        <v>69</v>
      </c>
      <c r="O1533" s="139"/>
    </row>
    <row r="1534" spans="2:15" ht="15.75" x14ac:dyDescent="0.25">
      <c r="B1534" s="140" t="s">
        <v>67</v>
      </c>
      <c r="C1534" s="140"/>
      <c r="D1534" s="213"/>
      <c r="E1534" s="214"/>
      <c r="F1534" s="1"/>
      <c r="G1534" s="140" t="s">
        <v>67</v>
      </c>
      <c r="H1534" s="140"/>
      <c r="I1534" s="213"/>
      <c r="J1534" s="214"/>
      <c r="K1534" s="1"/>
      <c r="L1534" s="140" t="s">
        <v>67</v>
      </c>
      <c r="M1534" s="140"/>
      <c r="N1534" s="213"/>
      <c r="O1534" s="214"/>
    </row>
    <row r="1535" spans="2:15" ht="15.75" x14ac:dyDescent="0.25">
      <c r="B1535" s="161" t="s">
        <v>355</v>
      </c>
      <c r="C1535" s="128"/>
      <c r="D1535" s="130"/>
      <c r="E1535" s="139"/>
      <c r="F1535" s="1"/>
      <c r="G1535" s="161" t="s">
        <v>355</v>
      </c>
      <c r="H1535" s="128"/>
      <c r="I1535" s="130"/>
      <c r="J1535" s="139"/>
      <c r="K1535" s="1"/>
      <c r="L1535" s="161" t="s">
        <v>355</v>
      </c>
      <c r="M1535" s="128"/>
      <c r="N1535" s="130"/>
      <c r="O1535" s="139"/>
    </row>
    <row r="1536" spans="2:15" ht="15.75" x14ac:dyDescent="0.25">
      <c r="B1536" s="161"/>
      <c r="C1536" s="128"/>
      <c r="D1536" s="130"/>
      <c r="E1536" s="139"/>
      <c r="F1536" s="1"/>
      <c r="G1536" s="161"/>
      <c r="H1536" s="128"/>
      <c r="I1536" s="130"/>
      <c r="J1536" s="139"/>
      <c r="K1536" s="1"/>
      <c r="L1536" s="161"/>
      <c r="M1536" s="128"/>
      <c r="N1536" s="130"/>
      <c r="O1536" s="139"/>
    </row>
    <row r="1537" spans="2:15" ht="15.75" x14ac:dyDescent="0.25">
      <c r="B1537" s="136"/>
      <c r="C1537" s="136"/>
      <c r="D1537" s="136"/>
      <c r="E1537" s="118"/>
      <c r="F1537" s="1"/>
      <c r="G1537" s="136"/>
      <c r="H1537" s="136"/>
      <c r="I1537" s="136"/>
      <c r="J1537" s="118"/>
      <c r="K1537" s="1"/>
      <c r="L1537" s="136"/>
      <c r="M1537" s="136"/>
      <c r="N1537" s="136"/>
      <c r="O1537" s="118"/>
    </row>
    <row r="1538" spans="2:15" ht="15.75" x14ac:dyDescent="0.25">
      <c r="B1538" s="132" t="s">
        <v>74</v>
      </c>
      <c r="C1538" s="141"/>
      <c r="D1538" s="142" t="s">
        <v>73</v>
      </c>
      <c r="E1538" s="130"/>
      <c r="F1538" s="1"/>
      <c r="G1538" s="132" t="s">
        <v>74</v>
      </c>
      <c r="H1538" s="141"/>
      <c r="I1538" s="142" t="s">
        <v>73</v>
      </c>
      <c r="J1538" s="130"/>
      <c r="K1538" s="1"/>
      <c r="L1538" s="132" t="s">
        <v>74</v>
      </c>
      <c r="M1538" s="141"/>
      <c r="N1538" s="142" t="s">
        <v>73</v>
      </c>
      <c r="O1538" s="130"/>
    </row>
    <row r="1540" spans="2:15" ht="15.75" x14ac:dyDescent="0.25">
      <c r="B1540" s="437">
        <f>L1519+1</f>
        <v>250</v>
      </c>
      <c r="C1540" s="438"/>
      <c r="D1540" s="438"/>
      <c r="E1540" s="439"/>
      <c r="F1540" s="57"/>
      <c r="G1540" s="437">
        <f>B1540+1</f>
        <v>251</v>
      </c>
      <c r="H1540" s="438"/>
      <c r="I1540" s="438"/>
      <c r="J1540" s="439"/>
      <c r="K1540" s="57"/>
      <c r="L1540" s="437">
        <f>G1540+1</f>
        <v>252</v>
      </c>
      <c r="M1540" s="438"/>
      <c r="N1540" s="438"/>
      <c r="O1540" s="439"/>
    </row>
    <row r="1541" spans="2:15" ht="15.75" x14ac:dyDescent="0.25">
      <c r="B1541" s="218" t="s">
        <v>71</v>
      </c>
      <c r="C1541" s="219"/>
      <c r="D1541" s="219"/>
      <c r="E1541" s="220"/>
      <c r="F1541" s="1"/>
      <c r="G1541" s="218" t="s">
        <v>71</v>
      </c>
      <c r="H1541" s="219"/>
      <c r="I1541" s="219"/>
      <c r="J1541" s="220"/>
      <c r="K1541" s="1"/>
      <c r="L1541" s="218" t="s">
        <v>71</v>
      </c>
      <c r="M1541" s="219"/>
      <c r="N1541" s="219"/>
      <c r="O1541" s="220"/>
    </row>
    <row r="1542" spans="2:15" ht="15.75" x14ac:dyDescent="0.25">
      <c r="B1542" s="230"/>
      <c r="C1542" s="231"/>
      <c r="D1542" s="231"/>
      <c r="E1542" s="232"/>
      <c r="F1542" s="1"/>
      <c r="G1542" s="230"/>
      <c r="H1542" s="231"/>
      <c r="I1542" s="231"/>
      <c r="J1542" s="232"/>
      <c r="K1542" s="58"/>
      <c r="L1542" s="230"/>
      <c r="M1542" s="231"/>
      <c r="N1542" s="231"/>
      <c r="O1542" s="232"/>
    </row>
    <row r="1543" spans="2:15" ht="15.75" x14ac:dyDescent="0.25">
      <c r="B1543" s="227" t="s">
        <v>375</v>
      </c>
      <c r="C1543" s="228"/>
      <c r="D1543" s="228"/>
      <c r="E1543" s="229"/>
      <c r="F1543" s="1"/>
      <c r="G1543" s="227" t="s">
        <v>375</v>
      </c>
      <c r="H1543" s="228"/>
      <c r="I1543" s="228"/>
      <c r="J1543" s="229"/>
      <c r="K1543" s="4"/>
      <c r="L1543" s="227" t="s">
        <v>375</v>
      </c>
      <c r="M1543" s="228"/>
      <c r="N1543" s="228"/>
      <c r="O1543" s="229"/>
    </row>
    <row r="1544" spans="2:15" ht="15.75" x14ac:dyDescent="0.25">
      <c r="B1544" s="137" t="s">
        <v>190</v>
      </c>
      <c r="C1544" s="194"/>
      <c r="D1544" s="195"/>
      <c r="E1544" s="196"/>
      <c r="F1544" s="1"/>
      <c r="G1544" s="137" t="s">
        <v>190</v>
      </c>
      <c r="H1544" s="194"/>
      <c r="I1544" s="195"/>
      <c r="J1544" s="196"/>
      <c r="K1544" s="1"/>
      <c r="L1544" s="137" t="s">
        <v>190</v>
      </c>
      <c r="M1544" s="194"/>
      <c r="N1544" s="195"/>
      <c r="O1544" s="196"/>
    </row>
    <row r="1545" spans="2:15" ht="15.75" x14ac:dyDescent="0.25">
      <c r="B1545" s="132" t="s">
        <v>61</v>
      </c>
      <c r="C1545" s="194"/>
      <c r="D1545" s="195"/>
      <c r="E1545" s="196"/>
      <c r="F1545" s="1"/>
      <c r="G1545" s="132" t="s">
        <v>61</v>
      </c>
      <c r="H1545" s="194"/>
      <c r="I1545" s="195"/>
      <c r="J1545" s="196"/>
      <c r="K1545" s="1"/>
      <c r="L1545" s="132" t="s">
        <v>61</v>
      </c>
      <c r="M1545" s="194"/>
      <c r="N1545" s="195"/>
      <c r="O1545" s="196"/>
    </row>
    <row r="1546" spans="2:15" ht="15.75" x14ac:dyDescent="0.25">
      <c r="B1546" s="132" t="s">
        <v>62</v>
      </c>
      <c r="C1546" s="194"/>
      <c r="D1546" s="195"/>
      <c r="E1546" s="196"/>
      <c r="F1546" s="1"/>
      <c r="G1546" s="132" t="s">
        <v>62</v>
      </c>
      <c r="H1546" s="194"/>
      <c r="I1546" s="195"/>
      <c r="J1546" s="196"/>
      <c r="K1546" s="1"/>
      <c r="L1546" s="132" t="s">
        <v>62</v>
      </c>
      <c r="M1546" s="194"/>
      <c r="N1546" s="195"/>
      <c r="O1546" s="196"/>
    </row>
    <row r="1547" spans="2:15" ht="15.75" x14ac:dyDescent="0.25">
      <c r="B1547" s="127" t="s">
        <v>191</v>
      </c>
      <c r="C1547" s="130"/>
      <c r="D1547" s="194"/>
      <c r="E1547" s="196"/>
      <c r="F1547" s="1"/>
      <c r="G1547" s="127" t="s">
        <v>191</v>
      </c>
      <c r="H1547" s="130"/>
      <c r="I1547" s="194"/>
      <c r="J1547" s="196"/>
      <c r="K1547" s="1"/>
      <c r="L1547" s="127" t="s">
        <v>191</v>
      </c>
      <c r="M1547" s="130"/>
      <c r="N1547" s="194"/>
      <c r="O1547" s="196"/>
    </row>
    <row r="1548" spans="2:15" ht="15.75" x14ac:dyDescent="0.25">
      <c r="B1548" s="127" t="s">
        <v>192</v>
      </c>
      <c r="C1548" s="130"/>
      <c r="D1548" s="194"/>
      <c r="E1548" s="196"/>
      <c r="F1548" s="1"/>
      <c r="G1548" s="127" t="s">
        <v>192</v>
      </c>
      <c r="H1548" s="130"/>
      <c r="I1548" s="194"/>
      <c r="J1548" s="196"/>
      <c r="K1548" s="1"/>
      <c r="L1548" s="127" t="s">
        <v>192</v>
      </c>
      <c r="M1548" s="130"/>
      <c r="N1548" s="194"/>
      <c r="O1548" s="196"/>
    </row>
    <row r="1549" spans="2:15" ht="31.35" customHeight="1" x14ac:dyDescent="0.25">
      <c r="B1549" s="206" t="s">
        <v>197</v>
      </c>
      <c r="C1549" s="207"/>
      <c r="D1549" s="207"/>
      <c r="E1549" s="208"/>
      <c r="F1549" s="1"/>
      <c r="G1549" s="206" t="s">
        <v>197</v>
      </c>
      <c r="H1549" s="207"/>
      <c r="I1549" s="207"/>
      <c r="J1549" s="208"/>
      <c r="K1549" s="59"/>
      <c r="L1549" s="206" t="s">
        <v>197</v>
      </c>
      <c r="M1549" s="207"/>
      <c r="N1549" s="207"/>
      <c r="O1549" s="208"/>
    </row>
    <row r="1550" spans="2:15" ht="15.75" x14ac:dyDescent="0.25">
      <c r="B1550" s="132" t="s">
        <v>195</v>
      </c>
      <c r="C1550" s="138"/>
      <c r="D1550" s="125" t="s">
        <v>51</v>
      </c>
      <c r="E1550" s="139"/>
      <c r="F1550" s="1"/>
      <c r="G1550" s="132" t="s">
        <v>195</v>
      </c>
      <c r="H1550" s="138"/>
      <c r="I1550" s="125" t="s">
        <v>51</v>
      </c>
      <c r="J1550" s="139"/>
      <c r="K1550" s="1"/>
      <c r="L1550" s="132" t="s">
        <v>195</v>
      </c>
      <c r="M1550" s="138"/>
      <c r="N1550" s="125" t="s">
        <v>51</v>
      </c>
      <c r="O1550" s="139"/>
    </row>
    <row r="1551" spans="2:15" ht="15.75" x14ac:dyDescent="0.25">
      <c r="B1551" s="209" t="s">
        <v>190</v>
      </c>
      <c r="C1551" s="210"/>
      <c r="D1551" s="125" t="s">
        <v>68</v>
      </c>
      <c r="E1551" s="139"/>
      <c r="F1551" s="1"/>
      <c r="G1551" s="209" t="s">
        <v>190</v>
      </c>
      <c r="H1551" s="210"/>
      <c r="I1551" s="125" t="s">
        <v>68</v>
      </c>
      <c r="J1551" s="139"/>
      <c r="K1551" s="1"/>
      <c r="L1551" s="209" t="s">
        <v>190</v>
      </c>
      <c r="M1551" s="210"/>
      <c r="N1551" s="125" t="s">
        <v>68</v>
      </c>
      <c r="O1551" s="139"/>
    </row>
    <row r="1552" spans="2:15" ht="15.75" x14ac:dyDescent="0.25">
      <c r="B1552" s="211"/>
      <c r="C1552" s="212"/>
      <c r="D1552" s="125" t="s">
        <v>69</v>
      </c>
      <c r="E1552" s="139"/>
      <c r="F1552" s="1"/>
      <c r="G1552" s="211"/>
      <c r="H1552" s="212"/>
      <c r="I1552" s="125" t="s">
        <v>69</v>
      </c>
      <c r="J1552" s="139"/>
      <c r="K1552" s="1"/>
      <c r="L1552" s="211"/>
      <c r="M1552" s="212"/>
      <c r="N1552" s="125" t="s">
        <v>69</v>
      </c>
      <c r="O1552" s="139"/>
    </row>
    <row r="1553" spans="2:15" ht="15.75" x14ac:dyDescent="0.25">
      <c r="B1553" s="209" t="s">
        <v>70</v>
      </c>
      <c r="C1553" s="210"/>
      <c r="D1553" s="125" t="s">
        <v>68</v>
      </c>
      <c r="E1553" s="139"/>
      <c r="F1553" s="1"/>
      <c r="G1553" s="209" t="s">
        <v>70</v>
      </c>
      <c r="H1553" s="210"/>
      <c r="I1553" s="125" t="s">
        <v>68</v>
      </c>
      <c r="J1553" s="139"/>
      <c r="K1553" s="1"/>
      <c r="L1553" s="209" t="s">
        <v>70</v>
      </c>
      <c r="M1553" s="210"/>
      <c r="N1553" s="125" t="s">
        <v>68</v>
      </c>
      <c r="O1553" s="139"/>
    </row>
    <row r="1554" spans="2:15" ht="15.75" x14ac:dyDescent="0.25">
      <c r="B1554" s="211"/>
      <c r="C1554" s="212"/>
      <c r="D1554" s="125" t="s">
        <v>69</v>
      </c>
      <c r="E1554" s="139"/>
      <c r="F1554" s="1"/>
      <c r="G1554" s="211"/>
      <c r="H1554" s="212"/>
      <c r="I1554" s="125" t="s">
        <v>69</v>
      </c>
      <c r="J1554" s="139"/>
      <c r="K1554" s="1"/>
      <c r="L1554" s="211"/>
      <c r="M1554" s="212"/>
      <c r="N1554" s="125" t="s">
        <v>69</v>
      </c>
      <c r="O1554" s="139"/>
    </row>
    <row r="1555" spans="2:15" ht="15.75" x14ac:dyDescent="0.25">
      <c r="B1555" s="140" t="s">
        <v>67</v>
      </c>
      <c r="C1555" s="140"/>
      <c r="D1555" s="213"/>
      <c r="E1555" s="214"/>
      <c r="F1555" s="1"/>
      <c r="G1555" s="140" t="s">
        <v>67</v>
      </c>
      <c r="H1555" s="140"/>
      <c r="I1555" s="213"/>
      <c r="J1555" s="214"/>
      <c r="K1555" s="1"/>
      <c r="L1555" s="140" t="s">
        <v>67</v>
      </c>
      <c r="M1555" s="140"/>
      <c r="N1555" s="213"/>
      <c r="O1555" s="214"/>
    </row>
    <row r="1556" spans="2:15" ht="15.75" x14ac:dyDescent="0.25">
      <c r="B1556" s="161" t="s">
        <v>355</v>
      </c>
      <c r="C1556" s="128"/>
      <c r="D1556" s="130"/>
      <c r="E1556" s="139"/>
      <c r="F1556" s="1"/>
      <c r="G1556" s="161" t="s">
        <v>355</v>
      </c>
      <c r="H1556" s="128"/>
      <c r="I1556" s="130"/>
      <c r="J1556" s="139"/>
      <c r="K1556" s="1"/>
      <c r="L1556" s="161" t="s">
        <v>355</v>
      </c>
      <c r="M1556" s="128"/>
      <c r="N1556" s="130"/>
      <c r="O1556" s="139"/>
    </row>
    <row r="1557" spans="2:15" ht="15.75" x14ac:dyDescent="0.25">
      <c r="B1557" s="161"/>
      <c r="C1557" s="128"/>
      <c r="D1557" s="130"/>
      <c r="E1557" s="139"/>
      <c r="F1557" s="1"/>
      <c r="G1557" s="161"/>
      <c r="H1557" s="128"/>
      <c r="I1557" s="130"/>
      <c r="J1557" s="139"/>
      <c r="K1557" s="1"/>
      <c r="L1557" s="161"/>
      <c r="M1557" s="128"/>
      <c r="N1557" s="130"/>
      <c r="O1557" s="139"/>
    </row>
    <row r="1558" spans="2:15" ht="15.75" x14ac:dyDescent="0.25">
      <c r="B1558" s="136"/>
      <c r="C1558" s="136"/>
      <c r="D1558" s="136"/>
      <c r="E1558" s="118"/>
      <c r="F1558" s="1"/>
      <c r="G1558" s="136"/>
      <c r="H1558" s="136"/>
      <c r="I1558" s="136"/>
      <c r="J1558" s="118"/>
      <c r="K1558" s="1"/>
      <c r="L1558" s="136"/>
      <c r="M1558" s="136"/>
      <c r="N1558" s="136"/>
      <c r="O1558" s="118"/>
    </row>
    <row r="1559" spans="2:15" ht="15.75" x14ac:dyDescent="0.25">
      <c r="B1559" s="132" t="s">
        <v>74</v>
      </c>
      <c r="C1559" s="141"/>
      <c r="D1559" s="142" t="s">
        <v>73</v>
      </c>
      <c r="E1559" s="130"/>
      <c r="F1559" s="1"/>
      <c r="G1559" s="132" t="s">
        <v>74</v>
      </c>
      <c r="H1559" s="141"/>
      <c r="I1559" s="142" t="s">
        <v>73</v>
      </c>
      <c r="J1559" s="130"/>
      <c r="K1559" s="1"/>
      <c r="L1559" s="132" t="s">
        <v>74</v>
      </c>
      <c r="M1559" s="141"/>
      <c r="N1559" s="142" t="s">
        <v>73</v>
      </c>
      <c r="O1559" s="130"/>
    </row>
    <row r="1561" spans="2:15" ht="15.75" x14ac:dyDescent="0.25">
      <c r="B1561" s="437">
        <f>L1540+1</f>
        <v>253</v>
      </c>
      <c r="C1561" s="438"/>
      <c r="D1561" s="438"/>
      <c r="E1561" s="439"/>
      <c r="F1561" s="57"/>
      <c r="G1561" s="437">
        <f>B1561+1</f>
        <v>254</v>
      </c>
      <c r="H1561" s="438"/>
      <c r="I1561" s="438"/>
      <c r="J1561" s="439"/>
      <c r="K1561" s="57"/>
      <c r="L1561" s="437">
        <f>G1561+1</f>
        <v>255</v>
      </c>
      <c r="M1561" s="438"/>
      <c r="N1561" s="438"/>
      <c r="O1561" s="439"/>
    </row>
    <row r="1562" spans="2:15" ht="15.75" x14ac:dyDescent="0.25">
      <c r="B1562" s="218" t="s">
        <v>71</v>
      </c>
      <c r="C1562" s="219"/>
      <c r="D1562" s="219"/>
      <c r="E1562" s="220"/>
      <c r="F1562" s="1"/>
      <c r="G1562" s="218" t="s">
        <v>71</v>
      </c>
      <c r="H1562" s="219"/>
      <c r="I1562" s="219"/>
      <c r="J1562" s="220"/>
      <c r="K1562" s="1"/>
      <c r="L1562" s="218" t="s">
        <v>71</v>
      </c>
      <c r="M1562" s="219"/>
      <c r="N1562" s="219"/>
      <c r="O1562" s="220"/>
    </row>
    <row r="1563" spans="2:15" ht="15.75" x14ac:dyDescent="0.25">
      <c r="B1563" s="230"/>
      <c r="C1563" s="231"/>
      <c r="D1563" s="231"/>
      <c r="E1563" s="232"/>
      <c r="F1563" s="1"/>
      <c r="G1563" s="230"/>
      <c r="H1563" s="231"/>
      <c r="I1563" s="231"/>
      <c r="J1563" s="232"/>
      <c r="K1563" s="58"/>
      <c r="L1563" s="230"/>
      <c r="M1563" s="231"/>
      <c r="N1563" s="231"/>
      <c r="O1563" s="232"/>
    </row>
    <row r="1564" spans="2:15" ht="15.75" x14ac:dyDescent="0.25">
      <c r="B1564" s="227" t="s">
        <v>375</v>
      </c>
      <c r="C1564" s="228"/>
      <c r="D1564" s="228"/>
      <c r="E1564" s="229"/>
      <c r="F1564" s="1"/>
      <c r="G1564" s="227" t="s">
        <v>375</v>
      </c>
      <c r="H1564" s="228"/>
      <c r="I1564" s="228"/>
      <c r="J1564" s="229"/>
      <c r="K1564" s="4"/>
      <c r="L1564" s="227" t="s">
        <v>375</v>
      </c>
      <c r="M1564" s="228"/>
      <c r="N1564" s="228"/>
      <c r="O1564" s="229"/>
    </row>
    <row r="1565" spans="2:15" ht="15.75" x14ac:dyDescent="0.25">
      <c r="B1565" s="137" t="s">
        <v>190</v>
      </c>
      <c r="C1565" s="194"/>
      <c r="D1565" s="195"/>
      <c r="E1565" s="196"/>
      <c r="F1565" s="1"/>
      <c r="G1565" s="137" t="s">
        <v>190</v>
      </c>
      <c r="H1565" s="194"/>
      <c r="I1565" s="195"/>
      <c r="J1565" s="196"/>
      <c r="K1565" s="1"/>
      <c r="L1565" s="137" t="s">
        <v>190</v>
      </c>
      <c r="M1565" s="194"/>
      <c r="N1565" s="195"/>
      <c r="O1565" s="196"/>
    </row>
    <row r="1566" spans="2:15" ht="15.75" x14ac:dyDescent="0.25">
      <c r="B1566" s="132" t="s">
        <v>61</v>
      </c>
      <c r="C1566" s="194"/>
      <c r="D1566" s="195"/>
      <c r="E1566" s="196"/>
      <c r="F1566" s="1"/>
      <c r="G1566" s="132" t="s">
        <v>61</v>
      </c>
      <c r="H1566" s="194"/>
      <c r="I1566" s="195"/>
      <c r="J1566" s="196"/>
      <c r="K1566" s="1"/>
      <c r="L1566" s="132" t="s">
        <v>61</v>
      </c>
      <c r="M1566" s="194"/>
      <c r="N1566" s="195"/>
      <c r="O1566" s="196"/>
    </row>
    <row r="1567" spans="2:15" ht="15.75" x14ac:dyDescent="0.25">
      <c r="B1567" s="132" t="s">
        <v>62</v>
      </c>
      <c r="C1567" s="194"/>
      <c r="D1567" s="195"/>
      <c r="E1567" s="196"/>
      <c r="F1567" s="1"/>
      <c r="G1567" s="132" t="s">
        <v>62</v>
      </c>
      <c r="H1567" s="194"/>
      <c r="I1567" s="195"/>
      <c r="J1567" s="196"/>
      <c r="K1567" s="1"/>
      <c r="L1567" s="132" t="s">
        <v>62</v>
      </c>
      <c r="M1567" s="194"/>
      <c r="N1567" s="195"/>
      <c r="O1567" s="196"/>
    </row>
    <row r="1568" spans="2:15" ht="15.75" x14ac:dyDescent="0.25">
      <c r="B1568" s="127" t="s">
        <v>191</v>
      </c>
      <c r="C1568" s="130"/>
      <c r="D1568" s="194"/>
      <c r="E1568" s="196"/>
      <c r="F1568" s="1"/>
      <c r="G1568" s="127" t="s">
        <v>191</v>
      </c>
      <c r="H1568" s="130"/>
      <c r="I1568" s="194"/>
      <c r="J1568" s="196"/>
      <c r="K1568" s="1"/>
      <c r="L1568" s="127" t="s">
        <v>191</v>
      </c>
      <c r="M1568" s="130"/>
      <c r="N1568" s="194"/>
      <c r="O1568" s="196"/>
    </row>
    <row r="1569" spans="2:15" ht="15.75" x14ac:dyDescent="0.25">
      <c r="B1569" s="127" t="s">
        <v>192</v>
      </c>
      <c r="C1569" s="130"/>
      <c r="D1569" s="194"/>
      <c r="E1569" s="196"/>
      <c r="F1569" s="1"/>
      <c r="G1569" s="127" t="s">
        <v>192</v>
      </c>
      <c r="H1569" s="130"/>
      <c r="I1569" s="194"/>
      <c r="J1569" s="196"/>
      <c r="K1569" s="1"/>
      <c r="L1569" s="127" t="s">
        <v>192</v>
      </c>
      <c r="M1569" s="130"/>
      <c r="N1569" s="194"/>
      <c r="O1569" s="196"/>
    </row>
    <row r="1570" spans="2:15" ht="31.35" customHeight="1" x14ac:dyDescent="0.25">
      <c r="B1570" s="206" t="s">
        <v>197</v>
      </c>
      <c r="C1570" s="207"/>
      <c r="D1570" s="207"/>
      <c r="E1570" s="208"/>
      <c r="F1570" s="1"/>
      <c r="G1570" s="206" t="s">
        <v>197</v>
      </c>
      <c r="H1570" s="207"/>
      <c r="I1570" s="207"/>
      <c r="J1570" s="208"/>
      <c r="K1570" s="59"/>
      <c r="L1570" s="206" t="s">
        <v>197</v>
      </c>
      <c r="M1570" s="207"/>
      <c r="N1570" s="207"/>
      <c r="O1570" s="208"/>
    </row>
    <row r="1571" spans="2:15" ht="15.75" x14ac:dyDescent="0.25">
      <c r="B1571" s="132" t="s">
        <v>195</v>
      </c>
      <c r="C1571" s="138"/>
      <c r="D1571" s="125" t="s">
        <v>51</v>
      </c>
      <c r="E1571" s="139"/>
      <c r="F1571" s="1"/>
      <c r="G1571" s="132" t="s">
        <v>195</v>
      </c>
      <c r="H1571" s="138"/>
      <c r="I1571" s="125" t="s">
        <v>51</v>
      </c>
      <c r="J1571" s="139"/>
      <c r="K1571" s="1"/>
      <c r="L1571" s="132" t="s">
        <v>195</v>
      </c>
      <c r="M1571" s="138"/>
      <c r="N1571" s="125" t="s">
        <v>51</v>
      </c>
      <c r="O1571" s="139"/>
    </row>
    <row r="1572" spans="2:15" ht="15.75" x14ac:dyDescent="0.25">
      <c r="B1572" s="209" t="s">
        <v>190</v>
      </c>
      <c r="C1572" s="210"/>
      <c r="D1572" s="125" t="s">
        <v>68</v>
      </c>
      <c r="E1572" s="139"/>
      <c r="F1572" s="1"/>
      <c r="G1572" s="209" t="s">
        <v>190</v>
      </c>
      <c r="H1572" s="210"/>
      <c r="I1572" s="125" t="s">
        <v>68</v>
      </c>
      <c r="J1572" s="139"/>
      <c r="K1572" s="1"/>
      <c r="L1572" s="209" t="s">
        <v>190</v>
      </c>
      <c r="M1572" s="210"/>
      <c r="N1572" s="125" t="s">
        <v>68</v>
      </c>
      <c r="O1572" s="139"/>
    </row>
    <row r="1573" spans="2:15" ht="15.75" x14ac:dyDescent="0.25">
      <c r="B1573" s="211"/>
      <c r="C1573" s="212"/>
      <c r="D1573" s="125" t="s">
        <v>69</v>
      </c>
      <c r="E1573" s="139"/>
      <c r="F1573" s="1"/>
      <c r="G1573" s="211"/>
      <c r="H1573" s="212"/>
      <c r="I1573" s="125" t="s">
        <v>69</v>
      </c>
      <c r="J1573" s="139"/>
      <c r="K1573" s="1"/>
      <c r="L1573" s="211"/>
      <c r="M1573" s="212"/>
      <c r="N1573" s="125" t="s">
        <v>69</v>
      </c>
      <c r="O1573" s="139"/>
    </row>
    <row r="1574" spans="2:15" ht="15.75" x14ac:dyDescent="0.25">
      <c r="B1574" s="209" t="s">
        <v>70</v>
      </c>
      <c r="C1574" s="210"/>
      <c r="D1574" s="125" t="s">
        <v>68</v>
      </c>
      <c r="E1574" s="139"/>
      <c r="F1574" s="1"/>
      <c r="G1574" s="209" t="s">
        <v>70</v>
      </c>
      <c r="H1574" s="210"/>
      <c r="I1574" s="125" t="s">
        <v>68</v>
      </c>
      <c r="J1574" s="139"/>
      <c r="K1574" s="1"/>
      <c r="L1574" s="209" t="s">
        <v>70</v>
      </c>
      <c r="M1574" s="210"/>
      <c r="N1574" s="125" t="s">
        <v>68</v>
      </c>
      <c r="O1574" s="139"/>
    </row>
    <row r="1575" spans="2:15" ht="15.75" x14ac:dyDescent="0.25">
      <c r="B1575" s="211"/>
      <c r="C1575" s="212"/>
      <c r="D1575" s="125" t="s">
        <v>69</v>
      </c>
      <c r="E1575" s="139"/>
      <c r="F1575" s="1"/>
      <c r="G1575" s="211"/>
      <c r="H1575" s="212"/>
      <c r="I1575" s="125" t="s">
        <v>69</v>
      </c>
      <c r="J1575" s="139"/>
      <c r="K1575" s="1"/>
      <c r="L1575" s="211"/>
      <c r="M1575" s="212"/>
      <c r="N1575" s="125" t="s">
        <v>69</v>
      </c>
      <c r="O1575" s="139"/>
    </row>
    <row r="1576" spans="2:15" ht="15.75" x14ac:dyDescent="0.25">
      <c r="B1576" s="140" t="s">
        <v>67</v>
      </c>
      <c r="C1576" s="140"/>
      <c r="D1576" s="213"/>
      <c r="E1576" s="214"/>
      <c r="F1576" s="1"/>
      <c r="G1576" s="140" t="s">
        <v>67</v>
      </c>
      <c r="H1576" s="140"/>
      <c r="I1576" s="213"/>
      <c r="J1576" s="214"/>
      <c r="K1576" s="1"/>
      <c r="L1576" s="140" t="s">
        <v>67</v>
      </c>
      <c r="M1576" s="140"/>
      <c r="N1576" s="213"/>
      <c r="O1576" s="214"/>
    </row>
    <row r="1577" spans="2:15" ht="15.75" x14ac:dyDescent="0.25">
      <c r="B1577" s="161" t="s">
        <v>355</v>
      </c>
      <c r="C1577" s="128"/>
      <c r="D1577" s="130"/>
      <c r="E1577" s="139"/>
      <c r="F1577" s="1"/>
      <c r="G1577" s="161" t="s">
        <v>355</v>
      </c>
      <c r="H1577" s="128"/>
      <c r="I1577" s="130"/>
      <c r="J1577" s="139"/>
      <c r="K1577" s="1"/>
      <c r="L1577" s="161" t="s">
        <v>355</v>
      </c>
      <c r="M1577" s="128"/>
      <c r="N1577" s="130"/>
      <c r="O1577" s="139"/>
    </row>
    <row r="1578" spans="2:15" ht="15.75" x14ac:dyDescent="0.25">
      <c r="B1578" s="161"/>
      <c r="C1578" s="128"/>
      <c r="D1578" s="130"/>
      <c r="E1578" s="139"/>
      <c r="F1578" s="1"/>
      <c r="G1578" s="161"/>
      <c r="H1578" s="128"/>
      <c r="I1578" s="130"/>
      <c r="J1578" s="139"/>
      <c r="K1578" s="1"/>
      <c r="L1578" s="161"/>
      <c r="M1578" s="128"/>
      <c r="N1578" s="130"/>
      <c r="O1578" s="139"/>
    </row>
    <row r="1579" spans="2:15" ht="15.75" x14ac:dyDescent="0.25">
      <c r="B1579" s="136"/>
      <c r="C1579" s="136"/>
      <c r="D1579" s="136"/>
      <c r="E1579" s="118"/>
      <c r="F1579" s="1"/>
      <c r="G1579" s="136"/>
      <c r="H1579" s="136"/>
      <c r="I1579" s="136"/>
      <c r="J1579" s="118"/>
      <c r="K1579" s="1"/>
      <c r="L1579" s="136"/>
      <c r="M1579" s="136"/>
      <c r="N1579" s="136"/>
      <c r="O1579" s="118"/>
    </row>
    <row r="1580" spans="2:15" ht="15.75" x14ac:dyDescent="0.25">
      <c r="B1580" s="132" t="s">
        <v>74</v>
      </c>
      <c r="C1580" s="141"/>
      <c r="D1580" s="142" t="s">
        <v>73</v>
      </c>
      <c r="E1580" s="130"/>
      <c r="F1580" s="1"/>
      <c r="G1580" s="132" t="s">
        <v>74</v>
      </c>
      <c r="H1580" s="141"/>
      <c r="I1580" s="142" t="s">
        <v>73</v>
      </c>
      <c r="J1580" s="130"/>
      <c r="K1580" s="1"/>
      <c r="L1580" s="132" t="s">
        <v>74</v>
      </c>
      <c r="M1580" s="141"/>
      <c r="N1580" s="142" t="s">
        <v>73</v>
      </c>
      <c r="O1580" s="130"/>
    </row>
    <row r="1582" spans="2:15" ht="15.75" x14ac:dyDescent="0.25">
      <c r="B1582" s="437">
        <f>L1561+1</f>
        <v>256</v>
      </c>
      <c r="C1582" s="438"/>
      <c r="D1582" s="438"/>
      <c r="E1582" s="439"/>
      <c r="F1582" s="57"/>
      <c r="G1582" s="437">
        <f>B1582+1</f>
        <v>257</v>
      </c>
      <c r="H1582" s="438"/>
      <c r="I1582" s="438"/>
      <c r="J1582" s="439"/>
      <c r="K1582" s="57"/>
      <c r="L1582" s="437">
        <f>G1582+1</f>
        <v>258</v>
      </c>
      <c r="M1582" s="438"/>
      <c r="N1582" s="438"/>
      <c r="O1582" s="439"/>
    </row>
    <row r="1583" spans="2:15" ht="15.75" x14ac:dyDescent="0.25">
      <c r="B1583" s="218" t="s">
        <v>71</v>
      </c>
      <c r="C1583" s="219"/>
      <c r="D1583" s="219"/>
      <c r="E1583" s="220"/>
      <c r="F1583" s="1"/>
      <c r="G1583" s="218" t="s">
        <v>71</v>
      </c>
      <c r="H1583" s="219"/>
      <c r="I1583" s="219"/>
      <c r="J1583" s="220"/>
      <c r="K1583" s="1"/>
      <c r="L1583" s="218" t="s">
        <v>71</v>
      </c>
      <c r="M1583" s="219"/>
      <c r="N1583" s="219"/>
      <c r="O1583" s="220"/>
    </row>
    <row r="1584" spans="2:15" ht="15.75" x14ac:dyDescent="0.25">
      <c r="B1584" s="230"/>
      <c r="C1584" s="231"/>
      <c r="D1584" s="231"/>
      <c r="E1584" s="232"/>
      <c r="F1584" s="1"/>
      <c r="G1584" s="230"/>
      <c r="H1584" s="231"/>
      <c r="I1584" s="231"/>
      <c r="J1584" s="232"/>
      <c r="K1584" s="58"/>
      <c r="L1584" s="230"/>
      <c r="M1584" s="231"/>
      <c r="N1584" s="231"/>
      <c r="O1584" s="232"/>
    </row>
    <row r="1585" spans="2:15" ht="15.75" x14ac:dyDescent="0.25">
      <c r="B1585" s="227" t="s">
        <v>375</v>
      </c>
      <c r="C1585" s="228"/>
      <c r="D1585" s="228"/>
      <c r="E1585" s="229"/>
      <c r="F1585" s="1"/>
      <c r="G1585" s="227" t="s">
        <v>375</v>
      </c>
      <c r="H1585" s="228"/>
      <c r="I1585" s="228"/>
      <c r="J1585" s="229"/>
      <c r="K1585" s="4"/>
      <c r="L1585" s="227" t="s">
        <v>375</v>
      </c>
      <c r="M1585" s="228"/>
      <c r="N1585" s="228"/>
      <c r="O1585" s="229"/>
    </row>
    <row r="1586" spans="2:15" ht="15.75" x14ac:dyDescent="0.25">
      <c r="B1586" s="137" t="s">
        <v>190</v>
      </c>
      <c r="C1586" s="194"/>
      <c r="D1586" s="195"/>
      <c r="E1586" s="196"/>
      <c r="F1586" s="1"/>
      <c r="G1586" s="137" t="s">
        <v>190</v>
      </c>
      <c r="H1586" s="194"/>
      <c r="I1586" s="195"/>
      <c r="J1586" s="196"/>
      <c r="K1586" s="1"/>
      <c r="L1586" s="137" t="s">
        <v>190</v>
      </c>
      <c r="M1586" s="194"/>
      <c r="N1586" s="195"/>
      <c r="O1586" s="196"/>
    </row>
    <row r="1587" spans="2:15" ht="15.75" x14ac:dyDescent="0.25">
      <c r="B1587" s="132" t="s">
        <v>61</v>
      </c>
      <c r="C1587" s="194"/>
      <c r="D1587" s="195"/>
      <c r="E1587" s="196"/>
      <c r="F1587" s="1"/>
      <c r="G1587" s="132" t="s">
        <v>61</v>
      </c>
      <c r="H1587" s="194"/>
      <c r="I1587" s="195"/>
      <c r="J1587" s="196"/>
      <c r="K1587" s="1"/>
      <c r="L1587" s="132" t="s">
        <v>61</v>
      </c>
      <c r="M1587" s="194"/>
      <c r="N1587" s="195"/>
      <c r="O1587" s="196"/>
    </row>
    <row r="1588" spans="2:15" ht="15.75" x14ac:dyDescent="0.25">
      <c r="B1588" s="132" t="s">
        <v>62</v>
      </c>
      <c r="C1588" s="194"/>
      <c r="D1588" s="195"/>
      <c r="E1588" s="196"/>
      <c r="F1588" s="1"/>
      <c r="G1588" s="132" t="s">
        <v>62</v>
      </c>
      <c r="H1588" s="194"/>
      <c r="I1588" s="195"/>
      <c r="J1588" s="196"/>
      <c r="K1588" s="1"/>
      <c r="L1588" s="132" t="s">
        <v>62</v>
      </c>
      <c r="M1588" s="194"/>
      <c r="N1588" s="195"/>
      <c r="O1588" s="196"/>
    </row>
    <row r="1589" spans="2:15" ht="15.75" x14ac:dyDescent="0.25">
      <c r="B1589" s="127" t="s">
        <v>191</v>
      </c>
      <c r="C1589" s="130"/>
      <c r="D1589" s="194"/>
      <c r="E1589" s="196"/>
      <c r="F1589" s="1"/>
      <c r="G1589" s="127" t="s">
        <v>191</v>
      </c>
      <c r="H1589" s="130"/>
      <c r="I1589" s="194"/>
      <c r="J1589" s="196"/>
      <c r="K1589" s="1"/>
      <c r="L1589" s="127" t="s">
        <v>191</v>
      </c>
      <c r="M1589" s="130"/>
      <c r="N1589" s="194"/>
      <c r="O1589" s="196"/>
    </row>
    <row r="1590" spans="2:15" ht="15.75" x14ac:dyDescent="0.25">
      <c r="B1590" s="127" t="s">
        <v>192</v>
      </c>
      <c r="C1590" s="130"/>
      <c r="D1590" s="194"/>
      <c r="E1590" s="196"/>
      <c r="F1590" s="1"/>
      <c r="G1590" s="127" t="s">
        <v>192</v>
      </c>
      <c r="H1590" s="130"/>
      <c r="I1590" s="194"/>
      <c r="J1590" s="196"/>
      <c r="K1590" s="1"/>
      <c r="L1590" s="127" t="s">
        <v>192</v>
      </c>
      <c r="M1590" s="130"/>
      <c r="N1590" s="194"/>
      <c r="O1590" s="196"/>
    </row>
    <row r="1591" spans="2:15" ht="31.35" customHeight="1" x14ac:dyDescent="0.25">
      <c r="B1591" s="206" t="s">
        <v>197</v>
      </c>
      <c r="C1591" s="207"/>
      <c r="D1591" s="207"/>
      <c r="E1591" s="208"/>
      <c r="F1591" s="1"/>
      <c r="G1591" s="206" t="s">
        <v>197</v>
      </c>
      <c r="H1591" s="207"/>
      <c r="I1591" s="207"/>
      <c r="J1591" s="208"/>
      <c r="K1591" s="59"/>
      <c r="L1591" s="206" t="s">
        <v>197</v>
      </c>
      <c r="M1591" s="207"/>
      <c r="N1591" s="207"/>
      <c r="O1591" s="208"/>
    </row>
    <row r="1592" spans="2:15" ht="15.75" x14ac:dyDescent="0.25">
      <c r="B1592" s="132" t="s">
        <v>195</v>
      </c>
      <c r="C1592" s="138"/>
      <c r="D1592" s="125" t="s">
        <v>51</v>
      </c>
      <c r="E1592" s="139"/>
      <c r="F1592" s="1"/>
      <c r="G1592" s="132" t="s">
        <v>195</v>
      </c>
      <c r="H1592" s="138"/>
      <c r="I1592" s="125" t="s">
        <v>51</v>
      </c>
      <c r="J1592" s="139"/>
      <c r="K1592" s="1"/>
      <c r="L1592" s="132" t="s">
        <v>195</v>
      </c>
      <c r="M1592" s="138"/>
      <c r="N1592" s="125" t="s">
        <v>51</v>
      </c>
      <c r="O1592" s="139"/>
    </row>
    <row r="1593" spans="2:15" ht="15.75" x14ac:dyDescent="0.25">
      <c r="B1593" s="209" t="s">
        <v>190</v>
      </c>
      <c r="C1593" s="210"/>
      <c r="D1593" s="125" t="s">
        <v>68</v>
      </c>
      <c r="E1593" s="139"/>
      <c r="F1593" s="1"/>
      <c r="G1593" s="209" t="s">
        <v>190</v>
      </c>
      <c r="H1593" s="210"/>
      <c r="I1593" s="125" t="s">
        <v>68</v>
      </c>
      <c r="J1593" s="139"/>
      <c r="K1593" s="1"/>
      <c r="L1593" s="209" t="s">
        <v>190</v>
      </c>
      <c r="M1593" s="210"/>
      <c r="N1593" s="125" t="s">
        <v>68</v>
      </c>
      <c r="O1593" s="139"/>
    </row>
    <row r="1594" spans="2:15" ht="15.75" x14ac:dyDescent="0.25">
      <c r="B1594" s="211"/>
      <c r="C1594" s="212"/>
      <c r="D1594" s="125" t="s">
        <v>69</v>
      </c>
      <c r="E1594" s="139"/>
      <c r="F1594" s="1"/>
      <c r="G1594" s="211"/>
      <c r="H1594" s="212"/>
      <c r="I1594" s="125" t="s">
        <v>69</v>
      </c>
      <c r="J1594" s="139"/>
      <c r="K1594" s="1"/>
      <c r="L1594" s="211"/>
      <c r="M1594" s="212"/>
      <c r="N1594" s="125" t="s">
        <v>69</v>
      </c>
      <c r="O1594" s="139"/>
    </row>
    <row r="1595" spans="2:15" ht="15.75" x14ac:dyDescent="0.25">
      <c r="B1595" s="209" t="s">
        <v>70</v>
      </c>
      <c r="C1595" s="210"/>
      <c r="D1595" s="125" t="s">
        <v>68</v>
      </c>
      <c r="E1595" s="139"/>
      <c r="F1595" s="1"/>
      <c r="G1595" s="209" t="s">
        <v>70</v>
      </c>
      <c r="H1595" s="210"/>
      <c r="I1595" s="125" t="s">
        <v>68</v>
      </c>
      <c r="J1595" s="139"/>
      <c r="K1595" s="1"/>
      <c r="L1595" s="209" t="s">
        <v>70</v>
      </c>
      <c r="M1595" s="210"/>
      <c r="N1595" s="125" t="s">
        <v>68</v>
      </c>
      <c r="O1595" s="139"/>
    </row>
    <row r="1596" spans="2:15" ht="15.75" x14ac:dyDescent="0.25">
      <c r="B1596" s="211"/>
      <c r="C1596" s="212"/>
      <c r="D1596" s="125" t="s">
        <v>69</v>
      </c>
      <c r="E1596" s="139"/>
      <c r="F1596" s="1"/>
      <c r="G1596" s="211"/>
      <c r="H1596" s="212"/>
      <c r="I1596" s="125" t="s">
        <v>69</v>
      </c>
      <c r="J1596" s="139"/>
      <c r="K1596" s="1"/>
      <c r="L1596" s="211"/>
      <c r="M1596" s="212"/>
      <c r="N1596" s="125" t="s">
        <v>69</v>
      </c>
      <c r="O1596" s="139"/>
    </row>
    <row r="1597" spans="2:15" ht="15.75" x14ac:dyDescent="0.25">
      <c r="B1597" s="140" t="s">
        <v>67</v>
      </c>
      <c r="C1597" s="140"/>
      <c r="D1597" s="213"/>
      <c r="E1597" s="214"/>
      <c r="F1597" s="1"/>
      <c r="G1597" s="140" t="s">
        <v>67</v>
      </c>
      <c r="H1597" s="140"/>
      <c r="I1597" s="213"/>
      <c r="J1597" s="214"/>
      <c r="K1597" s="1"/>
      <c r="L1597" s="140" t="s">
        <v>67</v>
      </c>
      <c r="M1597" s="140"/>
      <c r="N1597" s="213"/>
      <c r="O1597" s="214"/>
    </row>
    <row r="1598" spans="2:15" ht="15.75" x14ac:dyDescent="0.25">
      <c r="B1598" s="161" t="s">
        <v>355</v>
      </c>
      <c r="C1598" s="128"/>
      <c r="D1598" s="130"/>
      <c r="E1598" s="139"/>
      <c r="F1598" s="1"/>
      <c r="G1598" s="161" t="s">
        <v>355</v>
      </c>
      <c r="H1598" s="128"/>
      <c r="I1598" s="130"/>
      <c r="J1598" s="139"/>
      <c r="K1598" s="1"/>
      <c r="L1598" s="161" t="s">
        <v>355</v>
      </c>
      <c r="M1598" s="128"/>
      <c r="N1598" s="130"/>
      <c r="O1598" s="139"/>
    </row>
    <row r="1599" spans="2:15" ht="15.75" x14ac:dyDescent="0.25">
      <c r="B1599" s="161"/>
      <c r="C1599" s="128"/>
      <c r="D1599" s="130"/>
      <c r="E1599" s="139"/>
      <c r="F1599" s="1"/>
      <c r="G1599" s="161"/>
      <c r="H1599" s="128"/>
      <c r="I1599" s="130"/>
      <c r="J1599" s="139"/>
      <c r="K1599" s="1"/>
      <c r="L1599" s="161"/>
      <c r="M1599" s="128"/>
      <c r="N1599" s="130"/>
      <c r="O1599" s="139"/>
    </row>
    <row r="1600" spans="2:15" ht="15.75" x14ac:dyDescent="0.25">
      <c r="B1600" s="136"/>
      <c r="C1600" s="136"/>
      <c r="D1600" s="136"/>
      <c r="E1600" s="118"/>
      <c r="F1600" s="1"/>
      <c r="G1600" s="136"/>
      <c r="H1600" s="136"/>
      <c r="I1600" s="136"/>
      <c r="J1600" s="118"/>
      <c r="K1600" s="1"/>
      <c r="L1600" s="136"/>
      <c r="M1600" s="136"/>
      <c r="N1600" s="136"/>
      <c r="O1600" s="118"/>
    </row>
    <row r="1601" spans="2:15" ht="15.75" x14ac:dyDescent="0.25">
      <c r="B1601" s="132" t="s">
        <v>74</v>
      </c>
      <c r="C1601" s="141"/>
      <c r="D1601" s="142" t="s">
        <v>73</v>
      </c>
      <c r="E1601" s="130"/>
      <c r="F1601" s="1"/>
      <c r="G1601" s="132" t="s">
        <v>74</v>
      </c>
      <c r="H1601" s="141"/>
      <c r="I1601" s="142" t="s">
        <v>73</v>
      </c>
      <c r="J1601" s="130"/>
      <c r="K1601" s="1"/>
      <c r="L1601" s="132" t="s">
        <v>74</v>
      </c>
      <c r="M1601" s="141"/>
      <c r="N1601" s="142" t="s">
        <v>73</v>
      </c>
      <c r="O1601" s="130"/>
    </row>
    <row r="1603" spans="2:15" ht="15.75" x14ac:dyDescent="0.25">
      <c r="B1603" s="437">
        <f>L1582+1</f>
        <v>259</v>
      </c>
      <c r="C1603" s="438"/>
      <c r="D1603" s="438"/>
      <c r="E1603" s="439"/>
      <c r="F1603" s="57"/>
      <c r="G1603" s="437">
        <f>B1603+1</f>
        <v>260</v>
      </c>
      <c r="H1603" s="438"/>
      <c r="I1603" s="438"/>
      <c r="J1603" s="439"/>
      <c r="K1603" s="57"/>
      <c r="L1603" s="437">
        <f>G1603+1</f>
        <v>261</v>
      </c>
      <c r="M1603" s="438"/>
      <c r="N1603" s="438"/>
      <c r="O1603" s="439"/>
    </row>
    <row r="1604" spans="2:15" ht="15.75" x14ac:dyDescent="0.25">
      <c r="B1604" s="218" t="s">
        <v>71</v>
      </c>
      <c r="C1604" s="219"/>
      <c r="D1604" s="219"/>
      <c r="E1604" s="220"/>
      <c r="F1604" s="1"/>
      <c r="G1604" s="218" t="s">
        <v>71</v>
      </c>
      <c r="H1604" s="219"/>
      <c r="I1604" s="219"/>
      <c r="J1604" s="220"/>
      <c r="K1604" s="1"/>
      <c r="L1604" s="218" t="s">
        <v>71</v>
      </c>
      <c r="M1604" s="219"/>
      <c r="N1604" s="219"/>
      <c r="O1604" s="220"/>
    </row>
    <row r="1605" spans="2:15" ht="15.75" x14ac:dyDescent="0.25">
      <c r="B1605" s="230"/>
      <c r="C1605" s="231"/>
      <c r="D1605" s="231"/>
      <c r="E1605" s="232"/>
      <c r="F1605" s="1"/>
      <c r="G1605" s="230"/>
      <c r="H1605" s="231"/>
      <c r="I1605" s="231"/>
      <c r="J1605" s="232"/>
      <c r="K1605" s="58"/>
      <c r="L1605" s="230"/>
      <c r="M1605" s="231"/>
      <c r="N1605" s="231"/>
      <c r="O1605" s="232"/>
    </row>
    <row r="1606" spans="2:15" ht="15.75" x14ac:dyDescent="0.25">
      <c r="B1606" s="227" t="s">
        <v>375</v>
      </c>
      <c r="C1606" s="228"/>
      <c r="D1606" s="228"/>
      <c r="E1606" s="229"/>
      <c r="F1606" s="1"/>
      <c r="G1606" s="227" t="s">
        <v>375</v>
      </c>
      <c r="H1606" s="228"/>
      <c r="I1606" s="228"/>
      <c r="J1606" s="229"/>
      <c r="K1606" s="4"/>
      <c r="L1606" s="227" t="s">
        <v>375</v>
      </c>
      <c r="M1606" s="228"/>
      <c r="N1606" s="228"/>
      <c r="O1606" s="229"/>
    </row>
    <row r="1607" spans="2:15" ht="15.75" x14ac:dyDescent="0.25">
      <c r="B1607" s="137" t="s">
        <v>190</v>
      </c>
      <c r="C1607" s="194"/>
      <c r="D1607" s="195"/>
      <c r="E1607" s="196"/>
      <c r="F1607" s="1"/>
      <c r="G1607" s="137" t="s">
        <v>190</v>
      </c>
      <c r="H1607" s="194"/>
      <c r="I1607" s="195"/>
      <c r="J1607" s="196"/>
      <c r="K1607" s="1"/>
      <c r="L1607" s="137" t="s">
        <v>190</v>
      </c>
      <c r="M1607" s="194"/>
      <c r="N1607" s="195"/>
      <c r="O1607" s="196"/>
    </row>
    <row r="1608" spans="2:15" ht="15.75" x14ac:dyDescent="0.25">
      <c r="B1608" s="132" t="s">
        <v>61</v>
      </c>
      <c r="C1608" s="194"/>
      <c r="D1608" s="195"/>
      <c r="E1608" s="196"/>
      <c r="F1608" s="1"/>
      <c r="G1608" s="132" t="s">
        <v>61</v>
      </c>
      <c r="H1608" s="194"/>
      <c r="I1608" s="195"/>
      <c r="J1608" s="196"/>
      <c r="K1608" s="1"/>
      <c r="L1608" s="132" t="s">
        <v>61</v>
      </c>
      <c r="M1608" s="194"/>
      <c r="N1608" s="195"/>
      <c r="O1608" s="196"/>
    </row>
    <row r="1609" spans="2:15" ht="15.75" x14ac:dyDescent="0.25">
      <c r="B1609" s="132" t="s">
        <v>62</v>
      </c>
      <c r="C1609" s="194"/>
      <c r="D1609" s="195"/>
      <c r="E1609" s="196"/>
      <c r="F1609" s="1"/>
      <c r="G1609" s="132" t="s">
        <v>62</v>
      </c>
      <c r="H1609" s="194"/>
      <c r="I1609" s="195"/>
      <c r="J1609" s="196"/>
      <c r="K1609" s="1"/>
      <c r="L1609" s="132" t="s">
        <v>62</v>
      </c>
      <c r="M1609" s="194"/>
      <c r="N1609" s="195"/>
      <c r="O1609" s="196"/>
    </row>
    <row r="1610" spans="2:15" ht="15.75" x14ac:dyDescent="0.25">
      <c r="B1610" s="127" t="s">
        <v>191</v>
      </c>
      <c r="C1610" s="130"/>
      <c r="D1610" s="194"/>
      <c r="E1610" s="196"/>
      <c r="F1610" s="1"/>
      <c r="G1610" s="127" t="s">
        <v>191</v>
      </c>
      <c r="H1610" s="130"/>
      <c r="I1610" s="194"/>
      <c r="J1610" s="196"/>
      <c r="K1610" s="1"/>
      <c r="L1610" s="127" t="s">
        <v>191</v>
      </c>
      <c r="M1610" s="130"/>
      <c r="N1610" s="194"/>
      <c r="O1610" s="196"/>
    </row>
    <row r="1611" spans="2:15" ht="15.75" x14ac:dyDescent="0.25">
      <c r="B1611" s="127" t="s">
        <v>192</v>
      </c>
      <c r="C1611" s="130"/>
      <c r="D1611" s="194"/>
      <c r="E1611" s="196"/>
      <c r="F1611" s="1"/>
      <c r="G1611" s="127" t="s">
        <v>192</v>
      </c>
      <c r="H1611" s="130"/>
      <c r="I1611" s="194"/>
      <c r="J1611" s="196"/>
      <c r="K1611" s="1"/>
      <c r="L1611" s="127" t="s">
        <v>192</v>
      </c>
      <c r="M1611" s="130"/>
      <c r="N1611" s="194"/>
      <c r="O1611" s="196"/>
    </row>
    <row r="1612" spans="2:15" ht="31.35" customHeight="1" x14ac:dyDescent="0.25">
      <c r="B1612" s="206" t="s">
        <v>197</v>
      </c>
      <c r="C1612" s="207"/>
      <c r="D1612" s="207"/>
      <c r="E1612" s="208"/>
      <c r="F1612" s="1"/>
      <c r="G1612" s="206" t="s">
        <v>197</v>
      </c>
      <c r="H1612" s="207"/>
      <c r="I1612" s="207"/>
      <c r="J1612" s="208"/>
      <c r="K1612" s="59"/>
      <c r="L1612" s="206" t="s">
        <v>197</v>
      </c>
      <c r="M1612" s="207"/>
      <c r="N1612" s="207"/>
      <c r="O1612" s="208"/>
    </row>
    <row r="1613" spans="2:15" ht="15.75" x14ac:dyDescent="0.25">
      <c r="B1613" s="132" t="s">
        <v>195</v>
      </c>
      <c r="C1613" s="138"/>
      <c r="D1613" s="125" t="s">
        <v>51</v>
      </c>
      <c r="E1613" s="139"/>
      <c r="F1613" s="1"/>
      <c r="G1613" s="132" t="s">
        <v>195</v>
      </c>
      <c r="H1613" s="138"/>
      <c r="I1613" s="125" t="s">
        <v>51</v>
      </c>
      <c r="J1613" s="139"/>
      <c r="K1613" s="1"/>
      <c r="L1613" s="132" t="s">
        <v>195</v>
      </c>
      <c r="M1613" s="138"/>
      <c r="N1613" s="125" t="s">
        <v>51</v>
      </c>
      <c r="O1613" s="139"/>
    </row>
    <row r="1614" spans="2:15" ht="15.75" x14ac:dyDescent="0.25">
      <c r="B1614" s="209" t="s">
        <v>190</v>
      </c>
      <c r="C1614" s="210"/>
      <c r="D1614" s="125" t="s">
        <v>68</v>
      </c>
      <c r="E1614" s="139"/>
      <c r="F1614" s="1"/>
      <c r="G1614" s="209" t="s">
        <v>190</v>
      </c>
      <c r="H1614" s="210"/>
      <c r="I1614" s="125" t="s">
        <v>68</v>
      </c>
      <c r="J1614" s="139"/>
      <c r="K1614" s="1"/>
      <c r="L1614" s="209" t="s">
        <v>190</v>
      </c>
      <c r="M1614" s="210"/>
      <c r="N1614" s="125" t="s">
        <v>68</v>
      </c>
      <c r="O1614" s="139"/>
    </row>
    <row r="1615" spans="2:15" ht="15.75" x14ac:dyDescent="0.25">
      <c r="B1615" s="211"/>
      <c r="C1615" s="212"/>
      <c r="D1615" s="125" t="s">
        <v>69</v>
      </c>
      <c r="E1615" s="139"/>
      <c r="F1615" s="1"/>
      <c r="G1615" s="211"/>
      <c r="H1615" s="212"/>
      <c r="I1615" s="125" t="s">
        <v>69</v>
      </c>
      <c r="J1615" s="139"/>
      <c r="K1615" s="1"/>
      <c r="L1615" s="211"/>
      <c r="M1615" s="212"/>
      <c r="N1615" s="125" t="s">
        <v>69</v>
      </c>
      <c r="O1615" s="139"/>
    </row>
    <row r="1616" spans="2:15" ht="15.75" x14ac:dyDescent="0.25">
      <c r="B1616" s="209" t="s">
        <v>70</v>
      </c>
      <c r="C1616" s="210"/>
      <c r="D1616" s="125" t="s">
        <v>68</v>
      </c>
      <c r="E1616" s="139"/>
      <c r="F1616" s="1"/>
      <c r="G1616" s="209" t="s">
        <v>70</v>
      </c>
      <c r="H1616" s="210"/>
      <c r="I1616" s="125" t="s">
        <v>68</v>
      </c>
      <c r="J1616" s="139"/>
      <c r="K1616" s="1"/>
      <c r="L1616" s="209" t="s">
        <v>70</v>
      </c>
      <c r="M1616" s="210"/>
      <c r="N1616" s="125" t="s">
        <v>68</v>
      </c>
      <c r="O1616" s="139"/>
    </row>
    <row r="1617" spans="2:15" ht="15.75" x14ac:dyDescent="0.25">
      <c r="B1617" s="211"/>
      <c r="C1617" s="212"/>
      <c r="D1617" s="125" t="s">
        <v>69</v>
      </c>
      <c r="E1617" s="139"/>
      <c r="F1617" s="1"/>
      <c r="G1617" s="211"/>
      <c r="H1617" s="212"/>
      <c r="I1617" s="125" t="s">
        <v>69</v>
      </c>
      <c r="J1617" s="139"/>
      <c r="K1617" s="1"/>
      <c r="L1617" s="211"/>
      <c r="M1617" s="212"/>
      <c r="N1617" s="125" t="s">
        <v>69</v>
      </c>
      <c r="O1617" s="139"/>
    </row>
    <row r="1618" spans="2:15" ht="15.75" x14ac:dyDescent="0.25">
      <c r="B1618" s="140" t="s">
        <v>67</v>
      </c>
      <c r="C1618" s="140"/>
      <c r="D1618" s="213"/>
      <c r="E1618" s="214"/>
      <c r="F1618" s="1"/>
      <c r="G1618" s="140" t="s">
        <v>67</v>
      </c>
      <c r="H1618" s="140"/>
      <c r="I1618" s="213"/>
      <c r="J1618" s="214"/>
      <c r="K1618" s="1"/>
      <c r="L1618" s="140" t="s">
        <v>67</v>
      </c>
      <c r="M1618" s="140"/>
      <c r="N1618" s="213"/>
      <c r="O1618" s="214"/>
    </row>
    <row r="1619" spans="2:15" ht="15.75" x14ac:dyDescent="0.25">
      <c r="B1619" s="161" t="s">
        <v>355</v>
      </c>
      <c r="C1619" s="128"/>
      <c r="D1619" s="130"/>
      <c r="E1619" s="139"/>
      <c r="F1619" s="1"/>
      <c r="G1619" s="161" t="s">
        <v>355</v>
      </c>
      <c r="H1619" s="128"/>
      <c r="I1619" s="130"/>
      <c r="J1619" s="139"/>
      <c r="K1619" s="1"/>
      <c r="L1619" s="161" t="s">
        <v>355</v>
      </c>
      <c r="M1619" s="128"/>
      <c r="N1619" s="130"/>
      <c r="O1619" s="139"/>
    </row>
    <row r="1620" spans="2:15" ht="15.75" x14ac:dyDescent="0.25">
      <c r="B1620" s="161"/>
      <c r="C1620" s="128"/>
      <c r="D1620" s="130"/>
      <c r="E1620" s="139"/>
      <c r="F1620" s="1"/>
      <c r="G1620" s="161"/>
      <c r="H1620" s="128"/>
      <c r="I1620" s="130"/>
      <c r="J1620" s="139"/>
      <c r="K1620" s="1"/>
      <c r="L1620" s="161"/>
      <c r="M1620" s="128"/>
      <c r="N1620" s="130"/>
      <c r="O1620" s="139"/>
    </row>
    <row r="1621" spans="2:15" ht="15.75" x14ac:dyDescent="0.25">
      <c r="B1621" s="136"/>
      <c r="C1621" s="136"/>
      <c r="D1621" s="136"/>
      <c r="E1621" s="118"/>
      <c r="F1621" s="1"/>
      <c r="G1621" s="136"/>
      <c r="H1621" s="136"/>
      <c r="I1621" s="136"/>
      <c r="J1621" s="118"/>
      <c r="K1621" s="1"/>
      <c r="L1621" s="136"/>
      <c r="M1621" s="136"/>
      <c r="N1621" s="136"/>
      <c r="O1621" s="118"/>
    </row>
    <row r="1622" spans="2:15" ht="15.75" x14ac:dyDescent="0.25">
      <c r="B1622" s="132" t="s">
        <v>74</v>
      </c>
      <c r="C1622" s="141"/>
      <c r="D1622" s="142" t="s">
        <v>73</v>
      </c>
      <c r="E1622" s="130"/>
      <c r="F1622" s="1"/>
      <c r="G1622" s="132" t="s">
        <v>74</v>
      </c>
      <c r="H1622" s="141"/>
      <c r="I1622" s="142" t="s">
        <v>73</v>
      </c>
      <c r="J1622" s="130"/>
      <c r="K1622" s="1"/>
      <c r="L1622" s="132" t="s">
        <v>74</v>
      </c>
      <c r="M1622" s="141"/>
      <c r="N1622" s="142" t="s">
        <v>73</v>
      </c>
      <c r="O1622" s="130"/>
    </row>
    <row r="1624" spans="2:15" ht="15.75" x14ac:dyDescent="0.25">
      <c r="B1624" s="437">
        <f>L1603+1</f>
        <v>262</v>
      </c>
      <c r="C1624" s="438"/>
      <c r="D1624" s="438"/>
      <c r="E1624" s="439"/>
      <c r="F1624" s="57"/>
      <c r="G1624" s="437">
        <f>B1624+1</f>
        <v>263</v>
      </c>
      <c r="H1624" s="438"/>
      <c r="I1624" s="438"/>
      <c r="J1624" s="439"/>
      <c r="K1624" s="57"/>
      <c r="L1624" s="437">
        <f>G1624+1</f>
        <v>264</v>
      </c>
      <c r="M1624" s="438"/>
      <c r="N1624" s="438"/>
      <c r="O1624" s="439"/>
    </row>
    <row r="1625" spans="2:15" ht="15.75" x14ac:dyDescent="0.25">
      <c r="B1625" s="218" t="s">
        <v>71</v>
      </c>
      <c r="C1625" s="219"/>
      <c r="D1625" s="219"/>
      <c r="E1625" s="220"/>
      <c r="F1625" s="1"/>
      <c r="G1625" s="218" t="s">
        <v>71</v>
      </c>
      <c r="H1625" s="219"/>
      <c r="I1625" s="219"/>
      <c r="J1625" s="220"/>
      <c r="K1625" s="1"/>
      <c r="L1625" s="218" t="s">
        <v>71</v>
      </c>
      <c r="M1625" s="219"/>
      <c r="N1625" s="219"/>
      <c r="O1625" s="220"/>
    </row>
    <row r="1626" spans="2:15" ht="15.75" x14ac:dyDescent="0.25">
      <c r="B1626" s="230"/>
      <c r="C1626" s="231"/>
      <c r="D1626" s="231"/>
      <c r="E1626" s="232"/>
      <c r="F1626" s="1"/>
      <c r="G1626" s="230"/>
      <c r="H1626" s="231"/>
      <c r="I1626" s="231"/>
      <c r="J1626" s="232"/>
      <c r="K1626" s="58"/>
      <c r="L1626" s="230"/>
      <c r="M1626" s="231"/>
      <c r="N1626" s="231"/>
      <c r="O1626" s="232"/>
    </row>
    <row r="1627" spans="2:15" ht="15.75" x14ac:dyDescent="0.25">
      <c r="B1627" s="227" t="s">
        <v>375</v>
      </c>
      <c r="C1627" s="228"/>
      <c r="D1627" s="228"/>
      <c r="E1627" s="229"/>
      <c r="F1627" s="1"/>
      <c r="G1627" s="227" t="s">
        <v>375</v>
      </c>
      <c r="H1627" s="228"/>
      <c r="I1627" s="228"/>
      <c r="J1627" s="229"/>
      <c r="K1627" s="4"/>
      <c r="L1627" s="227" t="s">
        <v>375</v>
      </c>
      <c r="M1627" s="228"/>
      <c r="N1627" s="228"/>
      <c r="O1627" s="229"/>
    </row>
    <row r="1628" spans="2:15" ht="15.75" x14ac:dyDescent="0.25">
      <c r="B1628" s="137" t="s">
        <v>190</v>
      </c>
      <c r="C1628" s="194"/>
      <c r="D1628" s="195"/>
      <c r="E1628" s="196"/>
      <c r="F1628" s="1"/>
      <c r="G1628" s="137" t="s">
        <v>190</v>
      </c>
      <c r="H1628" s="194"/>
      <c r="I1628" s="195"/>
      <c r="J1628" s="196"/>
      <c r="K1628" s="1"/>
      <c r="L1628" s="137" t="s">
        <v>190</v>
      </c>
      <c r="M1628" s="194"/>
      <c r="N1628" s="195"/>
      <c r="O1628" s="196"/>
    </row>
    <row r="1629" spans="2:15" ht="15.75" x14ac:dyDescent="0.25">
      <c r="B1629" s="132" t="s">
        <v>61</v>
      </c>
      <c r="C1629" s="194"/>
      <c r="D1629" s="195"/>
      <c r="E1629" s="196"/>
      <c r="F1629" s="1"/>
      <c r="G1629" s="132" t="s">
        <v>61</v>
      </c>
      <c r="H1629" s="194"/>
      <c r="I1629" s="195"/>
      <c r="J1629" s="196"/>
      <c r="K1629" s="1"/>
      <c r="L1629" s="132" t="s">
        <v>61</v>
      </c>
      <c r="M1629" s="194"/>
      <c r="N1629" s="195"/>
      <c r="O1629" s="196"/>
    </row>
    <row r="1630" spans="2:15" ht="15.75" x14ac:dyDescent="0.25">
      <c r="B1630" s="132" t="s">
        <v>62</v>
      </c>
      <c r="C1630" s="194"/>
      <c r="D1630" s="195"/>
      <c r="E1630" s="196"/>
      <c r="F1630" s="1"/>
      <c r="G1630" s="132" t="s">
        <v>62</v>
      </c>
      <c r="H1630" s="194"/>
      <c r="I1630" s="195"/>
      <c r="J1630" s="196"/>
      <c r="K1630" s="1"/>
      <c r="L1630" s="132" t="s">
        <v>62</v>
      </c>
      <c r="M1630" s="194"/>
      <c r="N1630" s="195"/>
      <c r="O1630" s="196"/>
    </row>
    <row r="1631" spans="2:15" ht="15.75" x14ac:dyDescent="0.25">
      <c r="B1631" s="127" t="s">
        <v>191</v>
      </c>
      <c r="C1631" s="130"/>
      <c r="D1631" s="194"/>
      <c r="E1631" s="196"/>
      <c r="F1631" s="1"/>
      <c r="G1631" s="127" t="s">
        <v>191</v>
      </c>
      <c r="H1631" s="130"/>
      <c r="I1631" s="194"/>
      <c r="J1631" s="196"/>
      <c r="K1631" s="1"/>
      <c r="L1631" s="127" t="s">
        <v>191</v>
      </c>
      <c r="M1631" s="130"/>
      <c r="N1631" s="194"/>
      <c r="O1631" s="196"/>
    </row>
    <row r="1632" spans="2:15" ht="15.75" x14ac:dyDescent="0.25">
      <c r="B1632" s="127" t="s">
        <v>192</v>
      </c>
      <c r="C1632" s="130"/>
      <c r="D1632" s="194"/>
      <c r="E1632" s="196"/>
      <c r="F1632" s="1"/>
      <c r="G1632" s="127" t="s">
        <v>192</v>
      </c>
      <c r="H1632" s="130"/>
      <c r="I1632" s="194"/>
      <c r="J1632" s="196"/>
      <c r="K1632" s="1"/>
      <c r="L1632" s="127" t="s">
        <v>192</v>
      </c>
      <c r="M1632" s="130"/>
      <c r="N1632" s="194"/>
      <c r="O1632" s="196"/>
    </row>
    <row r="1633" spans="2:15" ht="31.35" customHeight="1" x14ac:dyDescent="0.25">
      <c r="B1633" s="206" t="s">
        <v>197</v>
      </c>
      <c r="C1633" s="207"/>
      <c r="D1633" s="207"/>
      <c r="E1633" s="208"/>
      <c r="F1633" s="1"/>
      <c r="G1633" s="206" t="s">
        <v>197</v>
      </c>
      <c r="H1633" s="207"/>
      <c r="I1633" s="207"/>
      <c r="J1633" s="208"/>
      <c r="K1633" s="59"/>
      <c r="L1633" s="206" t="s">
        <v>197</v>
      </c>
      <c r="M1633" s="207"/>
      <c r="N1633" s="207"/>
      <c r="O1633" s="208"/>
    </row>
    <row r="1634" spans="2:15" ht="15.75" x14ac:dyDescent="0.25">
      <c r="B1634" s="132" t="s">
        <v>195</v>
      </c>
      <c r="C1634" s="138"/>
      <c r="D1634" s="125" t="s">
        <v>51</v>
      </c>
      <c r="E1634" s="139"/>
      <c r="F1634" s="1"/>
      <c r="G1634" s="132" t="s">
        <v>195</v>
      </c>
      <c r="H1634" s="138"/>
      <c r="I1634" s="125" t="s">
        <v>51</v>
      </c>
      <c r="J1634" s="139"/>
      <c r="K1634" s="1"/>
      <c r="L1634" s="132" t="s">
        <v>195</v>
      </c>
      <c r="M1634" s="138"/>
      <c r="N1634" s="125" t="s">
        <v>51</v>
      </c>
      <c r="O1634" s="139"/>
    </row>
    <row r="1635" spans="2:15" ht="15.75" x14ac:dyDescent="0.25">
      <c r="B1635" s="209" t="s">
        <v>190</v>
      </c>
      <c r="C1635" s="210"/>
      <c r="D1635" s="125" t="s">
        <v>68</v>
      </c>
      <c r="E1635" s="139"/>
      <c r="F1635" s="1"/>
      <c r="G1635" s="209" t="s">
        <v>190</v>
      </c>
      <c r="H1635" s="210"/>
      <c r="I1635" s="125" t="s">
        <v>68</v>
      </c>
      <c r="J1635" s="139"/>
      <c r="K1635" s="1"/>
      <c r="L1635" s="209" t="s">
        <v>190</v>
      </c>
      <c r="M1635" s="210"/>
      <c r="N1635" s="125" t="s">
        <v>68</v>
      </c>
      <c r="O1635" s="139"/>
    </row>
    <row r="1636" spans="2:15" ht="15.75" x14ac:dyDescent="0.25">
      <c r="B1636" s="211"/>
      <c r="C1636" s="212"/>
      <c r="D1636" s="125" t="s">
        <v>69</v>
      </c>
      <c r="E1636" s="139"/>
      <c r="F1636" s="1"/>
      <c r="G1636" s="211"/>
      <c r="H1636" s="212"/>
      <c r="I1636" s="125" t="s">
        <v>69</v>
      </c>
      <c r="J1636" s="139"/>
      <c r="K1636" s="1"/>
      <c r="L1636" s="211"/>
      <c r="M1636" s="212"/>
      <c r="N1636" s="125" t="s">
        <v>69</v>
      </c>
      <c r="O1636" s="139"/>
    </row>
    <row r="1637" spans="2:15" ht="15.75" x14ac:dyDescent="0.25">
      <c r="B1637" s="209" t="s">
        <v>70</v>
      </c>
      <c r="C1637" s="210"/>
      <c r="D1637" s="125" t="s">
        <v>68</v>
      </c>
      <c r="E1637" s="139"/>
      <c r="F1637" s="1"/>
      <c r="G1637" s="209" t="s">
        <v>70</v>
      </c>
      <c r="H1637" s="210"/>
      <c r="I1637" s="125" t="s">
        <v>68</v>
      </c>
      <c r="J1637" s="139"/>
      <c r="K1637" s="1"/>
      <c r="L1637" s="209" t="s">
        <v>70</v>
      </c>
      <c r="M1637" s="210"/>
      <c r="N1637" s="125" t="s">
        <v>68</v>
      </c>
      <c r="O1637" s="139"/>
    </row>
    <row r="1638" spans="2:15" ht="15.75" x14ac:dyDescent="0.25">
      <c r="B1638" s="211"/>
      <c r="C1638" s="212"/>
      <c r="D1638" s="125" t="s">
        <v>69</v>
      </c>
      <c r="E1638" s="139"/>
      <c r="F1638" s="1"/>
      <c r="G1638" s="211"/>
      <c r="H1638" s="212"/>
      <c r="I1638" s="125" t="s">
        <v>69</v>
      </c>
      <c r="J1638" s="139"/>
      <c r="K1638" s="1"/>
      <c r="L1638" s="211"/>
      <c r="M1638" s="212"/>
      <c r="N1638" s="125" t="s">
        <v>69</v>
      </c>
      <c r="O1638" s="139"/>
    </row>
    <row r="1639" spans="2:15" ht="15.75" x14ac:dyDescent="0.25">
      <c r="B1639" s="140" t="s">
        <v>67</v>
      </c>
      <c r="C1639" s="140"/>
      <c r="D1639" s="213"/>
      <c r="E1639" s="214"/>
      <c r="F1639" s="1"/>
      <c r="G1639" s="140" t="s">
        <v>67</v>
      </c>
      <c r="H1639" s="140"/>
      <c r="I1639" s="213"/>
      <c r="J1639" s="214"/>
      <c r="K1639" s="1"/>
      <c r="L1639" s="140" t="s">
        <v>67</v>
      </c>
      <c r="M1639" s="140"/>
      <c r="N1639" s="213"/>
      <c r="O1639" s="214"/>
    </row>
    <row r="1640" spans="2:15" ht="15.75" x14ac:dyDescent="0.25">
      <c r="B1640" s="161" t="s">
        <v>355</v>
      </c>
      <c r="C1640" s="128"/>
      <c r="D1640" s="130"/>
      <c r="E1640" s="139"/>
      <c r="F1640" s="1"/>
      <c r="G1640" s="161" t="s">
        <v>355</v>
      </c>
      <c r="H1640" s="128"/>
      <c r="I1640" s="130"/>
      <c r="J1640" s="139"/>
      <c r="K1640" s="1"/>
      <c r="L1640" s="161" t="s">
        <v>355</v>
      </c>
      <c r="M1640" s="128"/>
      <c r="N1640" s="130"/>
      <c r="O1640" s="139"/>
    </row>
    <row r="1641" spans="2:15" ht="15.75" x14ac:dyDescent="0.25">
      <c r="B1641" s="161"/>
      <c r="C1641" s="128"/>
      <c r="D1641" s="130"/>
      <c r="E1641" s="139"/>
      <c r="F1641" s="1"/>
      <c r="G1641" s="161"/>
      <c r="H1641" s="128"/>
      <c r="I1641" s="130"/>
      <c r="J1641" s="139"/>
      <c r="K1641" s="1"/>
      <c r="L1641" s="161"/>
      <c r="M1641" s="128"/>
      <c r="N1641" s="130"/>
      <c r="O1641" s="139"/>
    </row>
    <row r="1642" spans="2:15" ht="15.75" x14ac:dyDescent="0.25">
      <c r="B1642" s="136"/>
      <c r="C1642" s="136"/>
      <c r="D1642" s="136"/>
      <c r="E1642" s="118"/>
      <c r="F1642" s="1"/>
      <c r="G1642" s="136"/>
      <c r="H1642" s="136"/>
      <c r="I1642" s="136"/>
      <c r="J1642" s="118"/>
      <c r="K1642" s="1"/>
      <c r="L1642" s="136"/>
      <c r="M1642" s="136"/>
      <c r="N1642" s="136"/>
      <c r="O1642" s="118"/>
    </row>
    <row r="1643" spans="2:15" ht="15.75" x14ac:dyDescent="0.25">
      <c r="B1643" s="132" t="s">
        <v>74</v>
      </c>
      <c r="C1643" s="141"/>
      <c r="D1643" s="142" t="s">
        <v>73</v>
      </c>
      <c r="E1643" s="130"/>
      <c r="F1643" s="1"/>
      <c r="G1643" s="132" t="s">
        <v>74</v>
      </c>
      <c r="H1643" s="141"/>
      <c r="I1643" s="142" t="s">
        <v>73</v>
      </c>
      <c r="J1643" s="130"/>
      <c r="K1643" s="1"/>
      <c r="L1643" s="132" t="s">
        <v>74</v>
      </c>
      <c r="M1643" s="141"/>
      <c r="N1643" s="142" t="s">
        <v>73</v>
      </c>
      <c r="O1643" s="130"/>
    </row>
    <row r="1645" spans="2:15" ht="15.75" x14ac:dyDescent="0.25">
      <c r="B1645" s="437">
        <f>L1624+1</f>
        <v>265</v>
      </c>
      <c r="C1645" s="438"/>
      <c r="D1645" s="438"/>
      <c r="E1645" s="439"/>
      <c r="F1645" s="57"/>
      <c r="G1645" s="437">
        <f>B1645+1</f>
        <v>266</v>
      </c>
      <c r="H1645" s="438"/>
      <c r="I1645" s="438"/>
      <c r="J1645" s="439"/>
      <c r="K1645" s="57"/>
      <c r="L1645" s="437">
        <f>G1645+1</f>
        <v>267</v>
      </c>
      <c r="M1645" s="438"/>
      <c r="N1645" s="438"/>
      <c r="O1645" s="439"/>
    </row>
    <row r="1646" spans="2:15" ht="15.75" x14ac:dyDescent="0.25">
      <c r="B1646" s="218" t="s">
        <v>71</v>
      </c>
      <c r="C1646" s="219"/>
      <c r="D1646" s="219"/>
      <c r="E1646" s="220"/>
      <c r="F1646" s="1"/>
      <c r="G1646" s="218" t="s">
        <v>71</v>
      </c>
      <c r="H1646" s="219"/>
      <c r="I1646" s="219"/>
      <c r="J1646" s="220"/>
      <c r="K1646" s="1"/>
      <c r="L1646" s="218" t="s">
        <v>71</v>
      </c>
      <c r="M1646" s="219"/>
      <c r="N1646" s="219"/>
      <c r="O1646" s="220"/>
    </row>
    <row r="1647" spans="2:15" ht="15.75" x14ac:dyDescent="0.25">
      <c r="B1647" s="230"/>
      <c r="C1647" s="231"/>
      <c r="D1647" s="231"/>
      <c r="E1647" s="232"/>
      <c r="F1647" s="1"/>
      <c r="G1647" s="230"/>
      <c r="H1647" s="231"/>
      <c r="I1647" s="231"/>
      <c r="J1647" s="232"/>
      <c r="K1647" s="58"/>
      <c r="L1647" s="230"/>
      <c r="M1647" s="231"/>
      <c r="N1647" s="231"/>
      <c r="O1647" s="232"/>
    </row>
    <row r="1648" spans="2:15" ht="15.75" x14ac:dyDescent="0.25">
      <c r="B1648" s="227" t="s">
        <v>375</v>
      </c>
      <c r="C1648" s="228"/>
      <c r="D1648" s="228"/>
      <c r="E1648" s="229"/>
      <c r="F1648" s="1"/>
      <c r="G1648" s="227" t="s">
        <v>375</v>
      </c>
      <c r="H1648" s="228"/>
      <c r="I1648" s="228"/>
      <c r="J1648" s="229"/>
      <c r="K1648" s="4"/>
      <c r="L1648" s="227" t="s">
        <v>375</v>
      </c>
      <c r="M1648" s="228"/>
      <c r="N1648" s="228"/>
      <c r="O1648" s="229"/>
    </row>
    <row r="1649" spans="2:15" ht="15.75" x14ac:dyDescent="0.25">
      <c r="B1649" s="137" t="s">
        <v>190</v>
      </c>
      <c r="C1649" s="194"/>
      <c r="D1649" s="195"/>
      <c r="E1649" s="196"/>
      <c r="F1649" s="1"/>
      <c r="G1649" s="137" t="s">
        <v>190</v>
      </c>
      <c r="H1649" s="194"/>
      <c r="I1649" s="195"/>
      <c r="J1649" s="196"/>
      <c r="K1649" s="1"/>
      <c r="L1649" s="137" t="s">
        <v>190</v>
      </c>
      <c r="M1649" s="194"/>
      <c r="N1649" s="195"/>
      <c r="O1649" s="196"/>
    </row>
    <row r="1650" spans="2:15" ht="15.75" x14ac:dyDescent="0.25">
      <c r="B1650" s="132" t="s">
        <v>61</v>
      </c>
      <c r="C1650" s="194"/>
      <c r="D1650" s="195"/>
      <c r="E1650" s="196"/>
      <c r="F1650" s="1"/>
      <c r="G1650" s="132" t="s">
        <v>61</v>
      </c>
      <c r="H1650" s="194"/>
      <c r="I1650" s="195"/>
      <c r="J1650" s="196"/>
      <c r="K1650" s="1"/>
      <c r="L1650" s="132" t="s">
        <v>61</v>
      </c>
      <c r="M1650" s="194"/>
      <c r="N1650" s="195"/>
      <c r="O1650" s="196"/>
    </row>
    <row r="1651" spans="2:15" ht="15.75" x14ac:dyDescent="0.25">
      <c r="B1651" s="132" t="s">
        <v>62</v>
      </c>
      <c r="C1651" s="194"/>
      <c r="D1651" s="195"/>
      <c r="E1651" s="196"/>
      <c r="F1651" s="1"/>
      <c r="G1651" s="132" t="s">
        <v>62</v>
      </c>
      <c r="H1651" s="194"/>
      <c r="I1651" s="195"/>
      <c r="J1651" s="196"/>
      <c r="K1651" s="1"/>
      <c r="L1651" s="132" t="s">
        <v>62</v>
      </c>
      <c r="M1651" s="194"/>
      <c r="N1651" s="195"/>
      <c r="O1651" s="196"/>
    </row>
    <row r="1652" spans="2:15" ht="15.75" x14ac:dyDescent="0.25">
      <c r="B1652" s="127" t="s">
        <v>191</v>
      </c>
      <c r="C1652" s="130"/>
      <c r="D1652" s="194"/>
      <c r="E1652" s="196"/>
      <c r="F1652" s="1"/>
      <c r="G1652" s="127" t="s">
        <v>191</v>
      </c>
      <c r="H1652" s="130"/>
      <c r="I1652" s="194"/>
      <c r="J1652" s="196"/>
      <c r="K1652" s="1"/>
      <c r="L1652" s="127" t="s">
        <v>191</v>
      </c>
      <c r="M1652" s="130"/>
      <c r="N1652" s="194"/>
      <c r="O1652" s="196"/>
    </row>
    <row r="1653" spans="2:15" ht="15.75" x14ac:dyDescent="0.25">
      <c r="B1653" s="127" t="s">
        <v>192</v>
      </c>
      <c r="C1653" s="130"/>
      <c r="D1653" s="194"/>
      <c r="E1653" s="196"/>
      <c r="F1653" s="1"/>
      <c r="G1653" s="127" t="s">
        <v>192</v>
      </c>
      <c r="H1653" s="130"/>
      <c r="I1653" s="194"/>
      <c r="J1653" s="196"/>
      <c r="K1653" s="1"/>
      <c r="L1653" s="127" t="s">
        <v>192</v>
      </c>
      <c r="M1653" s="130"/>
      <c r="N1653" s="194"/>
      <c r="O1653" s="196"/>
    </row>
    <row r="1654" spans="2:15" ht="31.35" customHeight="1" x14ac:dyDescent="0.25">
      <c r="B1654" s="206" t="s">
        <v>197</v>
      </c>
      <c r="C1654" s="207"/>
      <c r="D1654" s="207"/>
      <c r="E1654" s="208"/>
      <c r="F1654" s="1"/>
      <c r="G1654" s="206" t="s">
        <v>197</v>
      </c>
      <c r="H1654" s="207"/>
      <c r="I1654" s="207"/>
      <c r="J1654" s="208"/>
      <c r="K1654" s="59"/>
      <c r="L1654" s="206" t="s">
        <v>197</v>
      </c>
      <c r="M1654" s="207"/>
      <c r="N1654" s="207"/>
      <c r="O1654" s="208"/>
    </row>
    <row r="1655" spans="2:15" ht="15.75" x14ac:dyDescent="0.25">
      <c r="B1655" s="132" t="s">
        <v>195</v>
      </c>
      <c r="C1655" s="138"/>
      <c r="D1655" s="125" t="s">
        <v>51</v>
      </c>
      <c r="E1655" s="139"/>
      <c r="F1655" s="1"/>
      <c r="G1655" s="132" t="s">
        <v>195</v>
      </c>
      <c r="H1655" s="138"/>
      <c r="I1655" s="125" t="s">
        <v>51</v>
      </c>
      <c r="J1655" s="139"/>
      <c r="K1655" s="1"/>
      <c r="L1655" s="132" t="s">
        <v>195</v>
      </c>
      <c r="M1655" s="138"/>
      <c r="N1655" s="125" t="s">
        <v>51</v>
      </c>
      <c r="O1655" s="139"/>
    </row>
    <row r="1656" spans="2:15" ht="15.75" x14ac:dyDescent="0.25">
      <c r="B1656" s="209" t="s">
        <v>190</v>
      </c>
      <c r="C1656" s="210"/>
      <c r="D1656" s="125" t="s">
        <v>68</v>
      </c>
      <c r="E1656" s="139"/>
      <c r="F1656" s="1"/>
      <c r="G1656" s="209" t="s">
        <v>190</v>
      </c>
      <c r="H1656" s="210"/>
      <c r="I1656" s="125" t="s">
        <v>68</v>
      </c>
      <c r="J1656" s="139"/>
      <c r="K1656" s="1"/>
      <c r="L1656" s="209" t="s">
        <v>190</v>
      </c>
      <c r="M1656" s="210"/>
      <c r="N1656" s="125" t="s">
        <v>68</v>
      </c>
      <c r="O1656" s="139"/>
    </row>
    <row r="1657" spans="2:15" ht="15.75" x14ac:dyDescent="0.25">
      <c r="B1657" s="211"/>
      <c r="C1657" s="212"/>
      <c r="D1657" s="125" t="s">
        <v>69</v>
      </c>
      <c r="E1657" s="139"/>
      <c r="F1657" s="1"/>
      <c r="G1657" s="211"/>
      <c r="H1657" s="212"/>
      <c r="I1657" s="125" t="s">
        <v>69</v>
      </c>
      <c r="J1657" s="139"/>
      <c r="K1657" s="1"/>
      <c r="L1657" s="211"/>
      <c r="M1657" s="212"/>
      <c r="N1657" s="125" t="s">
        <v>69</v>
      </c>
      <c r="O1657" s="139"/>
    </row>
    <row r="1658" spans="2:15" ht="15.75" x14ac:dyDescent="0.25">
      <c r="B1658" s="209" t="s">
        <v>70</v>
      </c>
      <c r="C1658" s="210"/>
      <c r="D1658" s="125" t="s">
        <v>68</v>
      </c>
      <c r="E1658" s="139"/>
      <c r="F1658" s="1"/>
      <c r="G1658" s="209" t="s">
        <v>70</v>
      </c>
      <c r="H1658" s="210"/>
      <c r="I1658" s="125" t="s">
        <v>68</v>
      </c>
      <c r="J1658" s="139"/>
      <c r="K1658" s="1"/>
      <c r="L1658" s="209" t="s">
        <v>70</v>
      </c>
      <c r="M1658" s="210"/>
      <c r="N1658" s="125" t="s">
        <v>68</v>
      </c>
      <c r="O1658" s="139"/>
    </row>
    <row r="1659" spans="2:15" ht="15.75" x14ac:dyDescent="0.25">
      <c r="B1659" s="211"/>
      <c r="C1659" s="212"/>
      <c r="D1659" s="125" t="s">
        <v>69</v>
      </c>
      <c r="E1659" s="139"/>
      <c r="F1659" s="1"/>
      <c r="G1659" s="211"/>
      <c r="H1659" s="212"/>
      <c r="I1659" s="125" t="s">
        <v>69</v>
      </c>
      <c r="J1659" s="139"/>
      <c r="K1659" s="1"/>
      <c r="L1659" s="211"/>
      <c r="M1659" s="212"/>
      <c r="N1659" s="125" t="s">
        <v>69</v>
      </c>
      <c r="O1659" s="139"/>
    </row>
    <row r="1660" spans="2:15" ht="15.75" x14ac:dyDescent="0.25">
      <c r="B1660" s="140" t="s">
        <v>67</v>
      </c>
      <c r="C1660" s="140"/>
      <c r="D1660" s="213"/>
      <c r="E1660" s="214"/>
      <c r="F1660" s="1"/>
      <c r="G1660" s="140" t="s">
        <v>67</v>
      </c>
      <c r="H1660" s="140"/>
      <c r="I1660" s="213"/>
      <c r="J1660" s="214"/>
      <c r="K1660" s="1"/>
      <c r="L1660" s="140" t="s">
        <v>67</v>
      </c>
      <c r="M1660" s="140"/>
      <c r="N1660" s="213"/>
      <c r="O1660" s="214"/>
    </row>
    <row r="1661" spans="2:15" ht="15.75" x14ac:dyDescent="0.25">
      <c r="B1661" s="161" t="s">
        <v>355</v>
      </c>
      <c r="C1661" s="128"/>
      <c r="D1661" s="130"/>
      <c r="E1661" s="139"/>
      <c r="F1661" s="1"/>
      <c r="G1661" s="161" t="s">
        <v>355</v>
      </c>
      <c r="H1661" s="128"/>
      <c r="I1661" s="130"/>
      <c r="J1661" s="139"/>
      <c r="K1661" s="1"/>
      <c r="L1661" s="161" t="s">
        <v>355</v>
      </c>
      <c r="M1661" s="128"/>
      <c r="N1661" s="130"/>
      <c r="O1661" s="139"/>
    </row>
    <row r="1662" spans="2:15" ht="15.75" x14ac:dyDescent="0.25">
      <c r="B1662" s="161"/>
      <c r="C1662" s="128"/>
      <c r="D1662" s="130"/>
      <c r="E1662" s="139"/>
      <c r="F1662" s="1"/>
      <c r="G1662" s="161"/>
      <c r="H1662" s="128"/>
      <c r="I1662" s="130"/>
      <c r="J1662" s="139"/>
      <c r="K1662" s="1"/>
      <c r="L1662" s="161"/>
      <c r="M1662" s="128"/>
      <c r="N1662" s="130"/>
      <c r="O1662" s="139"/>
    </row>
    <row r="1663" spans="2:15" ht="15.75" x14ac:dyDescent="0.25">
      <c r="B1663" s="136"/>
      <c r="C1663" s="136"/>
      <c r="D1663" s="136"/>
      <c r="E1663" s="118"/>
      <c r="F1663" s="1"/>
      <c r="G1663" s="136"/>
      <c r="H1663" s="136"/>
      <c r="I1663" s="136"/>
      <c r="J1663" s="118"/>
      <c r="K1663" s="1"/>
      <c r="L1663" s="136"/>
      <c r="M1663" s="136"/>
      <c r="N1663" s="136"/>
      <c r="O1663" s="118"/>
    </row>
    <row r="1664" spans="2:15" ht="15.75" x14ac:dyDescent="0.25">
      <c r="B1664" s="132" t="s">
        <v>74</v>
      </c>
      <c r="C1664" s="141"/>
      <c r="D1664" s="142" t="s">
        <v>73</v>
      </c>
      <c r="E1664" s="130"/>
      <c r="F1664" s="1"/>
      <c r="G1664" s="132" t="s">
        <v>74</v>
      </c>
      <c r="H1664" s="141"/>
      <c r="I1664" s="142" t="s">
        <v>73</v>
      </c>
      <c r="J1664" s="130"/>
      <c r="K1664" s="1"/>
      <c r="L1664" s="132" t="s">
        <v>74</v>
      </c>
      <c r="M1664" s="141"/>
      <c r="N1664" s="142" t="s">
        <v>73</v>
      </c>
      <c r="O1664" s="130"/>
    </row>
    <row r="1666" spans="2:15" ht="15.75" x14ac:dyDescent="0.25">
      <c r="B1666" s="437">
        <f>L1645+1</f>
        <v>268</v>
      </c>
      <c r="C1666" s="438"/>
      <c r="D1666" s="438"/>
      <c r="E1666" s="439"/>
      <c r="F1666" s="57"/>
      <c r="G1666" s="437">
        <f>B1666+1</f>
        <v>269</v>
      </c>
      <c r="H1666" s="438"/>
      <c r="I1666" s="438"/>
      <c r="J1666" s="439"/>
      <c r="K1666" s="57"/>
      <c r="L1666" s="437">
        <f>G1666+1</f>
        <v>270</v>
      </c>
      <c r="M1666" s="438"/>
      <c r="N1666" s="438"/>
      <c r="O1666" s="439"/>
    </row>
    <row r="1667" spans="2:15" ht="15.75" x14ac:dyDescent="0.25">
      <c r="B1667" s="218" t="s">
        <v>71</v>
      </c>
      <c r="C1667" s="219"/>
      <c r="D1667" s="219"/>
      <c r="E1667" s="220"/>
      <c r="F1667" s="1"/>
      <c r="G1667" s="218" t="s">
        <v>71</v>
      </c>
      <c r="H1667" s="219"/>
      <c r="I1667" s="219"/>
      <c r="J1667" s="220"/>
      <c r="K1667" s="1"/>
      <c r="L1667" s="218" t="s">
        <v>71</v>
      </c>
      <c r="M1667" s="219"/>
      <c r="N1667" s="219"/>
      <c r="O1667" s="220"/>
    </row>
    <row r="1668" spans="2:15" ht="15.75" x14ac:dyDescent="0.25">
      <c r="B1668" s="230"/>
      <c r="C1668" s="231"/>
      <c r="D1668" s="231"/>
      <c r="E1668" s="232"/>
      <c r="F1668" s="1"/>
      <c r="G1668" s="230"/>
      <c r="H1668" s="231"/>
      <c r="I1668" s="231"/>
      <c r="J1668" s="232"/>
      <c r="K1668" s="58"/>
      <c r="L1668" s="230"/>
      <c r="M1668" s="231"/>
      <c r="N1668" s="231"/>
      <c r="O1668" s="232"/>
    </row>
    <row r="1669" spans="2:15" ht="15.75" x14ac:dyDescent="0.25">
      <c r="B1669" s="227" t="s">
        <v>375</v>
      </c>
      <c r="C1669" s="228"/>
      <c r="D1669" s="228"/>
      <c r="E1669" s="229"/>
      <c r="F1669" s="1"/>
      <c r="G1669" s="227" t="s">
        <v>375</v>
      </c>
      <c r="H1669" s="228"/>
      <c r="I1669" s="228"/>
      <c r="J1669" s="229"/>
      <c r="K1669" s="4"/>
      <c r="L1669" s="227" t="s">
        <v>375</v>
      </c>
      <c r="M1669" s="228"/>
      <c r="N1669" s="228"/>
      <c r="O1669" s="229"/>
    </row>
    <row r="1670" spans="2:15" ht="15.75" x14ac:dyDescent="0.25">
      <c r="B1670" s="137" t="s">
        <v>190</v>
      </c>
      <c r="C1670" s="194"/>
      <c r="D1670" s="195"/>
      <c r="E1670" s="196"/>
      <c r="F1670" s="1"/>
      <c r="G1670" s="137" t="s">
        <v>190</v>
      </c>
      <c r="H1670" s="194"/>
      <c r="I1670" s="195"/>
      <c r="J1670" s="196"/>
      <c r="K1670" s="1"/>
      <c r="L1670" s="137" t="s">
        <v>190</v>
      </c>
      <c r="M1670" s="194"/>
      <c r="N1670" s="195"/>
      <c r="O1670" s="196"/>
    </row>
    <row r="1671" spans="2:15" ht="15.75" x14ac:dyDescent="0.25">
      <c r="B1671" s="132" t="s">
        <v>61</v>
      </c>
      <c r="C1671" s="194"/>
      <c r="D1671" s="195"/>
      <c r="E1671" s="196"/>
      <c r="F1671" s="1"/>
      <c r="G1671" s="132" t="s">
        <v>61</v>
      </c>
      <c r="H1671" s="194"/>
      <c r="I1671" s="195"/>
      <c r="J1671" s="196"/>
      <c r="K1671" s="1"/>
      <c r="L1671" s="132" t="s">
        <v>61</v>
      </c>
      <c r="M1671" s="194"/>
      <c r="N1671" s="195"/>
      <c r="O1671" s="196"/>
    </row>
    <row r="1672" spans="2:15" ht="15.75" x14ac:dyDescent="0.25">
      <c r="B1672" s="132" t="s">
        <v>62</v>
      </c>
      <c r="C1672" s="194"/>
      <c r="D1672" s="195"/>
      <c r="E1672" s="196"/>
      <c r="F1672" s="1"/>
      <c r="G1672" s="132" t="s">
        <v>62</v>
      </c>
      <c r="H1672" s="194"/>
      <c r="I1672" s="195"/>
      <c r="J1672" s="196"/>
      <c r="K1672" s="1"/>
      <c r="L1672" s="132" t="s">
        <v>62</v>
      </c>
      <c r="M1672" s="194"/>
      <c r="N1672" s="195"/>
      <c r="O1672" s="196"/>
    </row>
    <row r="1673" spans="2:15" ht="15.75" x14ac:dyDescent="0.25">
      <c r="B1673" s="127" t="s">
        <v>191</v>
      </c>
      <c r="C1673" s="130"/>
      <c r="D1673" s="194"/>
      <c r="E1673" s="196"/>
      <c r="F1673" s="1"/>
      <c r="G1673" s="127" t="s">
        <v>191</v>
      </c>
      <c r="H1673" s="130"/>
      <c r="I1673" s="194"/>
      <c r="J1673" s="196"/>
      <c r="K1673" s="1"/>
      <c r="L1673" s="127" t="s">
        <v>191</v>
      </c>
      <c r="M1673" s="130"/>
      <c r="N1673" s="194"/>
      <c r="O1673" s="196"/>
    </row>
    <row r="1674" spans="2:15" ht="15.75" x14ac:dyDescent="0.25">
      <c r="B1674" s="127" t="s">
        <v>192</v>
      </c>
      <c r="C1674" s="130"/>
      <c r="D1674" s="194"/>
      <c r="E1674" s="196"/>
      <c r="F1674" s="1"/>
      <c r="G1674" s="127" t="s">
        <v>192</v>
      </c>
      <c r="H1674" s="130"/>
      <c r="I1674" s="194"/>
      <c r="J1674" s="196"/>
      <c r="K1674" s="1"/>
      <c r="L1674" s="127" t="s">
        <v>192</v>
      </c>
      <c r="M1674" s="130"/>
      <c r="N1674" s="194"/>
      <c r="O1674" s="196"/>
    </row>
    <row r="1675" spans="2:15" ht="31.35" customHeight="1" x14ac:dyDescent="0.25">
      <c r="B1675" s="206" t="s">
        <v>197</v>
      </c>
      <c r="C1675" s="207"/>
      <c r="D1675" s="207"/>
      <c r="E1675" s="208"/>
      <c r="F1675" s="1"/>
      <c r="G1675" s="206" t="s">
        <v>197</v>
      </c>
      <c r="H1675" s="207"/>
      <c r="I1675" s="207"/>
      <c r="J1675" s="208"/>
      <c r="K1675" s="59"/>
      <c r="L1675" s="206" t="s">
        <v>197</v>
      </c>
      <c r="M1675" s="207"/>
      <c r="N1675" s="207"/>
      <c r="O1675" s="208"/>
    </row>
    <row r="1676" spans="2:15" ht="15.75" x14ac:dyDescent="0.25">
      <c r="B1676" s="132" t="s">
        <v>195</v>
      </c>
      <c r="C1676" s="138"/>
      <c r="D1676" s="125" t="s">
        <v>51</v>
      </c>
      <c r="E1676" s="139"/>
      <c r="F1676" s="1"/>
      <c r="G1676" s="132" t="s">
        <v>195</v>
      </c>
      <c r="H1676" s="138"/>
      <c r="I1676" s="125" t="s">
        <v>51</v>
      </c>
      <c r="J1676" s="139"/>
      <c r="K1676" s="1"/>
      <c r="L1676" s="132" t="s">
        <v>195</v>
      </c>
      <c r="M1676" s="138"/>
      <c r="N1676" s="125" t="s">
        <v>51</v>
      </c>
      <c r="O1676" s="139"/>
    </row>
    <row r="1677" spans="2:15" ht="15.75" x14ac:dyDescent="0.25">
      <c r="B1677" s="209" t="s">
        <v>190</v>
      </c>
      <c r="C1677" s="210"/>
      <c r="D1677" s="125" t="s">
        <v>68</v>
      </c>
      <c r="E1677" s="139"/>
      <c r="F1677" s="1"/>
      <c r="G1677" s="209" t="s">
        <v>190</v>
      </c>
      <c r="H1677" s="210"/>
      <c r="I1677" s="125" t="s">
        <v>68</v>
      </c>
      <c r="J1677" s="139"/>
      <c r="K1677" s="1"/>
      <c r="L1677" s="209" t="s">
        <v>190</v>
      </c>
      <c r="M1677" s="210"/>
      <c r="N1677" s="125" t="s">
        <v>68</v>
      </c>
      <c r="O1677" s="139"/>
    </row>
    <row r="1678" spans="2:15" ht="15.75" x14ac:dyDescent="0.25">
      <c r="B1678" s="211"/>
      <c r="C1678" s="212"/>
      <c r="D1678" s="125" t="s">
        <v>69</v>
      </c>
      <c r="E1678" s="139"/>
      <c r="F1678" s="1"/>
      <c r="G1678" s="211"/>
      <c r="H1678" s="212"/>
      <c r="I1678" s="125" t="s">
        <v>69</v>
      </c>
      <c r="J1678" s="139"/>
      <c r="K1678" s="1"/>
      <c r="L1678" s="211"/>
      <c r="M1678" s="212"/>
      <c r="N1678" s="125" t="s">
        <v>69</v>
      </c>
      <c r="O1678" s="139"/>
    </row>
    <row r="1679" spans="2:15" ht="15.75" x14ac:dyDescent="0.25">
      <c r="B1679" s="209" t="s">
        <v>70</v>
      </c>
      <c r="C1679" s="210"/>
      <c r="D1679" s="125" t="s">
        <v>68</v>
      </c>
      <c r="E1679" s="139"/>
      <c r="F1679" s="1"/>
      <c r="G1679" s="209" t="s">
        <v>70</v>
      </c>
      <c r="H1679" s="210"/>
      <c r="I1679" s="125" t="s">
        <v>68</v>
      </c>
      <c r="J1679" s="139"/>
      <c r="K1679" s="1"/>
      <c r="L1679" s="209" t="s">
        <v>70</v>
      </c>
      <c r="M1679" s="210"/>
      <c r="N1679" s="125" t="s">
        <v>68</v>
      </c>
      <c r="O1679" s="139"/>
    </row>
    <row r="1680" spans="2:15" ht="15.75" x14ac:dyDescent="0.25">
      <c r="B1680" s="211"/>
      <c r="C1680" s="212"/>
      <c r="D1680" s="125" t="s">
        <v>69</v>
      </c>
      <c r="E1680" s="139"/>
      <c r="F1680" s="1"/>
      <c r="G1680" s="211"/>
      <c r="H1680" s="212"/>
      <c r="I1680" s="125" t="s">
        <v>69</v>
      </c>
      <c r="J1680" s="139"/>
      <c r="K1680" s="1"/>
      <c r="L1680" s="211"/>
      <c r="M1680" s="212"/>
      <c r="N1680" s="125" t="s">
        <v>69</v>
      </c>
      <c r="O1680" s="139"/>
    </row>
    <row r="1681" spans="2:15" ht="15.75" x14ac:dyDescent="0.25">
      <c r="B1681" s="140" t="s">
        <v>67</v>
      </c>
      <c r="C1681" s="140"/>
      <c r="D1681" s="213"/>
      <c r="E1681" s="214"/>
      <c r="F1681" s="1"/>
      <c r="G1681" s="140" t="s">
        <v>67</v>
      </c>
      <c r="H1681" s="140"/>
      <c r="I1681" s="213"/>
      <c r="J1681" s="214"/>
      <c r="K1681" s="1"/>
      <c r="L1681" s="140" t="s">
        <v>67</v>
      </c>
      <c r="M1681" s="140"/>
      <c r="N1681" s="213"/>
      <c r="O1681" s="214"/>
    </row>
    <row r="1682" spans="2:15" ht="15.75" x14ac:dyDescent="0.25">
      <c r="B1682" s="161" t="s">
        <v>355</v>
      </c>
      <c r="C1682" s="128"/>
      <c r="D1682" s="130"/>
      <c r="E1682" s="139"/>
      <c r="F1682" s="1"/>
      <c r="G1682" s="161" t="s">
        <v>355</v>
      </c>
      <c r="H1682" s="128"/>
      <c r="I1682" s="130"/>
      <c r="J1682" s="139"/>
      <c r="K1682" s="1"/>
      <c r="L1682" s="161" t="s">
        <v>355</v>
      </c>
      <c r="M1682" s="128"/>
      <c r="N1682" s="130"/>
      <c r="O1682" s="139"/>
    </row>
    <row r="1683" spans="2:15" ht="15.75" x14ac:dyDescent="0.25">
      <c r="B1683" s="161"/>
      <c r="C1683" s="128"/>
      <c r="D1683" s="130"/>
      <c r="E1683" s="139"/>
      <c r="F1683" s="1"/>
      <c r="G1683" s="161"/>
      <c r="H1683" s="128"/>
      <c r="I1683" s="130"/>
      <c r="J1683" s="139"/>
      <c r="K1683" s="1"/>
      <c r="L1683" s="161"/>
      <c r="M1683" s="128"/>
      <c r="N1683" s="130"/>
      <c r="O1683" s="139"/>
    </row>
    <row r="1684" spans="2:15" ht="15.75" x14ac:dyDescent="0.25">
      <c r="B1684" s="136"/>
      <c r="C1684" s="136"/>
      <c r="D1684" s="136"/>
      <c r="E1684" s="118"/>
      <c r="F1684" s="1"/>
      <c r="G1684" s="136"/>
      <c r="H1684" s="136"/>
      <c r="I1684" s="136"/>
      <c r="J1684" s="118"/>
      <c r="K1684" s="1"/>
      <c r="L1684" s="136"/>
      <c r="M1684" s="136"/>
      <c r="N1684" s="136"/>
      <c r="O1684" s="118"/>
    </row>
    <row r="1685" spans="2:15" ht="15.75" x14ac:dyDescent="0.25">
      <c r="B1685" s="132" t="s">
        <v>74</v>
      </c>
      <c r="C1685" s="141"/>
      <c r="D1685" s="142" t="s">
        <v>73</v>
      </c>
      <c r="E1685" s="130"/>
      <c r="F1685" s="1"/>
      <c r="G1685" s="132" t="s">
        <v>74</v>
      </c>
      <c r="H1685" s="141"/>
      <c r="I1685" s="142" t="s">
        <v>73</v>
      </c>
      <c r="J1685" s="130"/>
      <c r="K1685" s="1"/>
      <c r="L1685" s="132" t="s">
        <v>74</v>
      </c>
      <c r="M1685" s="141"/>
      <c r="N1685" s="142" t="s">
        <v>73</v>
      </c>
      <c r="O1685" s="130"/>
    </row>
    <row r="1687" spans="2:15" ht="15.75" x14ac:dyDescent="0.25">
      <c r="B1687" s="437">
        <f>L1666+1</f>
        <v>271</v>
      </c>
      <c r="C1687" s="438"/>
      <c r="D1687" s="438"/>
      <c r="E1687" s="439"/>
      <c r="F1687" s="57"/>
      <c r="G1687" s="437">
        <f>B1687+1</f>
        <v>272</v>
      </c>
      <c r="H1687" s="438"/>
      <c r="I1687" s="438"/>
      <c r="J1687" s="439"/>
      <c r="K1687" s="57"/>
      <c r="L1687" s="437">
        <f>G1687+1</f>
        <v>273</v>
      </c>
      <c r="M1687" s="438"/>
      <c r="N1687" s="438"/>
      <c r="O1687" s="439"/>
    </row>
    <row r="1688" spans="2:15" ht="15.75" x14ac:dyDescent="0.25">
      <c r="B1688" s="218" t="s">
        <v>71</v>
      </c>
      <c r="C1688" s="219"/>
      <c r="D1688" s="219"/>
      <c r="E1688" s="220"/>
      <c r="F1688" s="1"/>
      <c r="G1688" s="218" t="s">
        <v>71</v>
      </c>
      <c r="H1688" s="219"/>
      <c r="I1688" s="219"/>
      <c r="J1688" s="220"/>
      <c r="K1688" s="1"/>
      <c r="L1688" s="218" t="s">
        <v>71</v>
      </c>
      <c r="M1688" s="219"/>
      <c r="N1688" s="219"/>
      <c r="O1688" s="220"/>
    </row>
    <row r="1689" spans="2:15" ht="15.75" x14ac:dyDescent="0.25">
      <c r="B1689" s="230"/>
      <c r="C1689" s="231"/>
      <c r="D1689" s="231"/>
      <c r="E1689" s="232"/>
      <c r="F1689" s="1"/>
      <c r="G1689" s="230"/>
      <c r="H1689" s="231"/>
      <c r="I1689" s="231"/>
      <c r="J1689" s="232"/>
      <c r="K1689" s="58"/>
      <c r="L1689" s="230"/>
      <c r="M1689" s="231"/>
      <c r="N1689" s="231"/>
      <c r="O1689" s="232"/>
    </row>
    <row r="1690" spans="2:15" ht="15.75" x14ac:dyDescent="0.25">
      <c r="B1690" s="227" t="s">
        <v>375</v>
      </c>
      <c r="C1690" s="228"/>
      <c r="D1690" s="228"/>
      <c r="E1690" s="229"/>
      <c r="F1690" s="1"/>
      <c r="G1690" s="227" t="s">
        <v>375</v>
      </c>
      <c r="H1690" s="228"/>
      <c r="I1690" s="228"/>
      <c r="J1690" s="229"/>
      <c r="K1690" s="4"/>
      <c r="L1690" s="227" t="s">
        <v>375</v>
      </c>
      <c r="M1690" s="228"/>
      <c r="N1690" s="228"/>
      <c r="O1690" s="229"/>
    </row>
    <row r="1691" spans="2:15" ht="15.75" x14ac:dyDescent="0.25">
      <c r="B1691" s="137" t="s">
        <v>190</v>
      </c>
      <c r="C1691" s="194"/>
      <c r="D1691" s="195"/>
      <c r="E1691" s="196"/>
      <c r="F1691" s="1"/>
      <c r="G1691" s="137" t="s">
        <v>190</v>
      </c>
      <c r="H1691" s="194"/>
      <c r="I1691" s="195"/>
      <c r="J1691" s="196"/>
      <c r="K1691" s="1"/>
      <c r="L1691" s="137" t="s">
        <v>190</v>
      </c>
      <c r="M1691" s="194"/>
      <c r="N1691" s="195"/>
      <c r="O1691" s="196"/>
    </row>
    <row r="1692" spans="2:15" ht="15.75" x14ac:dyDescent="0.25">
      <c r="B1692" s="132" t="s">
        <v>61</v>
      </c>
      <c r="C1692" s="194"/>
      <c r="D1692" s="195"/>
      <c r="E1692" s="196"/>
      <c r="F1692" s="1"/>
      <c r="G1692" s="132" t="s">
        <v>61</v>
      </c>
      <c r="H1692" s="194"/>
      <c r="I1692" s="195"/>
      <c r="J1692" s="196"/>
      <c r="K1692" s="1"/>
      <c r="L1692" s="132" t="s">
        <v>61</v>
      </c>
      <c r="M1692" s="194"/>
      <c r="N1692" s="195"/>
      <c r="O1692" s="196"/>
    </row>
    <row r="1693" spans="2:15" ht="15.75" x14ac:dyDescent="0.25">
      <c r="B1693" s="132" t="s">
        <v>62</v>
      </c>
      <c r="C1693" s="194"/>
      <c r="D1693" s="195"/>
      <c r="E1693" s="196"/>
      <c r="F1693" s="1"/>
      <c r="G1693" s="132" t="s">
        <v>62</v>
      </c>
      <c r="H1693" s="194"/>
      <c r="I1693" s="195"/>
      <c r="J1693" s="196"/>
      <c r="K1693" s="1"/>
      <c r="L1693" s="132" t="s">
        <v>62</v>
      </c>
      <c r="M1693" s="194"/>
      <c r="N1693" s="195"/>
      <c r="O1693" s="196"/>
    </row>
    <row r="1694" spans="2:15" ht="15.75" x14ac:dyDescent="0.25">
      <c r="B1694" s="127" t="s">
        <v>191</v>
      </c>
      <c r="C1694" s="130"/>
      <c r="D1694" s="194"/>
      <c r="E1694" s="196"/>
      <c r="F1694" s="1"/>
      <c r="G1694" s="127" t="s">
        <v>191</v>
      </c>
      <c r="H1694" s="130"/>
      <c r="I1694" s="194"/>
      <c r="J1694" s="196"/>
      <c r="K1694" s="1"/>
      <c r="L1694" s="127" t="s">
        <v>191</v>
      </c>
      <c r="M1694" s="130"/>
      <c r="N1694" s="194"/>
      <c r="O1694" s="196"/>
    </row>
    <row r="1695" spans="2:15" ht="15.75" x14ac:dyDescent="0.25">
      <c r="B1695" s="127" t="s">
        <v>192</v>
      </c>
      <c r="C1695" s="130"/>
      <c r="D1695" s="194"/>
      <c r="E1695" s="196"/>
      <c r="F1695" s="1"/>
      <c r="G1695" s="127" t="s">
        <v>192</v>
      </c>
      <c r="H1695" s="130"/>
      <c r="I1695" s="194"/>
      <c r="J1695" s="196"/>
      <c r="K1695" s="1"/>
      <c r="L1695" s="127" t="s">
        <v>192</v>
      </c>
      <c r="M1695" s="130"/>
      <c r="N1695" s="194"/>
      <c r="O1695" s="196"/>
    </row>
    <row r="1696" spans="2:15" ht="31.35" customHeight="1" x14ac:dyDescent="0.25">
      <c r="B1696" s="206" t="s">
        <v>197</v>
      </c>
      <c r="C1696" s="207"/>
      <c r="D1696" s="207"/>
      <c r="E1696" s="208"/>
      <c r="F1696" s="1"/>
      <c r="G1696" s="206" t="s">
        <v>197</v>
      </c>
      <c r="H1696" s="207"/>
      <c r="I1696" s="207"/>
      <c r="J1696" s="208"/>
      <c r="K1696" s="59"/>
      <c r="L1696" s="206" t="s">
        <v>197</v>
      </c>
      <c r="M1696" s="207"/>
      <c r="N1696" s="207"/>
      <c r="O1696" s="208"/>
    </row>
    <row r="1697" spans="2:15" ht="15.75" x14ac:dyDescent="0.25">
      <c r="B1697" s="132" t="s">
        <v>195</v>
      </c>
      <c r="C1697" s="138"/>
      <c r="D1697" s="125" t="s">
        <v>51</v>
      </c>
      <c r="E1697" s="139"/>
      <c r="F1697" s="1"/>
      <c r="G1697" s="132" t="s">
        <v>195</v>
      </c>
      <c r="H1697" s="138"/>
      <c r="I1697" s="125" t="s">
        <v>51</v>
      </c>
      <c r="J1697" s="139"/>
      <c r="K1697" s="1"/>
      <c r="L1697" s="132" t="s">
        <v>195</v>
      </c>
      <c r="M1697" s="138"/>
      <c r="N1697" s="125" t="s">
        <v>51</v>
      </c>
      <c r="O1697" s="139"/>
    </row>
    <row r="1698" spans="2:15" ht="15.75" x14ac:dyDescent="0.25">
      <c r="B1698" s="209" t="s">
        <v>190</v>
      </c>
      <c r="C1698" s="210"/>
      <c r="D1698" s="125" t="s">
        <v>68</v>
      </c>
      <c r="E1698" s="139"/>
      <c r="F1698" s="1"/>
      <c r="G1698" s="209" t="s">
        <v>190</v>
      </c>
      <c r="H1698" s="210"/>
      <c r="I1698" s="125" t="s">
        <v>68</v>
      </c>
      <c r="J1698" s="139"/>
      <c r="K1698" s="1"/>
      <c r="L1698" s="209" t="s">
        <v>190</v>
      </c>
      <c r="M1698" s="210"/>
      <c r="N1698" s="125" t="s">
        <v>68</v>
      </c>
      <c r="O1698" s="139"/>
    </row>
    <row r="1699" spans="2:15" ht="15.75" x14ac:dyDescent="0.25">
      <c r="B1699" s="211"/>
      <c r="C1699" s="212"/>
      <c r="D1699" s="125" t="s">
        <v>69</v>
      </c>
      <c r="E1699" s="139"/>
      <c r="F1699" s="1"/>
      <c r="G1699" s="211"/>
      <c r="H1699" s="212"/>
      <c r="I1699" s="125" t="s">
        <v>69</v>
      </c>
      <c r="J1699" s="139"/>
      <c r="K1699" s="1"/>
      <c r="L1699" s="211"/>
      <c r="M1699" s="212"/>
      <c r="N1699" s="125" t="s">
        <v>69</v>
      </c>
      <c r="O1699" s="139"/>
    </row>
    <row r="1700" spans="2:15" ht="15.75" x14ac:dyDescent="0.25">
      <c r="B1700" s="209" t="s">
        <v>70</v>
      </c>
      <c r="C1700" s="210"/>
      <c r="D1700" s="125" t="s">
        <v>68</v>
      </c>
      <c r="E1700" s="139"/>
      <c r="F1700" s="1"/>
      <c r="G1700" s="209" t="s">
        <v>70</v>
      </c>
      <c r="H1700" s="210"/>
      <c r="I1700" s="125" t="s">
        <v>68</v>
      </c>
      <c r="J1700" s="139"/>
      <c r="K1700" s="1"/>
      <c r="L1700" s="209" t="s">
        <v>70</v>
      </c>
      <c r="M1700" s="210"/>
      <c r="N1700" s="125" t="s">
        <v>68</v>
      </c>
      <c r="O1700" s="139"/>
    </row>
    <row r="1701" spans="2:15" ht="15.75" x14ac:dyDescent="0.25">
      <c r="B1701" s="211"/>
      <c r="C1701" s="212"/>
      <c r="D1701" s="125" t="s">
        <v>69</v>
      </c>
      <c r="E1701" s="139"/>
      <c r="F1701" s="1"/>
      <c r="G1701" s="211"/>
      <c r="H1701" s="212"/>
      <c r="I1701" s="125" t="s">
        <v>69</v>
      </c>
      <c r="J1701" s="139"/>
      <c r="K1701" s="1"/>
      <c r="L1701" s="211"/>
      <c r="M1701" s="212"/>
      <c r="N1701" s="125" t="s">
        <v>69</v>
      </c>
      <c r="O1701" s="139"/>
    </row>
    <row r="1702" spans="2:15" ht="15.75" x14ac:dyDescent="0.25">
      <c r="B1702" s="140" t="s">
        <v>67</v>
      </c>
      <c r="C1702" s="140"/>
      <c r="D1702" s="213"/>
      <c r="E1702" s="214"/>
      <c r="F1702" s="1"/>
      <c r="G1702" s="140" t="s">
        <v>67</v>
      </c>
      <c r="H1702" s="140"/>
      <c r="I1702" s="213"/>
      <c r="J1702" s="214"/>
      <c r="K1702" s="1"/>
      <c r="L1702" s="140" t="s">
        <v>67</v>
      </c>
      <c r="M1702" s="140"/>
      <c r="N1702" s="213"/>
      <c r="O1702" s="214"/>
    </row>
    <row r="1703" spans="2:15" ht="15.75" x14ac:dyDescent="0.25">
      <c r="B1703" s="161" t="s">
        <v>355</v>
      </c>
      <c r="C1703" s="128"/>
      <c r="D1703" s="130"/>
      <c r="E1703" s="139"/>
      <c r="F1703" s="1"/>
      <c r="G1703" s="161" t="s">
        <v>355</v>
      </c>
      <c r="H1703" s="128"/>
      <c r="I1703" s="130"/>
      <c r="J1703" s="139"/>
      <c r="K1703" s="1"/>
      <c r="L1703" s="161" t="s">
        <v>355</v>
      </c>
      <c r="M1703" s="128"/>
      <c r="N1703" s="130"/>
      <c r="O1703" s="139"/>
    </row>
    <row r="1704" spans="2:15" ht="15.75" x14ac:dyDescent="0.25">
      <c r="B1704" s="161"/>
      <c r="C1704" s="128"/>
      <c r="D1704" s="130"/>
      <c r="E1704" s="139"/>
      <c r="F1704" s="1"/>
      <c r="G1704" s="161"/>
      <c r="H1704" s="128"/>
      <c r="I1704" s="130"/>
      <c r="J1704" s="139"/>
      <c r="K1704" s="1"/>
      <c r="L1704" s="161"/>
      <c r="M1704" s="128"/>
      <c r="N1704" s="130"/>
      <c r="O1704" s="139"/>
    </row>
    <row r="1705" spans="2:15" ht="15.75" x14ac:dyDescent="0.25">
      <c r="B1705" s="136"/>
      <c r="C1705" s="136"/>
      <c r="D1705" s="136"/>
      <c r="E1705" s="118"/>
      <c r="F1705" s="1"/>
      <c r="G1705" s="136"/>
      <c r="H1705" s="136"/>
      <c r="I1705" s="136"/>
      <c r="J1705" s="118"/>
      <c r="K1705" s="1"/>
      <c r="L1705" s="136"/>
      <c r="M1705" s="136"/>
      <c r="N1705" s="136"/>
      <c r="O1705" s="118"/>
    </row>
    <row r="1706" spans="2:15" ht="15.75" x14ac:dyDescent="0.25">
      <c r="B1706" s="132" t="s">
        <v>74</v>
      </c>
      <c r="C1706" s="141"/>
      <c r="D1706" s="142" t="s">
        <v>73</v>
      </c>
      <c r="E1706" s="130"/>
      <c r="F1706" s="1"/>
      <c r="G1706" s="132" t="s">
        <v>74</v>
      </c>
      <c r="H1706" s="141"/>
      <c r="I1706" s="142" t="s">
        <v>73</v>
      </c>
      <c r="J1706" s="130"/>
      <c r="K1706" s="1"/>
      <c r="L1706" s="132" t="s">
        <v>74</v>
      </c>
      <c r="M1706" s="141"/>
      <c r="N1706" s="142" t="s">
        <v>73</v>
      </c>
      <c r="O1706" s="130"/>
    </row>
    <row r="1708" spans="2:15" ht="15.75" x14ac:dyDescent="0.25">
      <c r="B1708" s="437">
        <f>L1687+1</f>
        <v>274</v>
      </c>
      <c r="C1708" s="438"/>
      <c r="D1708" s="438"/>
      <c r="E1708" s="439"/>
      <c r="F1708" s="57"/>
      <c r="G1708" s="437">
        <f>B1708+1</f>
        <v>275</v>
      </c>
      <c r="H1708" s="438"/>
      <c r="I1708" s="438"/>
      <c r="J1708" s="439"/>
      <c r="K1708" s="57"/>
      <c r="L1708" s="437">
        <f>G1708+1</f>
        <v>276</v>
      </c>
      <c r="M1708" s="438"/>
      <c r="N1708" s="438"/>
      <c r="O1708" s="439"/>
    </row>
    <row r="1709" spans="2:15" ht="15.75" x14ac:dyDescent="0.25">
      <c r="B1709" s="218" t="s">
        <v>71</v>
      </c>
      <c r="C1709" s="219"/>
      <c r="D1709" s="219"/>
      <c r="E1709" s="220"/>
      <c r="F1709" s="1"/>
      <c r="G1709" s="218" t="s">
        <v>71</v>
      </c>
      <c r="H1709" s="219"/>
      <c r="I1709" s="219"/>
      <c r="J1709" s="220"/>
      <c r="K1709" s="1"/>
      <c r="L1709" s="218" t="s">
        <v>71</v>
      </c>
      <c r="M1709" s="219"/>
      <c r="N1709" s="219"/>
      <c r="O1709" s="220"/>
    </row>
    <row r="1710" spans="2:15" ht="15.75" x14ac:dyDescent="0.25">
      <c r="B1710" s="230"/>
      <c r="C1710" s="231"/>
      <c r="D1710" s="231"/>
      <c r="E1710" s="232"/>
      <c r="F1710" s="1"/>
      <c r="G1710" s="230"/>
      <c r="H1710" s="231"/>
      <c r="I1710" s="231"/>
      <c r="J1710" s="232"/>
      <c r="K1710" s="58"/>
      <c r="L1710" s="230"/>
      <c r="M1710" s="231"/>
      <c r="N1710" s="231"/>
      <c r="O1710" s="232"/>
    </row>
    <row r="1711" spans="2:15" ht="15.75" x14ac:dyDescent="0.25">
      <c r="B1711" s="227" t="s">
        <v>375</v>
      </c>
      <c r="C1711" s="228"/>
      <c r="D1711" s="228"/>
      <c r="E1711" s="229"/>
      <c r="F1711" s="1"/>
      <c r="G1711" s="227" t="s">
        <v>375</v>
      </c>
      <c r="H1711" s="228"/>
      <c r="I1711" s="228"/>
      <c r="J1711" s="229"/>
      <c r="K1711" s="4"/>
      <c r="L1711" s="227" t="s">
        <v>375</v>
      </c>
      <c r="M1711" s="228"/>
      <c r="N1711" s="228"/>
      <c r="O1711" s="229"/>
    </row>
    <row r="1712" spans="2:15" ht="15.75" x14ac:dyDescent="0.25">
      <c r="B1712" s="137" t="s">
        <v>190</v>
      </c>
      <c r="C1712" s="194"/>
      <c r="D1712" s="195"/>
      <c r="E1712" s="196"/>
      <c r="F1712" s="1"/>
      <c r="G1712" s="137" t="s">
        <v>190</v>
      </c>
      <c r="H1712" s="194"/>
      <c r="I1712" s="195"/>
      <c r="J1712" s="196"/>
      <c r="K1712" s="1"/>
      <c r="L1712" s="137" t="s">
        <v>190</v>
      </c>
      <c r="M1712" s="194"/>
      <c r="N1712" s="195"/>
      <c r="O1712" s="196"/>
    </row>
    <row r="1713" spans="2:15" ht="15.75" x14ac:dyDescent="0.25">
      <c r="B1713" s="132" t="s">
        <v>61</v>
      </c>
      <c r="C1713" s="194"/>
      <c r="D1713" s="195"/>
      <c r="E1713" s="196"/>
      <c r="F1713" s="1"/>
      <c r="G1713" s="132" t="s">
        <v>61</v>
      </c>
      <c r="H1713" s="194"/>
      <c r="I1713" s="195"/>
      <c r="J1713" s="196"/>
      <c r="K1713" s="1"/>
      <c r="L1713" s="132" t="s">
        <v>61</v>
      </c>
      <c r="M1713" s="194"/>
      <c r="N1713" s="195"/>
      <c r="O1713" s="196"/>
    </row>
    <row r="1714" spans="2:15" ht="15.75" x14ac:dyDescent="0.25">
      <c r="B1714" s="132" t="s">
        <v>62</v>
      </c>
      <c r="C1714" s="194"/>
      <c r="D1714" s="195"/>
      <c r="E1714" s="196"/>
      <c r="F1714" s="1"/>
      <c r="G1714" s="132" t="s">
        <v>62</v>
      </c>
      <c r="H1714" s="194"/>
      <c r="I1714" s="195"/>
      <c r="J1714" s="196"/>
      <c r="K1714" s="1"/>
      <c r="L1714" s="132" t="s">
        <v>62</v>
      </c>
      <c r="M1714" s="194"/>
      <c r="N1714" s="195"/>
      <c r="O1714" s="196"/>
    </row>
    <row r="1715" spans="2:15" ht="15.75" x14ac:dyDescent="0.25">
      <c r="B1715" s="127" t="s">
        <v>191</v>
      </c>
      <c r="C1715" s="130"/>
      <c r="D1715" s="194"/>
      <c r="E1715" s="196"/>
      <c r="F1715" s="1"/>
      <c r="G1715" s="127" t="s">
        <v>191</v>
      </c>
      <c r="H1715" s="130"/>
      <c r="I1715" s="194"/>
      <c r="J1715" s="196"/>
      <c r="K1715" s="1"/>
      <c r="L1715" s="127" t="s">
        <v>191</v>
      </c>
      <c r="M1715" s="130"/>
      <c r="N1715" s="194"/>
      <c r="O1715" s="196"/>
    </row>
    <row r="1716" spans="2:15" ht="15.75" x14ac:dyDescent="0.25">
      <c r="B1716" s="127" t="s">
        <v>192</v>
      </c>
      <c r="C1716" s="130"/>
      <c r="D1716" s="194"/>
      <c r="E1716" s="196"/>
      <c r="F1716" s="1"/>
      <c r="G1716" s="127" t="s">
        <v>192</v>
      </c>
      <c r="H1716" s="130"/>
      <c r="I1716" s="194"/>
      <c r="J1716" s="196"/>
      <c r="K1716" s="1"/>
      <c r="L1716" s="127" t="s">
        <v>192</v>
      </c>
      <c r="M1716" s="130"/>
      <c r="N1716" s="194"/>
      <c r="O1716" s="196"/>
    </row>
    <row r="1717" spans="2:15" ht="31.35" customHeight="1" x14ac:dyDescent="0.25">
      <c r="B1717" s="206" t="s">
        <v>197</v>
      </c>
      <c r="C1717" s="207"/>
      <c r="D1717" s="207"/>
      <c r="E1717" s="208"/>
      <c r="F1717" s="1"/>
      <c r="G1717" s="206" t="s">
        <v>197</v>
      </c>
      <c r="H1717" s="207"/>
      <c r="I1717" s="207"/>
      <c r="J1717" s="208"/>
      <c r="K1717" s="59"/>
      <c r="L1717" s="206" t="s">
        <v>197</v>
      </c>
      <c r="M1717" s="207"/>
      <c r="N1717" s="207"/>
      <c r="O1717" s="208"/>
    </row>
    <row r="1718" spans="2:15" ht="15.75" x14ac:dyDescent="0.25">
      <c r="B1718" s="132" t="s">
        <v>195</v>
      </c>
      <c r="C1718" s="138"/>
      <c r="D1718" s="125" t="s">
        <v>51</v>
      </c>
      <c r="E1718" s="139"/>
      <c r="F1718" s="1"/>
      <c r="G1718" s="132" t="s">
        <v>195</v>
      </c>
      <c r="H1718" s="138"/>
      <c r="I1718" s="125" t="s">
        <v>51</v>
      </c>
      <c r="J1718" s="139"/>
      <c r="K1718" s="1"/>
      <c r="L1718" s="132" t="s">
        <v>195</v>
      </c>
      <c r="M1718" s="138"/>
      <c r="N1718" s="125" t="s">
        <v>51</v>
      </c>
      <c r="O1718" s="139"/>
    </row>
    <row r="1719" spans="2:15" ht="15.75" x14ac:dyDescent="0.25">
      <c r="B1719" s="209" t="s">
        <v>190</v>
      </c>
      <c r="C1719" s="210"/>
      <c r="D1719" s="125" t="s">
        <v>68</v>
      </c>
      <c r="E1719" s="139"/>
      <c r="F1719" s="1"/>
      <c r="G1719" s="209" t="s">
        <v>190</v>
      </c>
      <c r="H1719" s="210"/>
      <c r="I1719" s="125" t="s">
        <v>68</v>
      </c>
      <c r="J1719" s="139"/>
      <c r="K1719" s="1"/>
      <c r="L1719" s="209" t="s">
        <v>190</v>
      </c>
      <c r="M1719" s="210"/>
      <c r="N1719" s="125" t="s">
        <v>68</v>
      </c>
      <c r="O1719" s="139"/>
    </row>
    <row r="1720" spans="2:15" ht="15.75" x14ac:dyDescent="0.25">
      <c r="B1720" s="211"/>
      <c r="C1720" s="212"/>
      <c r="D1720" s="125" t="s">
        <v>69</v>
      </c>
      <c r="E1720" s="139"/>
      <c r="F1720" s="1"/>
      <c r="G1720" s="211"/>
      <c r="H1720" s="212"/>
      <c r="I1720" s="125" t="s">
        <v>69</v>
      </c>
      <c r="J1720" s="139"/>
      <c r="K1720" s="1"/>
      <c r="L1720" s="211"/>
      <c r="M1720" s="212"/>
      <c r="N1720" s="125" t="s">
        <v>69</v>
      </c>
      <c r="O1720" s="139"/>
    </row>
    <row r="1721" spans="2:15" ht="15.75" x14ac:dyDescent="0.25">
      <c r="B1721" s="209" t="s">
        <v>70</v>
      </c>
      <c r="C1721" s="210"/>
      <c r="D1721" s="125" t="s">
        <v>68</v>
      </c>
      <c r="E1721" s="139"/>
      <c r="F1721" s="1"/>
      <c r="G1721" s="209" t="s">
        <v>70</v>
      </c>
      <c r="H1721" s="210"/>
      <c r="I1721" s="125" t="s">
        <v>68</v>
      </c>
      <c r="J1721" s="139"/>
      <c r="K1721" s="1"/>
      <c r="L1721" s="209" t="s">
        <v>70</v>
      </c>
      <c r="M1721" s="210"/>
      <c r="N1721" s="125" t="s">
        <v>68</v>
      </c>
      <c r="O1721" s="139"/>
    </row>
    <row r="1722" spans="2:15" ht="15.75" x14ac:dyDescent="0.25">
      <c r="B1722" s="211"/>
      <c r="C1722" s="212"/>
      <c r="D1722" s="125" t="s">
        <v>69</v>
      </c>
      <c r="E1722" s="139"/>
      <c r="F1722" s="1"/>
      <c r="G1722" s="211"/>
      <c r="H1722" s="212"/>
      <c r="I1722" s="125" t="s">
        <v>69</v>
      </c>
      <c r="J1722" s="139"/>
      <c r="K1722" s="1"/>
      <c r="L1722" s="211"/>
      <c r="M1722" s="212"/>
      <c r="N1722" s="125" t="s">
        <v>69</v>
      </c>
      <c r="O1722" s="139"/>
    </row>
    <row r="1723" spans="2:15" ht="15.75" x14ac:dyDescent="0.25">
      <c r="B1723" s="140" t="s">
        <v>67</v>
      </c>
      <c r="C1723" s="140"/>
      <c r="D1723" s="213"/>
      <c r="E1723" s="214"/>
      <c r="F1723" s="1"/>
      <c r="G1723" s="140" t="s">
        <v>67</v>
      </c>
      <c r="H1723" s="140"/>
      <c r="I1723" s="213"/>
      <c r="J1723" s="214"/>
      <c r="K1723" s="1"/>
      <c r="L1723" s="140" t="s">
        <v>67</v>
      </c>
      <c r="M1723" s="140"/>
      <c r="N1723" s="213"/>
      <c r="O1723" s="214"/>
    </row>
    <row r="1724" spans="2:15" ht="15.75" x14ac:dyDescent="0.25">
      <c r="B1724" s="161" t="s">
        <v>355</v>
      </c>
      <c r="C1724" s="128"/>
      <c r="D1724" s="130"/>
      <c r="E1724" s="139"/>
      <c r="F1724" s="1"/>
      <c r="G1724" s="161" t="s">
        <v>355</v>
      </c>
      <c r="H1724" s="128"/>
      <c r="I1724" s="130"/>
      <c r="J1724" s="139"/>
      <c r="K1724" s="1"/>
      <c r="L1724" s="161" t="s">
        <v>355</v>
      </c>
      <c r="M1724" s="128"/>
      <c r="N1724" s="130"/>
      <c r="O1724" s="139"/>
    </row>
    <row r="1725" spans="2:15" ht="15.75" x14ac:dyDescent="0.25">
      <c r="B1725" s="161"/>
      <c r="C1725" s="128"/>
      <c r="D1725" s="130"/>
      <c r="E1725" s="139"/>
      <c r="F1725" s="1"/>
      <c r="G1725" s="161"/>
      <c r="H1725" s="128"/>
      <c r="I1725" s="130"/>
      <c r="J1725" s="139"/>
      <c r="K1725" s="1"/>
      <c r="L1725" s="161"/>
      <c r="M1725" s="128"/>
      <c r="N1725" s="130"/>
      <c r="O1725" s="139"/>
    </row>
    <row r="1726" spans="2:15" ht="15.75" x14ac:dyDescent="0.25">
      <c r="B1726" s="136"/>
      <c r="C1726" s="136"/>
      <c r="D1726" s="136"/>
      <c r="E1726" s="118"/>
      <c r="F1726" s="1"/>
      <c r="G1726" s="136"/>
      <c r="H1726" s="136"/>
      <c r="I1726" s="136"/>
      <c r="J1726" s="118"/>
      <c r="K1726" s="1"/>
      <c r="L1726" s="136"/>
      <c r="M1726" s="136"/>
      <c r="N1726" s="136"/>
      <c r="O1726" s="118"/>
    </row>
    <row r="1727" spans="2:15" ht="15.75" x14ac:dyDescent="0.25">
      <c r="B1727" s="132" t="s">
        <v>74</v>
      </c>
      <c r="C1727" s="141"/>
      <c r="D1727" s="142" t="s">
        <v>73</v>
      </c>
      <c r="E1727" s="130"/>
      <c r="F1727" s="1"/>
      <c r="G1727" s="132" t="s">
        <v>74</v>
      </c>
      <c r="H1727" s="141"/>
      <c r="I1727" s="142" t="s">
        <v>73</v>
      </c>
      <c r="J1727" s="130"/>
      <c r="K1727" s="1"/>
      <c r="L1727" s="132" t="s">
        <v>74</v>
      </c>
      <c r="M1727" s="141"/>
      <c r="N1727" s="142" t="s">
        <v>73</v>
      </c>
      <c r="O1727" s="130"/>
    </row>
    <row r="1729" spans="2:15" ht="15.75" x14ac:dyDescent="0.25">
      <c r="B1729" s="437">
        <f>L1708+1</f>
        <v>277</v>
      </c>
      <c r="C1729" s="438"/>
      <c r="D1729" s="438"/>
      <c r="E1729" s="439"/>
      <c r="F1729" s="57"/>
      <c r="G1729" s="437">
        <f>B1729+1</f>
        <v>278</v>
      </c>
      <c r="H1729" s="438"/>
      <c r="I1729" s="438"/>
      <c r="J1729" s="439"/>
      <c r="K1729" s="57"/>
      <c r="L1729" s="437">
        <f>G1729+1</f>
        <v>279</v>
      </c>
      <c r="M1729" s="438"/>
      <c r="N1729" s="438"/>
      <c r="O1729" s="439"/>
    </row>
    <row r="1730" spans="2:15" ht="15.75" x14ac:dyDescent="0.25">
      <c r="B1730" s="218" t="s">
        <v>71</v>
      </c>
      <c r="C1730" s="219"/>
      <c r="D1730" s="219"/>
      <c r="E1730" s="220"/>
      <c r="F1730" s="1"/>
      <c r="G1730" s="218" t="s">
        <v>71</v>
      </c>
      <c r="H1730" s="219"/>
      <c r="I1730" s="219"/>
      <c r="J1730" s="220"/>
      <c r="K1730" s="1"/>
      <c r="L1730" s="218" t="s">
        <v>71</v>
      </c>
      <c r="M1730" s="219"/>
      <c r="N1730" s="219"/>
      <c r="O1730" s="220"/>
    </row>
    <row r="1731" spans="2:15" ht="15.75" x14ac:dyDescent="0.25">
      <c r="B1731" s="230"/>
      <c r="C1731" s="231"/>
      <c r="D1731" s="231"/>
      <c r="E1731" s="232"/>
      <c r="F1731" s="1"/>
      <c r="G1731" s="230"/>
      <c r="H1731" s="231"/>
      <c r="I1731" s="231"/>
      <c r="J1731" s="232"/>
      <c r="K1731" s="58"/>
      <c r="L1731" s="230"/>
      <c r="M1731" s="231"/>
      <c r="N1731" s="231"/>
      <c r="O1731" s="232"/>
    </row>
    <row r="1732" spans="2:15" ht="15.75" x14ac:dyDescent="0.25">
      <c r="B1732" s="227" t="s">
        <v>375</v>
      </c>
      <c r="C1732" s="228"/>
      <c r="D1732" s="228"/>
      <c r="E1732" s="229"/>
      <c r="F1732" s="1"/>
      <c r="G1732" s="227" t="s">
        <v>375</v>
      </c>
      <c r="H1732" s="228"/>
      <c r="I1732" s="228"/>
      <c r="J1732" s="229"/>
      <c r="K1732" s="4"/>
      <c r="L1732" s="227" t="s">
        <v>375</v>
      </c>
      <c r="M1732" s="228"/>
      <c r="N1732" s="228"/>
      <c r="O1732" s="229"/>
    </row>
    <row r="1733" spans="2:15" ht="15.75" x14ac:dyDescent="0.25">
      <c r="B1733" s="137" t="s">
        <v>190</v>
      </c>
      <c r="C1733" s="194"/>
      <c r="D1733" s="195"/>
      <c r="E1733" s="196"/>
      <c r="F1733" s="1"/>
      <c r="G1733" s="137" t="s">
        <v>190</v>
      </c>
      <c r="H1733" s="194"/>
      <c r="I1733" s="195"/>
      <c r="J1733" s="196"/>
      <c r="K1733" s="1"/>
      <c r="L1733" s="137" t="s">
        <v>190</v>
      </c>
      <c r="M1733" s="194"/>
      <c r="N1733" s="195"/>
      <c r="O1733" s="196"/>
    </row>
    <row r="1734" spans="2:15" ht="15.75" x14ac:dyDescent="0.25">
      <c r="B1734" s="132" t="s">
        <v>61</v>
      </c>
      <c r="C1734" s="194"/>
      <c r="D1734" s="195"/>
      <c r="E1734" s="196"/>
      <c r="F1734" s="1"/>
      <c r="G1734" s="132" t="s">
        <v>61</v>
      </c>
      <c r="H1734" s="194"/>
      <c r="I1734" s="195"/>
      <c r="J1734" s="196"/>
      <c r="K1734" s="1"/>
      <c r="L1734" s="132" t="s">
        <v>61</v>
      </c>
      <c r="M1734" s="194"/>
      <c r="N1734" s="195"/>
      <c r="O1734" s="196"/>
    </row>
    <row r="1735" spans="2:15" ht="15.75" x14ac:dyDescent="0.25">
      <c r="B1735" s="132" t="s">
        <v>62</v>
      </c>
      <c r="C1735" s="194"/>
      <c r="D1735" s="195"/>
      <c r="E1735" s="196"/>
      <c r="F1735" s="1"/>
      <c r="G1735" s="132" t="s">
        <v>62</v>
      </c>
      <c r="H1735" s="194"/>
      <c r="I1735" s="195"/>
      <c r="J1735" s="196"/>
      <c r="K1735" s="1"/>
      <c r="L1735" s="132" t="s">
        <v>62</v>
      </c>
      <c r="M1735" s="194"/>
      <c r="N1735" s="195"/>
      <c r="O1735" s="196"/>
    </row>
    <row r="1736" spans="2:15" ht="15.75" x14ac:dyDescent="0.25">
      <c r="B1736" s="127" t="s">
        <v>191</v>
      </c>
      <c r="C1736" s="130"/>
      <c r="D1736" s="194"/>
      <c r="E1736" s="196"/>
      <c r="F1736" s="1"/>
      <c r="G1736" s="127" t="s">
        <v>191</v>
      </c>
      <c r="H1736" s="130"/>
      <c r="I1736" s="194"/>
      <c r="J1736" s="196"/>
      <c r="K1736" s="1"/>
      <c r="L1736" s="127" t="s">
        <v>191</v>
      </c>
      <c r="M1736" s="130"/>
      <c r="N1736" s="194"/>
      <c r="O1736" s="196"/>
    </row>
    <row r="1737" spans="2:15" ht="15.75" x14ac:dyDescent="0.25">
      <c r="B1737" s="127" t="s">
        <v>192</v>
      </c>
      <c r="C1737" s="130"/>
      <c r="D1737" s="194"/>
      <c r="E1737" s="196"/>
      <c r="F1737" s="1"/>
      <c r="G1737" s="127" t="s">
        <v>192</v>
      </c>
      <c r="H1737" s="130"/>
      <c r="I1737" s="194"/>
      <c r="J1737" s="196"/>
      <c r="K1737" s="1"/>
      <c r="L1737" s="127" t="s">
        <v>192</v>
      </c>
      <c r="M1737" s="130"/>
      <c r="N1737" s="194"/>
      <c r="O1737" s="196"/>
    </row>
    <row r="1738" spans="2:15" ht="31.35" customHeight="1" x14ac:dyDescent="0.25">
      <c r="B1738" s="206" t="s">
        <v>197</v>
      </c>
      <c r="C1738" s="207"/>
      <c r="D1738" s="207"/>
      <c r="E1738" s="208"/>
      <c r="F1738" s="1"/>
      <c r="G1738" s="206" t="s">
        <v>197</v>
      </c>
      <c r="H1738" s="207"/>
      <c r="I1738" s="207"/>
      <c r="J1738" s="208"/>
      <c r="K1738" s="59"/>
      <c r="L1738" s="206" t="s">
        <v>197</v>
      </c>
      <c r="M1738" s="207"/>
      <c r="N1738" s="207"/>
      <c r="O1738" s="208"/>
    </row>
    <row r="1739" spans="2:15" ht="15.75" x14ac:dyDescent="0.25">
      <c r="B1739" s="132" t="s">
        <v>195</v>
      </c>
      <c r="C1739" s="138"/>
      <c r="D1739" s="125" t="s">
        <v>51</v>
      </c>
      <c r="E1739" s="139"/>
      <c r="F1739" s="1"/>
      <c r="G1739" s="132" t="s">
        <v>195</v>
      </c>
      <c r="H1739" s="138"/>
      <c r="I1739" s="125" t="s">
        <v>51</v>
      </c>
      <c r="J1739" s="139"/>
      <c r="K1739" s="1"/>
      <c r="L1739" s="132" t="s">
        <v>195</v>
      </c>
      <c r="M1739" s="138"/>
      <c r="N1739" s="125" t="s">
        <v>51</v>
      </c>
      <c r="O1739" s="139"/>
    </row>
    <row r="1740" spans="2:15" ht="15.75" x14ac:dyDescent="0.25">
      <c r="B1740" s="209" t="s">
        <v>190</v>
      </c>
      <c r="C1740" s="210"/>
      <c r="D1740" s="125" t="s">
        <v>68</v>
      </c>
      <c r="E1740" s="139"/>
      <c r="F1740" s="1"/>
      <c r="G1740" s="209" t="s">
        <v>190</v>
      </c>
      <c r="H1740" s="210"/>
      <c r="I1740" s="125" t="s">
        <v>68</v>
      </c>
      <c r="J1740" s="139"/>
      <c r="K1740" s="1"/>
      <c r="L1740" s="209" t="s">
        <v>190</v>
      </c>
      <c r="M1740" s="210"/>
      <c r="N1740" s="125" t="s">
        <v>68</v>
      </c>
      <c r="O1740" s="139"/>
    </row>
    <row r="1741" spans="2:15" ht="15.75" x14ac:dyDescent="0.25">
      <c r="B1741" s="211"/>
      <c r="C1741" s="212"/>
      <c r="D1741" s="125" t="s">
        <v>69</v>
      </c>
      <c r="E1741" s="139"/>
      <c r="F1741" s="1"/>
      <c r="G1741" s="211"/>
      <c r="H1741" s="212"/>
      <c r="I1741" s="125" t="s">
        <v>69</v>
      </c>
      <c r="J1741" s="139"/>
      <c r="K1741" s="1"/>
      <c r="L1741" s="211"/>
      <c r="M1741" s="212"/>
      <c r="N1741" s="125" t="s">
        <v>69</v>
      </c>
      <c r="O1741" s="139"/>
    </row>
    <row r="1742" spans="2:15" ht="15.75" x14ac:dyDescent="0.25">
      <c r="B1742" s="209" t="s">
        <v>70</v>
      </c>
      <c r="C1742" s="210"/>
      <c r="D1742" s="125" t="s">
        <v>68</v>
      </c>
      <c r="E1742" s="139"/>
      <c r="F1742" s="1"/>
      <c r="G1742" s="209" t="s">
        <v>70</v>
      </c>
      <c r="H1742" s="210"/>
      <c r="I1742" s="125" t="s">
        <v>68</v>
      </c>
      <c r="J1742" s="139"/>
      <c r="K1742" s="1"/>
      <c r="L1742" s="209" t="s">
        <v>70</v>
      </c>
      <c r="M1742" s="210"/>
      <c r="N1742" s="125" t="s">
        <v>68</v>
      </c>
      <c r="O1742" s="139"/>
    </row>
    <row r="1743" spans="2:15" ht="15.75" x14ac:dyDescent="0.25">
      <c r="B1743" s="211"/>
      <c r="C1743" s="212"/>
      <c r="D1743" s="125" t="s">
        <v>69</v>
      </c>
      <c r="E1743" s="139"/>
      <c r="F1743" s="1"/>
      <c r="G1743" s="211"/>
      <c r="H1743" s="212"/>
      <c r="I1743" s="125" t="s">
        <v>69</v>
      </c>
      <c r="J1743" s="139"/>
      <c r="K1743" s="1"/>
      <c r="L1743" s="211"/>
      <c r="M1743" s="212"/>
      <c r="N1743" s="125" t="s">
        <v>69</v>
      </c>
      <c r="O1743" s="139"/>
    </row>
    <row r="1744" spans="2:15" ht="15.75" x14ac:dyDescent="0.25">
      <c r="B1744" s="140" t="s">
        <v>67</v>
      </c>
      <c r="C1744" s="140"/>
      <c r="D1744" s="213"/>
      <c r="E1744" s="214"/>
      <c r="F1744" s="1"/>
      <c r="G1744" s="140" t="s">
        <v>67</v>
      </c>
      <c r="H1744" s="140"/>
      <c r="I1744" s="213"/>
      <c r="J1744" s="214"/>
      <c r="K1744" s="1"/>
      <c r="L1744" s="140" t="s">
        <v>67</v>
      </c>
      <c r="M1744" s="140"/>
      <c r="N1744" s="213"/>
      <c r="O1744" s="214"/>
    </row>
    <row r="1745" spans="2:15" ht="15.75" x14ac:dyDescent="0.25">
      <c r="B1745" s="161" t="s">
        <v>355</v>
      </c>
      <c r="C1745" s="128"/>
      <c r="D1745" s="130"/>
      <c r="E1745" s="139"/>
      <c r="F1745" s="1"/>
      <c r="G1745" s="161" t="s">
        <v>355</v>
      </c>
      <c r="H1745" s="128"/>
      <c r="I1745" s="130"/>
      <c r="J1745" s="139"/>
      <c r="K1745" s="1"/>
      <c r="L1745" s="161" t="s">
        <v>355</v>
      </c>
      <c r="M1745" s="128"/>
      <c r="N1745" s="130"/>
      <c r="O1745" s="139"/>
    </row>
    <row r="1746" spans="2:15" ht="15.75" x14ac:dyDescent="0.25">
      <c r="B1746" s="161"/>
      <c r="C1746" s="128"/>
      <c r="D1746" s="130"/>
      <c r="E1746" s="139"/>
      <c r="F1746" s="1"/>
      <c r="G1746" s="161"/>
      <c r="H1746" s="128"/>
      <c r="I1746" s="130"/>
      <c r="J1746" s="139"/>
      <c r="K1746" s="1"/>
      <c r="L1746" s="161"/>
      <c r="M1746" s="128"/>
      <c r="N1746" s="130"/>
      <c r="O1746" s="139"/>
    </row>
    <row r="1747" spans="2:15" ht="15.75" x14ac:dyDescent="0.25">
      <c r="B1747" s="136"/>
      <c r="C1747" s="136"/>
      <c r="D1747" s="136"/>
      <c r="E1747" s="118"/>
      <c r="F1747" s="1"/>
      <c r="G1747" s="136"/>
      <c r="H1747" s="136"/>
      <c r="I1747" s="136"/>
      <c r="J1747" s="118"/>
      <c r="K1747" s="1"/>
      <c r="L1747" s="136"/>
      <c r="M1747" s="136"/>
      <c r="N1747" s="136"/>
      <c r="O1747" s="118"/>
    </row>
    <row r="1748" spans="2:15" ht="15.75" x14ac:dyDescent="0.25">
      <c r="B1748" s="132" t="s">
        <v>74</v>
      </c>
      <c r="C1748" s="141"/>
      <c r="D1748" s="142" t="s">
        <v>73</v>
      </c>
      <c r="E1748" s="130"/>
      <c r="F1748" s="1"/>
      <c r="G1748" s="132" t="s">
        <v>74</v>
      </c>
      <c r="H1748" s="141"/>
      <c r="I1748" s="142" t="s">
        <v>73</v>
      </c>
      <c r="J1748" s="130"/>
      <c r="K1748" s="1"/>
      <c r="L1748" s="132" t="s">
        <v>74</v>
      </c>
      <c r="M1748" s="141"/>
      <c r="N1748" s="142" t="s">
        <v>73</v>
      </c>
      <c r="O1748" s="130"/>
    </row>
    <row r="1750" spans="2:15" ht="15.75" x14ac:dyDescent="0.25">
      <c r="B1750" s="437">
        <f>L1729+1</f>
        <v>280</v>
      </c>
      <c r="C1750" s="438"/>
      <c r="D1750" s="438"/>
      <c r="E1750" s="439"/>
      <c r="F1750" s="57"/>
      <c r="G1750" s="437">
        <f>B1750+1</f>
        <v>281</v>
      </c>
      <c r="H1750" s="438"/>
      <c r="I1750" s="438"/>
      <c r="J1750" s="439"/>
      <c r="K1750" s="57"/>
      <c r="L1750" s="437">
        <f>G1750+1</f>
        <v>282</v>
      </c>
      <c r="M1750" s="438"/>
      <c r="N1750" s="438"/>
      <c r="O1750" s="439"/>
    </row>
    <row r="1751" spans="2:15" ht="15.75" x14ac:dyDescent="0.25">
      <c r="B1751" s="218" t="s">
        <v>71</v>
      </c>
      <c r="C1751" s="219"/>
      <c r="D1751" s="219"/>
      <c r="E1751" s="220"/>
      <c r="F1751" s="1"/>
      <c r="G1751" s="218" t="s">
        <v>71</v>
      </c>
      <c r="H1751" s="219"/>
      <c r="I1751" s="219"/>
      <c r="J1751" s="220"/>
      <c r="K1751" s="1"/>
      <c r="L1751" s="218" t="s">
        <v>71</v>
      </c>
      <c r="M1751" s="219"/>
      <c r="N1751" s="219"/>
      <c r="O1751" s="220"/>
    </row>
    <row r="1752" spans="2:15" ht="15.75" x14ac:dyDescent="0.25">
      <c r="B1752" s="230"/>
      <c r="C1752" s="231"/>
      <c r="D1752" s="231"/>
      <c r="E1752" s="232"/>
      <c r="F1752" s="1"/>
      <c r="G1752" s="230"/>
      <c r="H1752" s="231"/>
      <c r="I1752" s="231"/>
      <c r="J1752" s="232"/>
      <c r="K1752" s="58"/>
      <c r="L1752" s="230"/>
      <c r="M1752" s="231"/>
      <c r="N1752" s="231"/>
      <c r="O1752" s="232"/>
    </row>
    <row r="1753" spans="2:15" ht="15.75" x14ac:dyDescent="0.25">
      <c r="B1753" s="227" t="s">
        <v>375</v>
      </c>
      <c r="C1753" s="228"/>
      <c r="D1753" s="228"/>
      <c r="E1753" s="229"/>
      <c r="F1753" s="1"/>
      <c r="G1753" s="227" t="s">
        <v>375</v>
      </c>
      <c r="H1753" s="228"/>
      <c r="I1753" s="228"/>
      <c r="J1753" s="229"/>
      <c r="K1753" s="4"/>
      <c r="L1753" s="227" t="s">
        <v>375</v>
      </c>
      <c r="M1753" s="228"/>
      <c r="N1753" s="228"/>
      <c r="O1753" s="229"/>
    </row>
    <row r="1754" spans="2:15" ht="15.75" x14ac:dyDescent="0.25">
      <c r="B1754" s="137" t="s">
        <v>190</v>
      </c>
      <c r="C1754" s="194"/>
      <c r="D1754" s="195"/>
      <c r="E1754" s="196"/>
      <c r="F1754" s="1"/>
      <c r="G1754" s="137" t="s">
        <v>190</v>
      </c>
      <c r="H1754" s="194"/>
      <c r="I1754" s="195"/>
      <c r="J1754" s="196"/>
      <c r="K1754" s="1"/>
      <c r="L1754" s="137" t="s">
        <v>190</v>
      </c>
      <c r="M1754" s="194"/>
      <c r="N1754" s="195"/>
      <c r="O1754" s="196"/>
    </row>
    <row r="1755" spans="2:15" ht="15.75" x14ac:dyDescent="0.25">
      <c r="B1755" s="132" t="s">
        <v>61</v>
      </c>
      <c r="C1755" s="194"/>
      <c r="D1755" s="195"/>
      <c r="E1755" s="196"/>
      <c r="F1755" s="1"/>
      <c r="G1755" s="132" t="s">
        <v>61</v>
      </c>
      <c r="H1755" s="194"/>
      <c r="I1755" s="195"/>
      <c r="J1755" s="196"/>
      <c r="K1755" s="1"/>
      <c r="L1755" s="132" t="s">
        <v>61</v>
      </c>
      <c r="M1755" s="194"/>
      <c r="N1755" s="195"/>
      <c r="O1755" s="196"/>
    </row>
    <row r="1756" spans="2:15" ht="15.75" x14ac:dyDescent="0.25">
      <c r="B1756" s="132" t="s">
        <v>62</v>
      </c>
      <c r="C1756" s="194"/>
      <c r="D1756" s="195"/>
      <c r="E1756" s="196"/>
      <c r="F1756" s="1"/>
      <c r="G1756" s="132" t="s">
        <v>62</v>
      </c>
      <c r="H1756" s="194"/>
      <c r="I1756" s="195"/>
      <c r="J1756" s="196"/>
      <c r="K1756" s="1"/>
      <c r="L1756" s="132" t="s">
        <v>62</v>
      </c>
      <c r="M1756" s="194"/>
      <c r="N1756" s="195"/>
      <c r="O1756" s="196"/>
    </row>
    <row r="1757" spans="2:15" ht="15.75" x14ac:dyDescent="0.25">
      <c r="B1757" s="127" t="s">
        <v>191</v>
      </c>
      <c r="C1757" s="130"/>
      <c r="D1757" s="194"/>
      <c r="E1757" s="196"/>
      <c r="F1757" s="1"/>
      <c r="G1757" s="127" t="s">
        <v>191</v>
      </c>
      <c r="H1757" s="130"/>
      <c r="I1757" s="194"/>
      <c r="J1757" s="196"/>
      <c r="K1757" s="1"/>
      <c r="L1757" s="127" t="s">
        <v>191</v>
      </c>
      <c r="M1757" s="130"/>
      <c r="N1757" s="194"/>
      <c r="O1757" s="196"/>
    </row>
    <row r="1758" spans="2:15" ht="15.75" x14ac:dyDescent="0.25">
      <c r="B1758" s="127" t="s">
        <v>192</v>
      </c>
      <c r="C1758" s="130"/>
      <c r="D1758" s="194"/>
      <c r="E1758" s="196"/>
      <c r="F1758" s="1"/>
      <c r="G1758" s="127" t="s">
        <v>192</v>
      </c>
      <c r="H1758" s="130"/>
      <c r="I1758" s="194"/>
      <c r="J1758" s="196"/>
      <c r="K1758" s="1"/>
      <c r="L1758" s="127" t="s">
        <v>192</v>
      </c>
      <c r="M1758" s="130"/>
      <c r="N1758" s="194"/>
      <c r="O1758" s="196"/>
    </row>
    <row r="1759" spans="2:15" ht="31.35" customHeight="1" x14ac:dyDescent="0.25">
      <c r="B1759" s="206" t="s">
        <v>197</v>
      </c>
      <c r="C1759" s="207"/>
      <c r="D1759" s="207"/>
      <c r="E1759" s="208"/>
      <c r="F1759" s="1"/>
      <c r="G1759" s="206" t="s">
        <v>197</v>
      </c>
      <c r="H1759" s="207"/>
      <c r="I1759" s="207"/>
      <c r="J1759" s="208"/>
      <c r="K1759" s="59"/>
      <c r="L1759" s="206" t="s">
        <v>197</v>
      </c>
      <c r="M1759" s="207"/>
      <c r="N1759" s="207"/>
      <c r="O1759" s="208"/>
    </row>
    <row r="1760" spans="2:15" ht="15.75" x14ac:dyDescent="0.25">
      <c r="B1760" s="132" t="s">
        <v>195</v>
      </c>
      <c r="C1760" s="138"/>
      <c r="D1760" s="125" t="s">
        <v>51</v>
      </c>
      <c r="E1760" s="139"/>
      <c r="F1760" s="1"/>
      <c r="G1760" s="132" t="s">
        <v>195</v>
      </c>
      <c r="H1760" s="138"/>
      <c r="I1760" s="125" t="s">
        <v>51</v>
      </c>
      <c r="J1760" s="139"/>
      <c r="K1760" s="1"/>
      <c r="L1760" s="132" t="s">
        <v>195</v>
      </c>
      <c r="M1760" s="138"/>
      <c r="N1760" s="125" t="s">
        <v>51</v>
      </c>
      <c r="O1760" s="139"/>
    </row>
    <row r="1761" spans="2:15" ht="15.75" x14ac:dyDescent="0.25">
      <c r="B1761" s="209" t="s">
        <v>190</v>
      </c>
      <c r="C1761" s="210"/>
      <c r="D1761" s="125" t="s">
        <v>68</v>
      </c>
      <c r="E1761" s="139"/>
      <c r="F1761" s="1"/>
      <c r="G1761" s="209" t="s">
        <v>190</v>
      </c>
      <c r="H1761" s="210"/>
      <c r="I1761" s="125" t="s">
        <v>68</v>
      </c>
      <c r="J1761" s="139"/>
      <c r="K1761" s="1"/>
      <c r="L1761" s="209" t="s">
        <v>190</v>
      </c>
      <c r="M1761" s="210"/>
      <c r="N1761" s="125" t="s">
        <v>68</v>
      </c>
      <c r="O1761" s="139"/>
    </row>
    <row r="1762" spans="2:15" ht="15.75" x14ac:dyDescent="0.25">
      <c r="B1762" s="211"/>
      <c r="C1762" s="212"/>
      <c r="D1762" s="125" t="s">
        <v>69</v>
      </c>
      <c r="E1762" s="139"/>
      <c r="F1762" s="1"/>
      <c r="G1762" s="211"/>
      <c r="H1762" s="212"/>
      <c r="I1762" s="125" t="s">
        <v>69</v>
      </c>
      <c r="J1762" s="139"/>
      <c r="K1762" s="1"/>
      <c r="L1762" s="211"/>
      <c r="M1762" s="212"/>
      <c r="N1762" s="125" t="s">
        <v>69</v>
      </c>
      <c r="O1762" s="139"/>
    </row>
    <row r="1763" spans="2:15" ht="15.75" x14ac:dyDescent="0.25">
      <c r="B1763" s="209" t="s">
        <v>70</v>
      </c>
      <c r="C1763" s="210"/>
      <c r="D1763" s="125" t="s">
        <v>68</v>
      </c>
      <c r="E1763" s="139"/>
      <c r="F1763" s="1"/>
      <c r="G1763" s="209" t="s">
        <v>70</v>
      </c>
      <c r="H1763" s="210"/>
      <c r="I1763" s="125" t="s">
        <v>68</v>
      </c>
      <c r="J1763" s="139"/>
      <c r="K1763" s="1"/>
      <c r="L1763" s="209" t="s">
        <v>70</v>
      </c>
      <c r="M1763" s="210"/>
      <c r="N1763" s="125" t="s">
        <v>68</v>
      </c>
      <c r="O1763" s="139"/>
    </row>
    <row r="1764" spans="2:15" ht="15.75" x14ac:dyDescent="0.25">
      <c r="B1764" s="211"/>
      <c r="C1764" s="212"/>
      <c r="D1764" s="125" t="s">
        <v>69</v>
      </c>
      <c r="E1764" s="139"/>
      <c r="F1764" s="1"/>
      <c r="G1764" s="211"/>
      <c r="H1764" s="212"/>
      <c r="I1764" s="125" t="s">
        <v>69</v>
      </c>
      <c r="J1764" s="139"/>
      <c r="K1764" s="1"/>
      <c r="L1764" s="211"/>
      <c r="M1764" s="212"/>
      <c r="N1764" s="125" t="s">
        <v>69</v>
      </c>
      <c r="O1764" s="139"/>
    </row>
    <row r="1765" spans="2:15" ht="15.75" x14ac:dyDescent="0.25">
      <c r="B1765" s="140" t="s">
        <v>67</v>
      </c>
      <c r="C1765" s="140"/>
      <c r="D1765" s="213"/>
      <c r="E1765" s="214"/>
      <c r="F1765" s="1"/>
      <c r="G1765" s="140" t="s">
        <v>67</v>
      </c>
      <c r="H1765" s="140"/>
      <c r="I1765" s="213"/>
      <c r="J1765" s="214"/>
      <c r="K1765" s="1"/>
      <c r="L1765" s="140" t="s">
        <v>67</v>
      </c>
      <c r="M1765" s="140"/>
      <c r="N1765" s="213"/>
      <c r="O1765" s="214"/>
    </row>
    <row r="1766" spans="2:15" ht="15.75" x14ac:dyDescent="0.25">
      <c r="B1766" s="161" t="s">
        <v>355</v>
      </c>
      <c r="C1766" s="128"/>
      <c r="D1766" s="130"/>
      <c r="E1766" s="139"/>
      <c r="F1766" s="1"/>
      <c r="G1766" s="161" t="s">
        <v>355</v>
      </c>
      <c r="H1766" s="128"/>
      <c r="I1766" s="130"/>
      <c r="J1766" s="139"/>
      <c r="K1766" s="1"/>
      <c r="L1766" s="161" t="s">
        <v>355</v>
      </c>
      <c r="M1766" s="128"/>
      <c r="N1766" s="130"/>
      <c r="O1766" s="139"/>
    </row>
    <row r="1767" spans="2:15" ht="15.75" x14ac:dyDescent="0.25">
      <c r="B1767" s="161"/>
      <c r="C1767" s="128"/>
      <c r="D1767" s="130"/>
      <c r="E1767" s="139"/>
      <c r="F1767" s="1"/>
      <c r="G1767" s="161"/>
      <c r="H1767" s="128"/>
      <c r="I1767" s="130"/>
      <c r="J1767" s="139"/>
      <c r="K1767" s="1"/>
      <c r="L1767" s="161"/>
      <c r="M1767" s="128"/>
      <c r="N1767" s="130"/>
      <c r="O1767" s="139"/>
    </row>
    <row r="1768" spans="2:15" ht="15.75" x14ac:dyDescent="0.25">
      <c r="B1768" s="136"/>
      <c r="C1768" s="136"/>
      <c r="D1768" s="136"/>
      <c r="E1768" s="118"/>
      <c r="F1768" s="1"/>
      <c r="G1768" s="136"/>
      <c r="H1768" s="136"/>
      <c r="I1768" s="136"/>
      <c r="J1768" s="118"/>
      <c r="K1768" s="1"/>
      <c r="L1768" s="136"/>
      <c r="M1768" s="136"/>
      <c r="N1768" s="136"/>
      <c r="O1768" s="118"/>
    </row>
    <row r="1769" spans="2:15" ht="15.75" x14ac:dyDescent="0.25">
      <c r="B1769" s="132" t="s">
        <v>74</v>
      </c>
      <c r="C1769" s="141"/>
      <c r="D1769" s="142" t="s">
        <v>73</v>
      </c>
      <c r="E1769" s="130"/>
      <c r="F1769" s="1"/>
      <c r="G1769" s="132" t="s">
        <v>74</v>
      </c>
      <c r="H1769" s="141"/>
      <c r="I1769" s="142" t="s">
        <v>73</v>
      </c>
      <c r="J1769" s="130"/>
      <c r="K1769" s="1"/>
      <c r="L1769" s="132" t="s">
        <v>74</v>
      </c>
      <c r="M1769" s="141"/>
      <c r="N1769" s="142" t="s">
        <v>73</v>
      </c>
      <c r="O1769" s="130"/>
    </row>
    <row r="1771" spans="2:15" ht="15.75" x14ac:dyDescent="0.25">
      <c r="B1771" s="437">
        <f>L1750+1</f>
        <v>283</v>
      </c>
      <c r="C1771" s="438"/>
      <c r="D1771" s="438"/>
      <c r="E1771" s="439"/>
      <c r="F1771" s="57"/>
      <c r="G1771" s="437">
        <f>B1771+1</f>
        <v>284</v>
      </c>
      <c r="H1771" s="438"/>
      <c r="I1771" s="438"/>
      <c r="J1771" s="439"/>
      <c r="K1771" s="57"/>
      <c r="L1771" s="437">
        <f>G1771+1</f>
        <v>285</v>
      </c>
      <c r="M1771" s="438"/>
      <c r="N1771" s="438"/>
      <c r="O1771" s="439"/>
    </row>
    <row r="1772" spans="2:15" ht="15.75" x14ac:dyDescent="0.25">
      <c r="B1772" s="218" t="s">
        <v>71</v>
      </c>
      <c r="C1772" s="219"/>
      <c r="D1772" s="219"/>
      <c r="E1772" s="220"/>
      <c r="F1772" s="1"/>
      <c r="G1772" s="218" t="s">
        <v>71</v>
      </c>
      <c r="H1772" s="219"/>
      <c r="I1772" s="219"/>
      <c r="J1772" s="220"/>
      <c r="K1772" s="1"/>
      <c r="L1772" s="218" t="s">
        <v>71</v>
      </c>
      <c r="M1772" s="219"/>
      <c r="N1772" s="219"/>
      <c r="O1772" s="220"/>
    </row>
    <row r="1773" spans="2:15" ht="15.75" x14ac:dyDescent="0.25">
      <c r="B1773" s="230"/>
      <c r="C1773" s="231"/>
      <c r="D1773" s="231"/>
      <c r="E1773" s="232"/>
      <c r="F1773" s="1"/>
      <c r="G1773" s="230"/>
      <c r="H1773" s="231"/>
      <c r="I1773" s="231"/>
      <c r="J1773" s="232"/>
      <c r="K1773" s="58"/>
      <c r="L1773" s="230"/>
      <c r="M1773" s="231"/>
      <c r="N1773" s="231"/>
      <c r="O1773" s="232"/>
    </row>
    <row r="1774" spans="2:15" ht="15.75" x14ac:dyDescent="0.25">
      <c r="B1774" s="227" t="s">
        <v>375</v>
      </c>
      <c r="C1774" s="228"/>
      <c r="D1774" s="228"/>
      <c r="E1774" s="229"/>
      <c r="F1774" s="1"/>
      <c r="G1774" s="227" t="s">
        <v>375</v>
      </c>
      <c r="H1774" s="228"/>
      <c r="I1774" s="228"/>
      <c r="J1774" s="229"/>
      <c r="K1774" s="4"/>
      <c r="L1774" s="227" t="s">
        <v>375</v>
      </c>
      <c r="M1774" s="228"/>
      <c r="N1774" s="228"/>
      <c r="O1774" s="229"/>
    </row>
    <row r="1775" spans="2:15" ht="15.75" x14ac:dyDescent="0.25">
      <c r="B1775" s="137" t="s">
        <v>190</v>
      </c>
      <c r="C1775" s="194"/>
      <c r="D1775" s="195"/>
      <c r="E1775" s="196"/>
      <c r="F1775" s="1"/>
      <c r="G1775" s="137" t="s">
        <v>190</v>
      </c>
      <c r="H1775" s="194"/>
      <c r="I1775" s="195"/>
      <c r="J1775" s="196"/>
      <c r="K1775" s="1"/>
      <c r="L1775" s="137" t="s">
        <v>190</v>
      </c>
      <c r="M1775" s="194"/>
      <c r="N1775" s="195"/>
      <c r="O1775" s="196"/>
    </row>
    <row r="1776" spans="2:15" ht="15.75" x14ac:dyDescent="0.25">
      <c r="B1776" s="132" t="s">
        <v>61</v>
      </c>
      <c r="C1776" s="194"/>
      <c r="D1776" s="195"/>
      <c r="E1776" s="196"/>
      <c r="F1776" s="1"/>
      <c r="G1776" s="132" t="s">
        <v>61</v>
      </c>
      <c r="H1776" s="194"/>
      <c r="I1776" s="195"/>
      <c r="J1776" s="196"/>
      <c r="K1776" s="1"/>
      <c r="L1776" s="132" t="s">
        <v>61</v>
      </c>
      <c r="M1776" s="194"/>
      <c r="N1776" s="195"/>
      <c r="O1776" s="196"/>
    </row>
    <row r="1777" spans="2:15" ht="15.75" x14ac:dyDescent="0.25">
      <c r="B1777" s="132" t="s">
        <v>62</v>
      </c>
      <c r="C1777" s="194"/>
      <c r="D1777" s="195"/>
      <c r="E1777" s="196"/>
      <c r="F1777" s="1"/>
      <c r="G1777" s="132" t="s">
        <v>62</v>
      </c>
      <c r="H1777" s="194"/>
      <c r="I1777" s="195"/>
      <c r="J1777" s="196"/>
      <c r="K1777" s="1"/>
      <c r="L1777" s="132" t="s">
        <v>62</v>
      </c>
      <c r="M1777" s="194"/>
      <c r="N1777" s="195"/>
      <c r="O1777" s="196"/>
    </row>
    <row r="1778" spans="2:15" ht="15.75" x14ac:dyDescent="0.25">
      <c r="B1778" s="127" t="s">
        <v>191</v>
      </c>
      <c r="C1778" s="130"/>
      <c r="D1778" s="194"/>
      <c r="E1778" s="196"/>
      <c r="F1778" s="1"/>
      <c r="G1778" s="127" t="s">
        <v>191</v>
      </c>
      <c r="H1778" s="130"/>
      <c r="I1778" s="194"/>
      <c r="J1778" s="196"/>
      <c r="K1778" s="1"/>
      <c r="L1778" s="127" t="s">
        <v>191</v>
      </c>
      <c r="M1778" s="130"/>
      <c r="N1778" s="194"/>
      <c r="O1778" s="196"/>
    </row>
    <row r="1779" spans="2:15" ht="15.75" x14ac:dyDescent="0.25">
      <c r="B1779" s="127" t="s">
        <v>192</v>
      </c>
      <c r="C1779" s="130"/>
      <c r="D1779" s="194"/>
      <c r="E1779" s="196"/>
      <c r="F1779" s="1"/>
      <c r="G1779" s="127" t="s">
        <v>192</v>
      </c>
      <c r="H1779" s="130"/>
      <c r="I1779" s="194"/>
      <c r="J1779" s="196"/>
      <c r="K1779" s="1"/>
      <c r="L1779" s="127" t="s">
        <v>192</v>
      </c>
      <c r="M1779" s="130"/>
      <c r="N1779" s="194"/>
      <c r="O1779" s="196"/>
    </row>
    <row r="1780" spans="2:15" ht="31.35" customHeight="1" x14ac:dyDescent="0.25">
      <c r="B1780" s="206" t="s">
        <v>197</v>
      </c>
      <c r="C1780" s="207"/>
      <c r="D1780" s="207"/>
      <c r="E1780" s="208"/>
      <c r="F1780" s="1"/>
      <c r="G1780" s="206" t="s">
        <v>197</v>
      </c>
      <c r="H1780" s="207"/>
      <c r="I1780" s="207"/>
      <c r="J1780" s="208"/>
      <c r="K1780" s="59"/>
      <c r="L1780" s="206" t="s">
        <v>197</v>
      </c>
      <c r="M1780" s="207"/>
      <c r="N1780" s="207"/>
      <c r="O1780" s="208"/>
    </row>
    <row r="1781" spans="2:15" ht="15.75" x14ac:dyDescent="0.25">
      <c r="B1781" s="132" t="s">
        <v>195</v>
      </c>
      <c r="C1781" s="138"/>
      <c r="D1781" s="125" t="s">
        <v>51</v>
      </c>
      <c r="E1781" s="139"/>
      <c r="F1781" s="1"/>
      <c r="G1781" s="132" t="s">
        <v>195</v>
      </c>
      <c r="H1781" s="138"/>
      <c r="I1781" s="125" t="s">
        <v>51</v>
      </c>
      <c r="J1781" s="139"/>
      <c r="K1781" s="1"/>
      <c r="L1781" s="132" t="s">
        <v>195</v>
      </c>
      <c r="M1781" s="138"/>
      <c r="N1781" s="125" t="s">
        <v>51</v>
      </c>
      <c r="O1781" s="139"/>
    </row>
    <row r="1782" spans="2:15" ht="15.75" x14ac:dyDescent="0.25">
      <c r="B1782" s="209" t="s">
        <v>190</v>
      </c>
      <c r="C1782" s="210"/>
      <c r="D1782" s="125" t="s">
        <v>68</v>
      </c>
      <c r="E1782" s="139"/>
      <c r="F1782" s="1"/>
      <c r="G1782" s="209" t="s">
        <v>190</v>
      </c>
      <c r="H1782" s="210"/>
      <c r="I1782" s="125" t="s">
        <v>68</v>
      </c>
      <c r="J1782" s="139"/>
      <c r="K1782" s="1"/>
      <c r="L1782" s="209" t="s">
        <v>190</v>
      </c>
      <c r="M1782" s="210"/>
      <c r="N1782" s="125" t="s">
        <v>68</v>
      </c>
      <c r="O1782" s="139"/>
    </row>
    <row r="1783" spans="2:15" ht="15.75" x14ac:dyDescent="0.25">
      <c r="B1783" s="211"/>
      <c r="C1783" s="212"/>
      <c r="D1783" s="125" t="s">
        <v>69</v>
      </c>
      <c r="E1783" s="139"/>
      <c r="F1783" s="1"/>
      <c r="G1783" s="211"/>
      <c r="H1783" s="212"/>
      <c r="I1783" s="125" t="s">
        <v>69</v>
      </c>
      <c r="J1783" s="139"/>
      <c r="K1783" s="1"/>
      <c r="L1783" s="211"/>
      <c r="M1783" s="212"/>
      <c r="N1783" s="125" t="s">
        <v>69</v>
      </c>
      <c r="O1783" s="139"/>
    </row>
    <row r="1784" spans="2:15" ht="15.75" x14ac:dyDescent="0.25">
      <c r="B1784" s="209" t="s">
        <v>70</v>
      </c>
      <c r="C1784" s="210"/>
      <c r="D1784" s="125" t="s">
        <v>68</v>
      </c>
      <c r="E1784" s="139"/>
      <c r="F1784" s="1"/>
      <c r="G1784" s="209" t="s">
        <v>70</v>
      </c>
      <c r="H1784" s="210"/>
      <c r="I1784" s="125" t="s">
        <v>68</v>
      </c>
      <c r="J1784" s="139"/>
      <c r="K1784" s="1"/>
      <c r="L1784" s="209" t="s">
        <v>70</v>
      </c>
      <c r="M1784" s="210"/>
      <c r="N1784" s="125" t="s">
        <v>68</v>
      </c>
      <c r="O1784" s="139"/>
    </row>
    <row r="1785" spans="2:15" ht="15.75" x14ac:dyDescent="0.25">
      <c r="B1785" s="211"/>
      <c r="C1785" s="212"/>
      <c r="D1785" s="125" t="s">
        <v>69</v>
      </c>
      <c r="E1785" s="139"/>
      <c r="F1785" s="1"/>
      <c r="G1785" s="211"/>
      <c r="H1785" s="212"/>
      <c r="I1785" s="125" t="s">
        <v>69</v>
      </c>
      <c r="J1785" s="139"/>
      <c r="K1785" s="1"/>
      <c r="L1785" s="211"/>
      <c r="M1785" s="212"/>
      <c r="N1785" s="125" t="s">
        <v>69</v>
      </c>
      <c r="O1785" s="139"/>
    </row>
    <row r="1786" spans="2:15" ht="15.75" x14ac:dyDescent="0.25">
      <c r="B1786" s="140" t="s">
        <v>67</v>
      </c>
      <c r="C1786" s="140"/>
      <c r="D1786" s="213"/>
      <c r="E1786" s="214"/>
      <c r="F1786" s="1"/>
      <c r="G1786" s="140" t="s">
        <v>67</v>
      </c>
      <c r="H1786" s="140"/>
      <c r="I1786" s="213"/>
      <c r="J1786" s="214"/>
      <c r="K1786" s="1"/>
      <c r="L1786" s="140" t="s">
        <v>67</v>
      </c>
      <c r="M1786" s="140"/>
      <c r="N1786" s="213"/>
      <c r="O1786" s="214"/>
    </row>
    <row r="1787" spans="2:15" ht="15.75" x14ac:dyDescent="0.25">
      <c r="B1787" s="161" t="s">
        <v>355</v>
      </c>
      <c r="C1787" s="128"/>
      <c r="D1787" s="130"/>
      <c r="E1787" s="139"/>
      <c r="F1787" s="1"/>
      <c r="G1787" s="161" t="s">
        <v>355</v>
      </c>
      <c r="H1787" s="128"/>
      <c r="I1787" s="130"/>
      <c r="J1787" s="139"/>
      <c r="K1787" s="1"/>
      <c r="L1787" s="161" t="s">
        <v>355</v>
      </c>
      <c r="M1787" s="128"/>
      <c r="N1787" s="130"/>
      <c r="O1787" s="139"/>
    </row>
    <row r="1788" spans="2:15" ht="15.75" x14ac:dyDescent="0.25">
      <c r="B1788" s="161"/>
      <c r="C1788" s="128"/>
      <c r="D1788" s="130"/>
      <c r="E1788" s="139"/>
      <c r="F1788" s="1"/>
      <c r="G1788" s="161"/>
      <c r="H1788" s="128"/>
      <c r="I1788" s="130"/>
      <c r="J1788" s="139"/>
      <c r="K1788" s="1"/>
      <c r="L1788" s="161"/>
      <c r="M1788" s="128"/>
      <c r="N1788" s="130"/>
      <c r="O1788" s="139"/>
    </row>
    <row r="1789" spans="2:15" ht="15.75" x14ac:dyDescent="0.25">
      <c r="B1789" s="136"/>
      <c r="C1789" s="136"/>
      <c r="D1789" s="136"/>
      <c r="E1789" s="118"/>
      <c r="F1789" s="1"/>
      <c r="G1789" s="136"/>
      <c r="H1789" s="136"/>
      <c r="I1789" s="136"/>
      <c r="J1789" s="118"/>
      <c r="K1789" s="1"/>
      <c r="L1789" s="136"/>
      <c r="M1789" s="136"/>
      <c r="N1789" s="136"/>
      <c r="O1789" s="118"/>
    </row>
    <row r="1790" spans="2:15" ht="15.75" x14ac:dyDescent="0.25">
      <c r="B1790" s="132" t="s">
        <v>74</v>
      </c>
      <c r="C1790" s="141"/>
      <c r="D1790" s="142" t="s">
        <v>73</v>
      </c>
      <c r="E1790" s="130"/>
      <c r="F1790" s="1"/>
      <c r="G1790" s="132" t="s">
        <v>74</v>
      </c>
      <c r="H1790" s="141"/>
      <c r="I1790" s="142" t="s">
        <v>73</v>
      </c>
      <c r="J1790" s="130"/>
      <c r="K1790" s="1"/>
      <c r="L1790" s="132" t="s">
        <v>74</v>
      </c>
      <c r="M1790" s="141"/>
      <c r="N1790" s="142" t="s">
        <v>73</v>
      </c>
      <c r="O1790" s="130"/>
    </row>
    <row r="1792" spans="2:15" ht="15.75" x14ac:dyDescent="0.25">
      <c r="B1792" s="437">
        <f>L1771+1</f>
        <v>286</v>
      </c>
      <c r="C1792" s="438"/>
      <c r="D1792" s="438"/>
      <c r="E1792" s="439"/>
      <c r="F1792" s="57"/>
      <c r="G1792" s="437">
        <f>B1792+1</f>
        <v>287</v>
      </c>
      <c r="H1792" s="438"/>
      <c r="I1792" s="438"/>
      <c r="J1792" s="439"/>
      <c r="K1792" s="57"/>
      <c r="L1792" s="437">
        <f>G1792+1</f>
        <v>288</v>
      </c>
      <c r="M1792" s="438"/>
      <c r="N1792" s="438"/>
      <c r="O1792" s="439"/>
    </row>
    <row r="1793" spans="2:15" ht="15.75" x14ac:dyDescent="0.25">
      <c r="B1793" s="218" t="s">
        <v>71</v>
      </c>
      <c r="C1793" s="219"/>
      <c r="D1793" s="219"/>
      <c r="E1793" s="220"/>
      <c r="F1793" s="1"/>
      <c r="G1793" s="218" t="s">
        <v>71</v>
      </c>
      <c r="H1793" s="219"/>
      <c r="I1793" s="219"/>
      <c r="J1793" s="220"/>
      <c r="K1793" s="1"/>
      <c r="L1793" s="218" t="s">
        <v>71</v>
      </c>
      <c r="M1793" s="219"/>
      <c r="N1793" s="219"/>
      <c r="O1793" s="220"/>
    </row>
    <row r="1794" spans="2:15" ht="15.75" x14ac:dyDescent="0.25">
      <c r="B1794" s="230"/>
      <c r="C1794" s="231"/>
      <c r="D1794" s="231"/>
      <c r="E1794" s="232"/>
      <c r="F1794" s="1"/>
      <c r="G1794" s="230"/>
      <c r="H1794" s="231"/>
      <c r="I1794" s="231"/>
      <c r="J1794" s="232"/>
      <c r="K1794" s="58"/>
      <c r="L1794" s="230"/>
      <c r="M1794" s="231"/>
      <c r="N1794" s="231"/>
      <c r="O1794" s="232"/>
    </row>
    <row r="1795" spans="2:15" ht="15.75" x14ac:dyDescent="0.25">
      <c r="B1795" s="227" t="s">
        <v>375</v>
      </c>
      <c r="C1795" s="228"/>
      <c r="D1795" s="228"/>
      <c r="E1795" s="229"/>
      <c r="F1795" s="1"/>
      <c r="G1795" s="227" t="s">
        <v>375</v>
      </c>
      <c r="H1795" s="228"/>
      <c r="I1795" s="228"/>
      <c r="J1795" s="229"/>
      <c r="K1795" s="4"/>
      <c r="L1795" s="227" t="s">
        <v>375</v>
      </c>
      <c r="M1795" s="228"/>
      <c r="N1795" s="228"/>
      <c r="O1795" s="229"/>
    </row>
    <row r="1796" spans="2:15" ht="15.75" x14ac:dyDescent="0.25">
      <c r="B1796" s="137" t="s">
        <v>190</v>
      </c>
      <c r="C1796" s="194"/>
      <c r="D1796" s="195"/>
      <c r="E1796" s="196"/>
      <c r="F1796" s="1"/>
      <c r="G1796" s="137" t="s">
        <v>190</v>
      </c>
      <c r="H1796" s="194"/>
      <c r="I1796" s="195"/>
      <c r="J1796" s="196"/>
      <c r="K1796" s="1"/>
      <c r="L1796" s="137" t="s">
        <v>190</v>
      </c>
      <c r="M1796" s="194"/>
      <c r="N1796" s="195"/>
      <c r="O1796" s="196"/>
    </row>
    <row r="1797" spans="2:15" ht="15.75" x14ac:dyDescent="0.25">
      <c r="B1797" s="132" t="s">
        <v>61</v>
      </c>
      <c r="C1797" s="194"/>
      <c r="D1797" s="195"/>
      <c r="E1797" s="196"/>
      <c r="F1797" s="1"/>
      <c r="G1797" s="132" t="s">
        <v>61</v>
      </c>
      <c r="H1797" s="194"/>
      <c r="I1797" s="195"/>
      <c r="J1797" s="196"/>
      <c r="K1797" s="1"/>
      <c r="L1797" s="132" t="s">
        <v>61</v>
      </c>
      <c r="M1797" s="194"/>
      <c r="N1797" s="195"/>
      <c r="O1797" s="196"/>
    </row>
    <row r="1798" spans="2:15" ht="15.75" x14ac:dyDescent="0.25">
      <c r="B1798" s="132" t="s">
        <v>62</v>
      </c>
      <c r="C1798" s="194"/>
      <c r="D1798" s="195"/>
      <c r="E1798" s="196"/>
      <c r="F1798" s="1"/>
      <c r="G1798" s="132" t="s">
        <v>62</v>
      </c>
      <c r="H1798" s="194"/>
      <c r="I1798" s="195"/>
      <c r="J1798" s="196"/>
      <c r="K1798" s="1"/>
      <c r="L1798" s="132" t="s">
        <v>62</v>
      </c>
      <c r="M1798" s="194"/>
      <c r="N1798" s="195"/>
      <c r="O1798" s="196"/>
    </row>
    <row r="1799" spans="2:15" ht="15.75" x14ac:dyDescent="0.25">
      <c r="B1799" s="127" t="s">
        <v>191</v>
      </c>
      <c r="C1799" s="130"/>
      <c r="D1799" s="194"/>
      <c r="E1799" s="196"/>
      <c r="F1799" s="1"/>
      <c r="G1799" s="127" t="s">
        <v>191</v>
      </c>
      <c r="H1799" s="130"/>
      <c r="I1799" s="194"/>
      <c r="J1799" s="196"/>
      <c r="K1799" s="1"/>
      <c r="L1799" s="127" t="s">
        <v>191</v>
      </c>
      <c r="M1799" s="130"/>
      <c r="N1799" s="194"/>
      <c r="O1799" s="196"/>
    </row>
    <row r="1800" spans="2:15" ht="15.75" x14ac:dyDescent="0.25">
      <c r="B1800" s="127" t="s">
        <v>192</v>
      </c>
      <c r="C1800" s="130"/>
      <c r="D1800" s="194"/>
      <c r="E1800" s="196"/>
      <c r="F1800" s="1"/>
      <c r="G1800" s="127" t="s">
        <v>192</v>
      </c>
      <c r="H1800" s="130"/>
      <c r="I1800" s="194"/>
      <c r="J1800" s="196"/>
      <c r="K1800" s="1"/>
      <c r="L1800" s="127" t="s">
        <v>192</v>
      </c>
      <c r="M1800" s="130"/>
      <c r="N1800" s="194"/>
      <c r="O1800" s="196"/>
    </row>
    <row r="1801" spans="2:15" ht="31.35" customHeight="1" x14ac:dyDescent="0.25">
      <c r="B1801" s="206" t="s">
        <v>197</v>
      </c>
      <c r="C1801" s="207"/>
      <c r="D1801" s="207"/>
      <c r="E1801" s="208"/>
      <c r="F1801" s="1"/>
      <c r="G1801" s="206" t="s">
        <v>197</v>
      </c>
      <c r="H1801" s="207"/>
      <c r="I1801" s="207"/>
      <c r="J1801" s="208"/>
      <c r="K1801" s="59"/>
      <c r="L1801" s="206" t="s">
        <v>197</v>
      </c>
      <c r="M1801" s="207"/>
      <c r="N1801" s="207"/>
      <c r="O1801" s="208"/>
    </row>
    <row r="1802" spans="2:15" ht="15.75" x14ac:dyDescent="0.25">
      <c r="B1802" s="132" t="s">
        <v>195</v>
      </c>
      <c r="C1802" s="138"/>
      <c r="D1802" s="125" t="s">
        <v>51</v>
      </c>
      <c r="E1802" s="139"/>
      <c r="F1802" s="1"/>
      <c r="G1802" s="132" t="s">
        <v>195</v>
      </c>
      <c r="H1802" s="138"/>
      <c r="I1802" s="125" t="s">
        <v>51</v>
      </c>
      <c r="J1802" s="139"/>
      <c r="K1802" s="1"/>
      <c r="L1802" s="132" t="s">
        <v>195</v>
      </c>
      <c r="M1802" s="138"/>
      <c r="N1802" s="125" t="s">
        <v>51</v>
      </c>
      <c r="O1802" s="139"/>
    </row>
    <row r="1803" spans="2:15" ht="15.75" x14ac:dyDescent="0.25">
      <c r="B1803" s="209" t="s">
        <v>190</v>
      </c>
      <c r="C1803" s="210"/>
      <c r="D1803" s="125" t="s">
        <v>68</v>
      </c>
      <c r="E1803" s="139"/>
      <c r="F1803" s="1"/>
      <c r="G1803" s="209" t="s">
        <v>190</v>
      </c>
      <c r="H1803" s="210"/>
      <c r="I1803" s="125" t="s">
        <v>68</v>
      </c>
      <c r="J1803" s="139"/>
      <c r="K1803" s="1"/>
      <c r="L1803" s="209" t="s">
        <v>190</v>
      </c>
      <c r="M1803" s="210"/>
      <c r="N1803" s="125" t="s">
        <v>68</v>
      </c>
      <c r="O1803" s="139"/>
    </row>
    <row r="1804" spans="2:15" ht="15.75" x14ac:dyDescent="0.25">
      <c r="B1804" s="211"/>
      <c r="C1804" s="212"/>
      <c r="D1804" s="125" t="s">
        <v>69</v>
      </c>
      <c r="E1804" s="139"/>
      <c r="F1804" s="1"/>
      <c r="G1804" s="211"/>
      <c r="H1804" s="212"/>
      <c r="I1804" s="125" t="s">
        <v>69</v>
      </c>
      <c r="J1804" s="139"/>
      <c r="K1804" s="1"/>
      <c r="L1804" s="211"/>
      <c r="M1804" s="212"/>
      <c r="N1804" s="125" t="s">
        <v>69</v>
      </c>
      <c r="O1804" s="139"/>
    </row>
    <row r="1805" spans="2:15" ht="15.75" x14ac:dyDescent="0.25">
      <c r="B1805" s="209" t="s">
        <v>70</v>
      </c>
      <c r="C1805" s="210"/>
      <c r="D1805" s="125" t="s">
        <v>68</v>
      </c>
      <c r="E1805" s="139"/>
      <c r="F1805" s="1"/>
      <c r="G1805" s="209" t="s">
        <v>70</v>
      </c>
      <c r="H1805" s="210"/>
      <c r="I1805" s="125" t="s">
        <v>68</v>
      </c>
      <c r="J1805" s="139"/>
      <c r="K1805" s="1"/>
      <c r="L1805" s="209" t="s">
        <v>70</v>
      </c>
      <c r="M1805" s="210"/>
      <c r="N1805" s="125" t="s">
        <v>68</v>
      </c>
      <c r="O1805" s="139"/>
    </row>
    <row r="1806" spans="2:15" ht="15.75" x14ac:dyDescent="0.25">
      <c r="B1806" s="211"/>
      <c r="C1806" s="212"/>
      <c r="D1806" s="125" t="s">
        <v>69</v>
      </c>
      <c r="E1806" s="139"/>
      <c r="F1806" s="1"/>
      <c r="G1806" s="211"/>
      <c r="H1806" s="212"/>
      <c r="I1806" s="125" t="s">
        <v>69</v>
      </c>
      <c r="J1806" s="139"/>
      <c r="K1806" s="1"/>
      <c r="L1806" s="211"/>
      <c r="M1806" s="212"/>
      <c r="N1806" s="125" t="s">
        <v>69</v>
      </c>
      <c r="O1806" s="139"/>
    </row>
    <row r="1807" spans="2:15" ht="15.75" x14ac:dyDescent="0.25">
      <c r="B1807" s="140" t="s">
        <v>67</v>
      </c>
      <c r="C1807" s="140"/>
      <c r="D1807" s="213"/>
      <c r="E1807" s="214"/>
      <c r="F1807" s="1"/>
      <c r="G1807" s="140" t="s">
        <v>67</v>
      </c>
      <c r="H1807" s="140"/>
      <c r="I1807" s="213"/>
      <c r="J1807" s="214"/>
      <c r="K1807" s="1"/>
      <c r="L1807" s="140" t="s">
        <v>67</v>
      </c>
      <c r="M1807" s="140"/>
      <c r="N1807" s="213"/>
      <c r="O1807" s="214"/>
    </row>
    <row r="1808" spans="2:15" ht="15.75" x14ac:dyDescent="0.25">
      <c r="B1808" s="161" t="s">
        <v>355</v>
      </c>
      <c r="C1808" s="128"/>
      <c r="D1808" s="130"/>
      <c r="E1808" s="139"/>
      <c r="F1808" s="1"/>
      <c r="G1808" s="161" t="s">
        <v>355</v>
      </c>
      <c r="H1808" s="128"/>
      <c r="I1808" s="130"/>
      <c r="J1808" s="139"/>
      <c r="K1808" s="1"/>
      <c r="L1808" s="161" t="s">
        <v>355</v>
      </c>
      <c r="M1808" s="128"/>
      <c r="N1808" s="130"/>
      <c r="O1808" s="139"/>
    </row>
    <row r="1809" spans="2:15" ht="15.75" x14ac:dyDescent="0.25">
      <c r="B1809" s="161"/>
      <c r="C1809" s="128"/>
      <c r="D1809" s="130"/>
      <c r="E1809" s="139"/>
      <c r="F1809" s="1"/>
      <c r="G1809" s="161"/>
      <c r="H1809" s="128"/>
      <c r="I1809" s="130"/>
      <c r="J1809" s="139"/>
      <c r="K1809" s="1"/>
      <c r="L1809" s="161"/>
      <c r="M1809" s="128"/>
      <c r="N1809" s="130"/>
      <c r="O1809" s="139"/>
    </row>
    <row r="1810" spans="2:15" ht="15.75" x14ac:dyDescent="0.25">
      <c r="B1810" s="136"/>
      <c r="C1810" s="136"/>
      <c r="D1810" s="136"/>
      <c r="E1810" s="118"/>
      <c r="F1810" s="1"/>
      <c r="G1810" s="136"/>
      <c r="H1810" s="136"/>
      <c r="I1810" s="136"/>
      <c r="J1810" s="118"/>
      <c r="K1810" s="1"/>
      <c r="L1810" s="136"/>
      <c r="M1810" s="136"/>
      <c r="N1810" s="136"/>
      <c r="O1810" s="118"/>
    </row>
    <row r="1811" spans="2:15" ht="15.75" x14ac:dyDescent="0.25">
      <c r="B1811" s="132" t="s">
        <v>74</v>
      </c>
      <c r="C1811" s="141"/>
      <c r="D1811" s="142" t="s">
        <v>73</v>
      </c>
      <c r="E1811" s="130"/>
      <c r="F1811" s="1"/>
      <c r="G1811" s="132" t="s">
        <v>74</v>
      </c>
      <c r="H1811" s="141"/>
      <c r="I1811" s="142" t="s">
        <v>73</v>
      </c>
      <c r="J1811" s="130"/>
      <c r="K1811" s="1"/>
      <c r="L1811" s="132" t="s">
        <v>74</v>
      </c>
      <c r="M1811" s="141"/>
      <c r="N1811" s="142" t="s">
        <v>73</v>
      </c>
      <c r="O1811" s="130"/>
    </row>
    <row r="1813" spans="2:15" ht="15.75" x14ac:dyDescent="0.25">
      <c r="B1813" s="437">
        <f>L1792+1</f>
        <v>289</v>
      </c>
      <c r="C1813" s="438"/>
      <c r="D1813" s="438"/>
      <c r="E1813" s="439"/>
      <c r="F1813" s="57"/>
      <c r="G1813" s="437">
        <f>B1813+1</f>
        <v>290</v>
      </c>
      <c r="H1813" s="438"/>
      <c r="I1813" s="438"/>
      <c r="J1813" s="439"/>
      <c r="K1813" s="57"/>
      <c r="L1813" s="437">
        <f>G1813+1</f>
        <v>291</v>
      </c>
      <c r="M1813" s="438"/>
      <c r="N1813" s="438"/>
      <c r="O1813" s="439"/>
    </row>
    <row r="1814" spans="2:15" ht="15.75" x14ac:dyDescent="0.25">
      <c r="B1814" s="218" t="s">
        <v>71</v>
      </c>
      <c r="C1814" s="219"/>
      <c r="D1814" s="219"/>
      <c r="E1814" s="220"/>
      <c r="F1814" s="1"/>
      <c r="G1814" s="218" t="s">
        <v>71</v>
      </c>
      <c r="H1814" s="219"/>
      <c r="I1814" s="219"/>
      <c r="J1814" s="220"/>
      <c r="K1814" s="1"/>
      <c r="L1814" s="218" t="s">
        <v>71</v>
      </c>
      <c r="M1814" s="219"/>
      <c r="N1814" s="219"/>
      <c r="O1814" s="220"/>
    </row>
    <row r="1815" spans="2:15" ht="15.75" x14ac:dyDescent="0.25">
      <c r="B1815" s="230"/>
      <c r="C1815" s="231"/>
      <c r="D1815" s="231"/>
      <c r="E1815" s="232"/>
      <c r="F1815" s="1"/>
      <c r="G1815" s="230"/>
      <c r="H1815" s="231"/>
      <c r="I1815" s="231"/>
      <c r="J1815" s="232"/>
      <c r="K1815" s="58"/>
      <c r="L1815" s="230"/>
      <c r="M1815" s="231"/>
      <c r="N1815" s="231"/>
      <c r="O1815" s="232"/>
    </row>
    <row r="1816" spans="2:15" ht="15.75" x14ac:dyDescent="0.25">
      <c r="B1816" s="227" t="s">
        <v>375</v>
      </c>
      <c r="C1816" s="228"/>
      <c r="D1816" s="228"/>
      <c r="E1816" s="229"/>
      <c r="F1816" s="1"/>
      <c r="G1816" s="227" t="s">
        <v>375</v>
      </c>
      <c r="H1816" s="228"/>
      <c r="I1816" s="228"/>
      <c r="J1816" s="229"/>
      <c r="K1816" s="4"/>
      <c r="L1816" s="227" t="s">
        <v>375</v>
      </c>
      <c r="M1816" s="228"/>
      <c r="N1816" s="228"/>
      <c r="O1816" s="229"/>
    </row>
    <row r="1817" spans="2:15" ht="15.75" x14ac:dyDescent="0.25">
      <c r="B1817" s="137" t="s">
        <v>190</v>
      </c>
      <c r="C1817" s="194"/>
      <c r="D1817" s="195"/>
      <c r="E1817" s="196"/>
      <c r="F1817" s="1"/>
      <c r="G1817" s="137" t="s">
        <v>190</v>
      </c>
      <c r="H1817" s="194"/>
      <c r="I1817" s="195"/>
      <c r="J1817" s="196"/>
      <c r="K1817" s="1"/>
      <c r="L1817" s="137" t="s">
        <v>190</v>
      </c>
      <c r="M1817" s="194"/>
      <c r="N1817" s="195"/>
      <c r="O1817" s="196"/>
    </row>
    <row r="1818" spans="2:15" ht="15.75" x14ac:dyDescent="0.25">
      <c r="B1818" s="132" t="s">
        <v>61</v>
      </c>
      <c r="C1818" s="194"/>
      <c r="D1818" s="195"/>
      <c r="E1818" s="196"/>
      <c r="F1818" s="1"/>
      <c r="G1818" s="132" t="s">
        <v>61</v>
      </c>
      <c r="H1818" s="194"/>
      <c r="I1818" s="195"/>
      <c r="J1818" s="196"/>
      <c r="K1818" s="1"/>
      <c r="L1818" s="132" t="s">
        <v>61</v>
      </c>
      <c r="M1818" s="194"/>
      <c r="N1818" s="195"/>
      <c r="O1818" s="196"/>
    </row>
    <row r="1819" spans="2:15" ht="15.75" x14ac:dyDescent="0.25">
      <c r="B1819" s="132" t="s">
        <v>62</v>
      </c>
      <c r="C1819" s="194"/>
      <c r="D1819" s="195"/>
      <c r="E1819" s="196"/>
      <c r="F1819" s="1"/>
      <c r="G1819" s="132" t="s">
        <v>62</v>
      </c>
      <c r="H1819" s="194"/>
      <c r="I1819" s="195"/>
      <c r="J1819" s="196"/>
      <c r="K1819" s="1"/>
      <c r="L1819" s="132" t="s">
        <v>62</v>
      </c>
      <c r="M1819" s="194"/>
      <c r="N1819" s="195"/>
      <c r="O1819" s="196"/>
    </row>
    <row r="1820" spans="2:15" ht="15.75" x14ac:dyDescent="0.25">
      <c r="B1820" s="127" t="s">
        <v>191</v>
      </c>
      <c r="C1820" s="130"/>
      <c r="D1820" s="194"/>
      <c r="E1820" s="196"/>
      <c r="F1820" s="1"/>
      <c r="G1820" s="127" t="s">
        <v>191</v>
      </c>
      <c r="H1820" s="130"/>
      <c r="I1820" s="194"/>
      <c r="J1820" s="196"/>
      <c r="K1820" s="1"/>
      <c r="L1820" s="127" t="s">
        <v>191</v>
      </c>
      <c r="M1820" s="130"/>
      <c r="N1820" s="194"/>
      <c r="O1820" s="196"/>
    </row>
    <row r="1821" spans="2:15" ht="15.75" x14ac:dyDescent="0.25">
      <c r="B1821" s="127" t="s">
        <v>192</v>
      </c>
      <c r="C1821" s="130"/>
      <c r="D1821" s="194"/>
      <c r="E1821" s="196"/>
      <c r="F1821" s="1"/>
      <c r="G1821" s="127" t="s">
        <v>192</v>
      </c>
      <c r="H1821" s="130"/>
      <c r="I1821" s="194"/>
      <c r="J1821" s="196"/>
      <c r="K1821" s="1"/>
      <c r="L1821" s="127" t="s">
        <v>192</v>
      </c>
      <c r="M1821" s="130"/>
      <c r="N1821" s="194"/>
      <c r="O1821" s="196"/>
    </row>
    <row r="1822" spans="2:15" ht="31.35" customHeight="1" x14ac:dyDescent="0.25">
      <c r="B1822" s="206" t="s">
        <v>197</v>
      </c>
      <c r="C1822" s="207"/>
      <c r="D1822" s="207"/>
      <c r="E1822" s="208"/>
      <c r="F1822" s="1"/>
      <c r="G1822" s="206" t="s">
        <v>197</v>
      </c>
      <c r="H1822" s="207"/>
      <c r="I1822" s="207"/>
      <c r="J1822" s="208"/>
      <c r="K1822" s="59"/>
      <c r="L1822" s="206" t="s">
        <v>197</v>
      </c>
      <c r="M1822" s="207"/>
      <c r="N1822" s="207"/>
      <c r="O1822" s="208"/>
    </row>
    <row r="1823" spans="2:15" ht="15.75" x14ac:dyDescent="0.25">
      <c r="B1823" s="132" t="s">
        <v>195</v>
      </c>
      <c r="C1823" s="138"/>
      <c r="D1823" s="125" t="s">
        <v>51</v>
      </c>
      <c r="E1823" s="139"/>
      <c r="F1823" s="1"/>
      <c r="G1823" s="132" t="s">
        <v>195</v>
      </c>
      <c r="H1823" s="138"/>
      <c r="I1823" s="125" t="s">
        <v>51</v>
      </c>
      <c r="J1823" s="139"/>
      <c r="K1823" s="1"/>
      <c r="L1823" s="132" t="s">
        <v>195</v>
      </c>
      <c r="M1823" s="138"/>
      <c r="N1823" s="125" t="s">
        <v>51</v>
      </c>
      <c r="O1823" s="139"/>
    </row>
    <row r="1824" spans="2:15" ht="15.75" x14ac:dyDescent="0.25">
      <c r="B1824" s="209" t="s">
        <v>190</v>
      </c>
      <c r="C1824" s="210"/>
      <c r="D1824" s="125" t="s">
        <v>68</v>
      </c>
      <c r="E1824" s="139"/>
      <c r="F1824" s="1"/>
      <c r="G1824" s="209" t="s">
        <v>190</v>
      </c>
      <c r="H1824" s="210"/>
      <c r="I1824" s="125" t="s">
        <v>68</v>
      </c>
      <c r="J1824" s="139"/>
      <c r="K1824" s="1"/>
      <c r="L1824" s="209" t="s">
        <v>190</v>
      </c>
      <c r="M1824" s="210"/>
      <c r="N1824" s="125" t="s">
        <v>68</v>
      </c>
      <c r="O1824" s="139"/>
    </row>
    <row r="1825" spans="2:15" ht="15.75" x14ac:dyDescent="0.25">
      <c r="B1825" s="211"/>
      <c r="C1825" s="212"/>
      <c r="D1825" s="125" t="s">
        <v>69</v>
      </c>
      <c r="E1825" s="139"/>
      <c r="F1825" s="1"/>
      <c r="G1825" s="211"/>
      <c r="H1825" s="212"/>
      <c r="I1825" s="125" t="s">
        <v>69</v>
      </c>
      <c r="J1825" s="139"/>
      <c r="K1825" s="1"/>
      <c r="L1825" s="211"/>
      <c r="M1825" s="212"/>
      <c r="N1825" s="125" t="s">
        <v>69</v>
      </c>
      <c r="O1825" s="139"/>
    </row>
    <row r="1826" spans="2:15" ht="15.75" x14ac:dyDescent="0.25">
      <c r="B1826" s="209" t="s">
        <v>70</v>
      </c>
      <c r="C1826" s="210"/>
      <c r="D1826" s="125" t="s">
        <v>68</v>
      </c>
      <c r="E1826" s="139"/>
      <c r="F1826" s="1"/>
      <c r="G1826" s="209" t="s">
        <v>70</v>
      </c>
      <c r="H1826" s="210"/>
      <c r="I1826" s="125" t="s">
        <v>68</v>
      </c>
      <c r="J1826" s="139"/>
      <c r="K1826" s="1"/>
      <c r="L1826" s="209" t="s">
        <v>70</v>
      </c>
      <c r="M1826" s="210"/>
      <c r="N1826" s="125" t="s">
        <v>68</v>
      </c>
      <c r="O1826" s="139"/>
    </row>
    <row r="1827" spans="2:15" ht="15.75" x14ac:dyDescent="0.25">
      <c r="B1827" s="211"/>
      <c r="C1827" s="212"/>
      <c r="D1827" s="125" t="s">
        <v>69</v>
      </c>
      <c r="E1827" s="139"/>
      <c r="F1827" s="1"/>
      <c r="G1827" s="211"/>
      <c r="H1827" s="212"/>
      <c r="I1827" s="125" t="s">
        <v>69</v>
      </c>
      <c r="J1827" s="139"/>
      <c r="K1827" s="1"/>
      <c r="L1827" s="211"/>
      <c r="M1827" s="212"/>
      <c r="N1827" s="125" t="s">
        <v>69</v>
      </c>
      <c r="O1827" s="139"/>
    </row>
    <row r="1828" spans="2:15" ht="15.75" x14ac:dyDescent="0.25">
      <c r="B1828" s="140" t="s">
        <v>67</v>
      </c>
      <c r="C1828" s="140"/>
      <c r="D1828" s="213"/>
      <c r="E1828" s="214"/>
      <c r="F1828" s="1"/>
      <c r="G1828" s="140" t="s">
        <v>67</v>
      </c>
      <c r="H1828" s="140"/>
      <c r="I1828" s="213"/>
      <c r="J1828" s="214"/>
      <c r="K1828" s="1"/>
      <c r="L1828" s="140" t="s">
        <v>67</v>
      </c>
      <c r="M1828" s="140"/>
      <c r="N1828" s="213"/>
      <c r="O1828" s="214"/>
    </row>
    <row r="1829" spans="2:15" ht="15.75" x14ac:dyDescent="0.25">
      <c r="B1829" s="161" t="s">
        <v>355</v>
      </c>
      <c r="C1829" s="128"/>
      <c r="D1829" s="130"/>
      <c r="E1829" s="139"/>
      <c r="F1829" s="1"/>
      <c r="G1829" s="161" t="s">
        <v>355</v>
      </c>
      <c r="H1829" s="128"/>
      <c r="I1829" s="130"/>
      <c r="J1829" s="139"/>
      <c r="K1829" s="1"/>
      <c r="L1829" s="161" t="s">
        <v>355</v>
      </c>
      <c r="M1829" s="128"/>
      <c r="N1829" s="130"/>
      <c r="O1829" s="139"/>
    </row>
    <row r="1830" spans="2:15" ht="15.75" x14ac:dyDescent="0.25">
      <c r="B1830" s="161"/>
      <c r="C1830" s="128"/>
      <c r="D1830" s="130"/>
      <c r="E1830" s="139"/>
      <c r="F1830" s="1"/>
      <c r="G1830" s="161"/>
      <c r="H1830" s="128"/>
      <c r="I1830" s="130"/>
      <c r="J1830" s="139"/>
      <c r="K1830" s="1"/>
      <c r="L1830" s="161"/>
      <c r="M1830" s="128"/>
      <c r="N1830" s="130"/>
      <c r="O1830" s="139"/>
    </row>
    <row r="1831" spans="2:15" ht="15.75" x14ac:dyDescent="0.25">
      <c r="B1831" s="136"/>
      <c r="C1831" s="136"/>
      <c r="D1831" s="136"/>
      <c r="E1831" s="118"/>
      <c r="F1831" s="1"/>
      <c r="G1831" s="136"/>
      <c r="H1831" s="136"/>
      <c r="I1831" s="136"/>
      <c r="J1831" s="118"/>
      <c r="K1831" s="1"/>
      <c r="L1831" s="136"/>
      <c r="M1831" s="136"/>
      <c r="N1831" s="136"/>
      <c r="O1831" s="118"/>
    </row>
    <row r="1832" spans="2:15" ht="15.75" x14ac:dyDescent="0.25">
      <c r="B1832" s="132" t="s">
        <v>74</v>
      </c>
      <c r="C1832" s="141"/>
      <c r="D1832" s="142" t="s">
        <v>73</v>
      </c>
      <c r="E1832" s="130"/>
      <c r="F1832" s="1"/>
      <c r="G1832" s="132" t="s">
        <v>74</v>
      </c>
      <c r="H1832" s="141"/>
      <c r="I1832" s="142" t="s">
        <v>73</v>
      </c>
      <c r="J1832" s="130"/>
      <c r="K1832" s="1"/>
      <c r="L1832" s="132" t="s">
        <v>74</v>
      </c>
      <c r="M1832" s="141"/>
      <c r="N1832" s="142" t="s">
        <v>73</v>
      </c>
      <c r="O1832" s="130"/>
    </row>
    <row r="1834" spans="2:15" ht="15.75" x14ac:dyDescent="0.25">
      <c r="B1834" s="437">
        <f>L1813+1</f>
        <v>292</v>
      </c>
      <c r="C1834" s="438"/>
      <c r="D1834" s="438"/>
      <c r="E1834" s="439"/>
      <c r="F1834" s="57"/>
      <c r="G1834" s="437">
        <f>B1834+1</f>
        <v>293</v>
      </c>
      <c r="H1834" s="438"/>
      <c r="I1834" s="438"/>
      <c r="J1834" s="439"/>
      <c r="K1834" s="57"/>
      <c r="L1834" s="437">
        <f>G1834+1</f>
        <v>294</v>
      </c>
      <c r="M1834" s="438"/>
      <c r="N1834" s="438"/>
      <c r="O1834" s="439"/>
    </row>
    <row r="1835" spans="2:15" ht="15.75" x14ac:dyDescent="0.25">
      <c r="B1835" s="218" t="s">
        <v>71</v>
      </c>
      <c r="C1835" s="219"/>
      <c r="D1835" s="219"/>
      <c r="E1835" s="220"/>
      <c r="F1835" s="1"/>
      <c r="G1835" s="218" t="s">
        <v>71</v>
      </c>
      <c r="H1835" s="219"/>
      <c r="I1835" s="219"/>
      <c r="J1835" s="220"/>
      <c r="K1835" s="1"/>
      <c r="L1835" s="218" t="s">
        <v>71</v>
      </c>
      <c r="M1835" s="219"/>
      <c r="N1835" s="219"/>
      <c r="O1835" s="220"/>
    </row>
    <row r="1836" spans="2:15" ht="15.75" x14ac:dyDescent="0.25">
      <c r="B1836" s="230"/>
      <c r="C1836" s="231"/>
      <c r="D1836" s="231"/>
      <c r="E1836" s="232"/>
      <c r="F1836" s="1"/>
      <c r="G1836" s="230"/>
      <c r="H1836" s="231"/>
      <c r="I1836" s="231"/>
      <c r="J1836" s="232"/>
      <c r="K1836" s="58"/>
      <c r="L1836" s="230"/>
      <c r="M1836" s="231"/>
      <c r="N1836" s="231"/>
      <c r="O1836" s="232"/>
    </row>
    <row r="1837" spans="2:15" ht="15.75" x14ac:dyDescent="0.25">
      <c r="B1837" s="227" t="s">
        <v>375</v>
      </c>
      <c r="C1837" s="228"/>
      <c r="D1837" s="228"/>
      <c r="E1837" s="229"/>
      <c r="F1837" s="1"/>
      <c r="G1837" s="227" t="s">
        <v>375</v>
      </c>
      <c r="H1837" s="228"/>
      <c r="I1837" s="228"/>
      <c r="J1837" s="229"/>
      <c r="K1837" s="4"/>
      <c r="L1837" s="227" t="s">
        <v>375</v>
      </c>
      <c r="M1837" s="228"/>
      <c r="N1837" s="228"/>
      <c r="O1837" s="229"/>
    </row>
    <row r="1838" spans="2:15" ht="15.75" x14ac:dyDescent="0.25">
      <c r="B1838" s="137" t="s">
        <v>190</v>
      </c>
      <c r="C1838" s="194"/>
      <c r="D1838" s="195"/>
      <c r="E1838" s="196"/>
      <c r="F1838" s="1"/>
      <c r="G1838" s="137" t="s">
        <v>190</v>
      </c>
      <c r="H1838" s="194"/>
      <c r="I1838" s="195"/>
      <c r="J1838" s="196"/>
      <c r="K1838" s="1"/>
      <c r="L1838" s="137" t="s">
        <v>190</v>
      </c>
      <c r="M1838" s="194"/>
      <c r="N1838" s="195"/>
      <c r="O1838" s="196"/>
    </row>
    <row r="1839" spans="2:15" ht="15.75" x14ac:dyDescent="0.25">
      <c r="B1839" s="132" t="s">
        <v>61</v>
      </c>
      <c r="C1839" s="194"/>
      <c r="D1839" s="195"/>
      <c r="E1839" s="196"/>
      <c r="F1839" s="1"/>
      <c r="G1839" s="132" t="s">
        <v>61</v>
      </c>
      <c r="H1839" s="194"/>
      <c r="I1839" s="195"/>
      <c r="J1839" s="196"/>
      <c r="K1839" s="1"/>
      <c r="L1839" s="132" t="s">
        <v>61</v>
      </c>
      <c r="M1839" s="194"/>
      <c r="N1839" s="195"/>
      <c r="O1839" s="196"/>
    </row>
    <row r="1840" spans="2:15" ht="15.75" x14ac:dyDescent="0.25">
      <c r="B1840" s="132" t="s">
        <v>62</v>
      </c>
      <c r="C1840" s="194"/>
      <c r="D1840" s="195"/>
      <c r="E1840" s="196"/>
      <c r="F1840" s="1"/>
      <c r="G1840" s="132" t="s">
        <v>62</v>
      </c>
      <c r="H1840" s="194"/>
      <c r="I1840" s="195"/>
      <c r="J1840" s="196"/>
      <c r="K1840" s="1"/>
      <c r="L1840" s="132" t="s">
        <v>62</v>
      </c>
      <c r="M1840" s="194"/>
      <c r="N1840" s="195"/>
      <c r="O1840" s="196"/>
    </row>
    <row r="1841" spans="2:15" ht="15.75" x14ac:dyDescent="0.25">
      <c r="B1841" s="127" t="s">
        <v>191</v>
      </c>
      <c r="C1841" s="130"/>
      <c r="D1841" s="194"/>
      <c r="E1841" s="196"/>
      <c r="F1841" s="1"/>
      <c r="G1841" s="127" t="s">
        <v>191</v>
      </c>
      <c r="H1841" s="130"/>
      <c r="I1841" s="194"/>
      <c r="J1841" s="196"/>
      <c r="K1841" s="1"/>
      <c r="L1841" s="127" t="s">
        <v>191</v>
      </c>
      <c r="M1841" s="130"/>
      <c r="N1841" s="194"/>
      <c r="O1841" s="196"/>
    </row>
    <row r="1842" spans="2:15" ht="15.75" x14ac:dyDescent="0.25">
      <c r="B1842" s="127" t="s">
        <v>192</v>
      </c>
      <c r="C1842" s="130"/>
      <c r="D1842" s="194"/>
      <c r="E1842" s="196"/>
      <c r="F1842" s="1"/>
      <c r="G1842" s="127" t="s">
        <v>192</v>
      </c>
      <c r="H1842" s="130"/>
      <c r="I1842" s="194"/>
      <c r="J1842" s="196"/>
      <c r="K1842" s="1"/>
      <c r="L1842" s="127" t="s">
        <v>192</v>
      </c>
      <c r="M1842" s="130"/>
      <c r="N1842" s="194"/>
      <c r="O1842" s="196"/>
    </row>
    <row r="1843" spans="2:15" ht="31.35" customHeight="1" x14ac:dyDescent="0.25">
      <c r="B1843" s="206" t="s">
        <v>197</v>
      </c>
      <c r="C1843" s="207"/>
      <c r="D1843" s="207"/>
      <c r="E1843" s="208"/>
      <c r="F1843" s="1"/>
      <c r="G1843" s="206" t="s">
        <v>197</v>
      </c>
      <c r="H1843" s="207"/>
      <c r="I1843" s="207"/>
      <c r="J1843" s="208"/>
      <c r="K1843" s="59"/>
      <c r="L1843" s="206" t="s">
        <v>197</v>
      </c>
      <c r="M1843" s="207"/>
      <c r="N1843" s="207"/>
      <c r="O1843" s="208"/>
    </row>
    <row r="1844" spans="2:15" ht="15.75" x14ac:dyDescent="0.25">
      <c r="B1844" s="132" t="s">
        <v>195</v>
      </c>
      <c r="C1844" s="138"/>
      <c r="D1844" s="125" t="s">
        <v>51</v>
      </c>
      <c r="E1844" s="139"/>
      <c r="F1844" s="1"/>
      <c r="G1844" s="132" t="s">
        <v>195</v>
      </c>
      <c r="H1844" s="138"/>
      <c r="I1844" s="125" t="s">
        <v>51</v>
      </c>
      <c r="J1844" s="139"/>
      <c r="K1844" s="1"/>
      <c r="L1844" s="132" t="s">
        <v>195</v>
      </c>
      <c r="M1844" s="138"/>
      <c r="N1844" s="125" t="s">
        <v>51</v>
      </c>
      <c r="O1844" s="139"/>
    </row>
    <row r="1845" spans="2:15" ht="15.75" x14ac:dyDescent="0.25">
      <c r="B1845" s="209" t="s">
        <v>190</v>
      </c>
      <c r="C1845" s="210"/>
      <c r="D1845" s="125" t="s">
        <v>68</v>
      </c>
      <c r="E1845" s="139"/>
      <c r="F1845" s="1"/>
      <c r="G1845" s="209" t="s">
        <v>190</v>
      </c>
      <c r="H1845" s="210"/>
      <c r="I1845" s="125" t="s">
        <v>68</v>
      </c>
      <c r="J1845" s="139"/>
      <c r="K1845" s="1"/>
      <c r="L1845" s="209" t="s">
        <v>190</v>
      </c>
      <c r="M1845" s="210"/>
      <c r="N1845" s="125" t="s">
        <v>68</v>
      </c>
      <c r="O1845" s="139"/>
    </row>
    <row r="1846" spans="2:15" ht="15.75" x14ac:dyDescent="0.25">
      <c r="B1846" s="211"/>
      <c r="C1846" s="212"/>
      <c r="D1846" s="125" t="s">
        <v>69</v>
      </c>
      <c r="E1846" s="139"/>
      <c r="F1846" s="1"/>
      <c r="G1846" s="211"/>
      <c r="H1846" s="212"/>
      <c r="I1846" s="125" t="s">
        <v>69</v>
      </c>
      <c r="J1846" s="139"/>
      <c r="K1846" s="1"/>
      <c r="L1846" s="211"/>
      <c r="M1846" s="212"/>
      <c r="N1846" s="125" t="s">
        <v>69</v>
      </c>
      <c r="O1846" s="139"/>
    </row>
    <row r="1847" spans="2:15" ht="15.75" x14ac:dyDescent="0.25">
      <c r="B1847" s="209" t="s">
        <v>70</v>
      </c>
      <c r="C1847" s="210"/>
      <c r="D1847" s="125" t="s">
        <v>68</v>
      </c>
      <c r="E1847" s="139"/>
      <c r="F1847" s="1"/>
      <c r="G1847" s="209" t="s">
        <v>70</v>
      </c>
      <c r="H1847" s="210"/>
      <c r="I1847" s="125" t="s">
        <v>68</v>
      </c>
      <c r="J1847" s="139"/>
      <c r="K1847" s="1"/>
      <c r="L1847" s="209" t="s">
        <v>70</v>
      </c>
      <c r="M1847" s="210"/>
      <c r="N1847" s="125" t="s">
        <v>68</v>
      </c>
      <c r="O1847" s="139"/>
    </row>
    <row r="1848" spans="2:15" ht="15.75" x14ac:dyDescent="0.25">
      <c r="B1848" s="211"/>
      <c r="C1848" s="212"/>
      <c r="D1848" s="125" t="s">
        <v>69</v>
      </c>
      <c r="E1848" s="139"/>
      <c r="F1848" s="1"/>
      <c r="G1848" s="211"/>
      <c r="H1848" s="212"/>
      <c r="I1848" s="125" t="s">
        <v>69</v>
      </c>
      <c r="J1848" s="139"/>
      <c r="K1848" s="1"/>
      <c r="L1848" s="211"/>
      <c r="M1848" s="212"/>
      <c r="N1848" s="125" t="s">
        <v>69</v>
      </c>
      <c r="O1848" s="139"/>
    </row>
    <row r="1849" spans="2:15" ht="15.75" x14ac:dyDescent="0.25">
      <c r="B1849" s="140" t="s">
        <v>67</v>
      </c>
      <c r="C1849" s="140"/>
      <c r="D1849" s="213"/>
      <c r="E1849" s="214"/>
      <c r="F1849" s="1"/>
      <c r="G1849" s="140" t="s">
        <v>67</v>
      </c>
      <c r="H1849" s="140"/>
      <c r="I1849" s="213"/>
      <c r="J1849" s="214"/>
      <c r="K1849" s="1"/>
      <c r="L1849" s="140" t="s">
        <v>67</v>
      </c>
      <c r="M1849" s="140"/>
      <c r="N1849" s="213"/>
      <c r="O1849" s="214"/>
    </row>
    <row r="1850" spans="2:15" ht="15.75" x14ac:dyDescent="0.25">
      <c r="B1850" s="161" t="s">
        <v>355</v>
      </c>
      <c r="C1850" s="128"/>
      <c r="D1850" s="130"/>
      <c r="E1850" s="139"/>
      <c r="F1850" s="1"/>
      <c r="G1850" s="161" t="s">
        <v>355</v>
      </c>
      <c r="H1850" s="128"/>
      <c r="I1850" s="130"/>
      <c r="J1850" s="139"/>
      <c r="K1850" s="1"/>
      <c r="L1850" s="161" t="s">
        <v>355</v>
      </c>
      <c r="M1850" s="128"/>
      <c r="N1850" s="130"/>
      <c r="O1850" s="139"/>
    </row>
    <row r="1851" spans="2:15" ht="15.75" x14ac:dyDescent="0.25">
      <c r="B1851" s="161"/>
      <c r="C1851" s="128"/>
      <c r="D1851" s="130"/>
      <c r="E1851" s="139"/>
      <c r="F1851" s="1"/>
      <c r="G1851" s="161"/>
      <c r="H1851" s="128"/>
      <c r="I1851" s="130"/>
      <c r="J1851" s="139"/>
      <c r="K1851" s="1"/>
      <c r="L1851" s="161"/>
      <c r="M1851" s="128"/>
      <c r="N1851" s="130"/>
      <c r="O1851" s="139"/>
    </row>
    <row r="1852" spans="2:15" ht="15.75" x14ac:dyDescent="0.25">
      <c r="B1852" s="136"/>
      <c r="C1852" s="136"/>
      <c r="D1852" s="136"/>
      <c r="E1852" s="118"/>
      <c r="F1852" s="1"/>
      <c r="G1852" s="136"/>
      <c r="H1852" s="136"/>
      <c r="I1852" s="136"/>
      <c r="J1852" s="118"/>
      <c r="K1852" s="1"/>
      <c r="L1852" s="136"/>
      <c r="M1852" s="136"/>
      <c r="N1852" s="136"/>
      <c r="O1852" s="118"/>
    </row>
    <row r="1853" spans="2:15" ht="15.75" x14ac:dyDescent="0.25">
      <c r="B1853" s="132" t="s">
        <v>74</v>
      </c>
      <c r="C1853" s="141"/>
      <c r="D1853" s="142" t="s">
        <v>73</v>
      </c>
      <c r="E1853" s="130"/>
      <c r="F1853" s="1"/>
      <c r="G1853" s="132" t="s">
        <v>74</v>
      </c>
      <c r="H1853" s="141"/>
      <c r="I1853" s="142" t="s">
        <v>73</v>
      </c>
      <c r="J1853" s="130"/>
      <c r="K1853" s="1"/>
      <c r="L1853" s="132" t="s">
        <v>74</v>
      </c>
      <c r="M1853" s="141"/>
      <c r="N1853" s="142" t="s">
        <v>73</v>
      </c>
      <c r="O1853" s="130"/>
    </row>
    <row r="1855" spans="2:15" ht="15.75" x14ac:dyDescent="0.25">
      <c r="B1855" s="437">
        <f>L1834+1</f>
        <v>295</v>
      </c>
      <c r="C1855" s="438"/>
      <c r="D1855" s="438"/>
      <c r="E1855" s="439"/>
      <c r="F1855" s="57"/>
      <c r="G1855" s="437">
        <f>B1855+1</f>
        <v>296</v>
      </c>
      <c r="H1855" s="438"/>
      <c r="I1855" s="438"/>
      <c r="J1855" s="439"/>
      <c r="K1855" s="57"/>
      <c r="L1855" s="437">
        <f>G1855+1</f>
        <v>297</v>
      </c>
      <c r="M1855" s="438"/>
      <c r="N1855" s="438"/>
      <c r="O1855" s="439"/>
    </row>
    <row r="1856" spans="2:15" ht="15.75" x14ac:dyDescent="0.25">
      <c r="B1856" s="218" t="s">
        <v>71</v>
      </c>
      <c r="C1856" s="219"/>
      <c r="D1856" s="219"/>
      <c r="E1856" s="220"/>
      <c r="F1856" s="1"/>
      <c r="G1856" s="218" t="s">
        <v>71</v>
      </c>
      <c r="H1856" s="219"/>
      <c r="I1856" s="219"/>
      <c r="J1856" s="220"/>
      <c r="K1856" s="1"/>
      <c r="L1856" s="218" t="s">
        <v>71</v>
      </c>
      <c r="M1856" s="219"/>
      <c r="N1856" s="219"/>
      <c r="O1856" s="220"/>
    </row>
    <row r="1857" spans="2:15" ht="15.75" x14ac:dyDescent="0.25">
      <c r="B1857" s="230"/>
      <c r="C1857" s="231"/>
      <c r="D1857" s="231"/>
      <c r="E1857" s="232"/>
      <c r="F1857" s="1"/>
      <c r="G1857" s="230"/>
      <c r="H1857" s="231"/>
      <c r="I1857" s="231"/>
      <c r="J1857" s="232"/>
      <c r="K1857" s="58"/>
      <c r="L1857" s="230"/>
      <c r="M1857" s="231"/>
      <c r="N1857" s="231"/>
      <c r="O1857" s="232"/>
    </row>
    <row r="1858" spans="2:15" ht="15.75" x14ac:dyDescent="0.25">
      <c r="B1858" s="227" t="s">
        <v>375</v>
      </c>
      <c r="C1858" s="228"/>
      <c r="D1858" s="228"/>
      <c r="E1858" s="229"/>
      <c r="F1858" s="1"/>
      <c r="G1858" s="227" t="s">
        <v>375</v>
      </c>
      <c r="H1858" s="228"/>
      <c r="I1858" s="228"/>
      <c r="J1858" s="229"/>
      <c r="K1858" s="4"/>
      <c r="L1858" s="227" t="s">
        <v>375</v>
      </c>
      <c r="M1858" s="228"/>
      <c r="N1858" s="228"/>
      <c r="O1858" s="229"/>
    </row>
    <row r="1859" spans="2:15" ht="15.75" x14ac:dyDescent="0.25">
      <c r="B1859" s="137" t="s">
        <v>190</v>
      </c>
      <c r="C1859" s="194"/>
      <c r="D1859" s="195"/>
      <c r="E1859" s="196"/>
      <c r="F1859" s="1"/>
      <c r="G1859" s="137" t="s">
        <v>190</v>
      </c>
      <c r="H1859" s="194"/>
      <c r="I1859" s="195"/>
      <c r="J1859" s="196"/>
      <c r="K1859" s="1"/>
      <c r="L1859" s="137" t="s">
        <v>190</v>
      </c>
      <c r="M1859" s="194"/>
      <c r="N1859" s="195"/>
      <c r="O1859" s="196"/>
    </row>
    <row r="1860" spans="2:15" ht="15.75" x14ac:dyDescent="0.25">
      <c r="B1860" s="132" t="s">
        <v>61</v>
      </c>
      <c r="C1860" s="194"/>
      <c r="D1860" s="195"/>
      <c r="E1860" s="196"/>
      <c r="F1860" s="1"/>
      <c r="G1860" s="132" t="s">
        <v>61</v>
      </c>
      <c r="H1860" s="194"/>
      <c r="I1860" s="195"/>
      <c r="J1860" s="196"/>
      <c r="K1860" s="1"/>
      <c r="L1860" s="132" t="s">
        <v>61</v>
      </c>
      <c r="M1860" s="194"/>
      <c r="N1860" s="195"/>
      <c r="O1860" s="196"/>
    </row>
    <row r="1861" spans="2:15" ht="15.75" x14ac:dyDescent="0.25">
      <c r="B1861" s="132" t="s">
        <v>62</v>
      </c>
      <c r="C1861" s="194"/>
      <c r="D1861" s="195"/>
      <c r="E1861" s="196"/>
      <c r="F1861" s="1"/>
      <c r="G1861" s="132" t="s">
        <v>62</v>
      </c>
      <c r="H1861" s="194"/>
      <c r="I1861" s="195"/>
      <c r="J1861" s="196"/>
      <c r="K1861" s="1"/>
      <c r="L1861" s="132" t="s">
        <v>62</v>
      </c>
      <c r="M1861" s="194"/>
      <c r="N1861" s="195"/>
      <c r="O1861" s="196"/>
    </row>
    <row r="1862" spans="2:15" ht="15.75" x14ac:dyDescent="0.25">
      <c r="B1862" s="127" t="s">
        <v>191</v>
      </c>
      <c r="C1862" s="130"/>
      <c r="D1862" s="194"/>
      <c r="E1862" s="196"/>
      <c r="F1862" s="1"/>
      <c r="G1862" s="127" t="s">
        <v>191</v>
      </c>
      <c r="H1862" s="130"/>
      <c r="I1862" s="194"/>
      <c r="J1862" s="196"/>
      <c r="K1862" s="1"/>
      <c r="L1862" s="127" t="s">
        <v>191</v>
      </c>
      <c r="M1862" s="130"/>
      <c r="N1862" s="194"/>
      <c r="O1862" s="196"/>
    </row>
    <row r="1863" spans="2:15" ht="15.75" x14ac:dyDescent="0.25">
      <c r="B1863" s="127" t="s">
        <v>192</v>
      </c>
      <c r="C1863" s="130"/>
      <c r="D1863" s="194"/>
      <c r="E1863" s="196"/>
      <c r="F1863" s="1"/>
      <c r="G1863" s="127" t="s">
        <v>192</v>
      </c>
      <c r="H1863" s="130"/>
      <c r="I1863" s="194"/>
      <c r="J1863" s="196"/>
      <c r="K1863" s="1"/>
      <c r="L1863" s="127" t="s">
        <v>192</v>
      </c>
      <c r="M1863" s="130"/>
      <c r="N1863" s="194"/>
      <c r="O1863" s="196"/>
    </row>
    <row r="1864" spans="2:15" ht="31.35" customHeight="1" x14ac:dyDescent="0.25">
      <c r="B1864" s="206" t="s">
        <v>197</v>
      </c>
      <c r="C1864" s="207"/>
      <c r="D1864" s="207"/>
      <c r="E1864" s="208"/>
      <c r="F1864" s="1"/>
      <c r="G1864" s="206" t="s">
        <v>197</v>
      </c>
      <c r="H1864" s="207"/>
      <c r="I1864" s="207"/>
      <c r="J1864" s="208"/>
      <c r="K1864" s="59"/>
      <c r="L1864" s="206" t="s">
        <v>197</v>
      </c>
      <c r="M1864" s="207"/>
      <c r="N1864" s="207"/>
      <c r="O1864" s="208"/>
    </row>
    <row r="1865" spans="2:15" ht="15.75" x14ac:dyDescent="0.25">
      <c r="B1865" s="132" t="s">
        <v>195</v>
      </c>
      <c r="C1865" s="138"/>
      <c r="D1865" s="125" t="s">
        <v>51</v>
      </c>
      <c r="E1865" s="139"/>
      <c r="F1865" s="1"/>
      <c r="G1865" s="132" t="s">
        <v>195</v>
      </c>
      <c r="H1865" s="138"/>
      <c r="I1865" s="125" t="s">
        <v>51</v>
      </c>
      <c r="J1865" s="139"/>
      <c r="K1865" s="1"/>
      <c r="L1865" s="132" t="s">
        <v>195</v>
      </c>
      <c r="M1865" s="138"/>
      <c r="N1865" s="125" t="s">
        <v>51</v>
      </c>
      <c r="O1865" s="139"/>
    </row>
    <row r="1866" spans="2:15" ht="15.75" x14ac:dyDescent="0.25">
      <c r="B1866" s="209" t="s">
        <v>190</v>
      </c>
      <c r="C1866" s="210"/>
      <c r="D1866" s="125" t="s">
        <v>68</v>
      </c>
      <c r="E1866" s="139"/>
      <c r="F1866" s="1"/>
      <c r="G1866" s="209" t="s">
        <v>190</v>
      </c>
      <c r="H1866" s="210"/>
      <c r="I1866" s="125" t="s">
        <v>68</v>
      </c>
      <c r="J1866" s="139"/>
      <c r="K1866" s="1"/>
      <c r="L1866" s="209" t="s">
        <v>190</v>
      </c>
      <c r="M1866" s="210"/>
      <c r="N1866" s="125" t="s">
        <v>68</v>
      </c>
      <c r="O1866" s="139"/>
    </row>
    <row r="1867" spans="2:15" ht="15.75" x14ac:dyDescent="0.25">
      <c r="B1867" s="211"/>
      <c r="C1867" s="212"/>
      <c r="D1867" s="125" t="s">
        <v>69</v>
      </c>
      <c r="E1867" s="139"/>
      <c r="F1867" s="1"/>
      <c r="G1867" s="211"/>
      <c r="H1867" s="212"/>
      <c r="I1867" s="125" t="s">
        <v>69</v>
      </c>
      <c r="J1867" s="139"/>
      <c r="K1867" s="1"/>
      <c r="L1867" s="211"/>
      <c r="M1867" s="212"/>
      <c r="N1867" s="125" t="s">
        <v>69</v>
      </c>
      <c r="O1867" s="139"/>
    </row>
    <row r="1868" spans="2:15" ht="15.75" x14ac:dyDescent="0.25">
      <c r="B1868" s="209" t="s">
        <v>70</v>
      </c>
      <c r="C1868" s="210"/>
      <c r="D1868" s="125" t="s">
        <v>68</v>
      </c>
      <c r="E1868" s="139"/>
      <c r="F1868" s="1"/>
      <c r="G1868" s="209" t="s">
        <v>70</v>
      </c>
      <c r="H1868" s="210"/>
      <c r="I1868" s="125" t="s">
        <v>68</v>
      </c>
      <c r="J1868" s="139"/>
      <c r="K1868" s="1"/>
      <c r="L1868" s="209" t="s">
        <v>70</v>
      </c>
      <c r="M1868" s="210"/>
      <c r="N1868" s="125" t="s">
        <v>68</v>
      </c>
      <c r="O1868" s="139"/>
    </row>
    <row r="1869" spans="2:15" ht="15.75" x14ac:dyDescent="0.25">
      <c r="B1869" s="211"/>
      <c r="C1869" s="212"/>
      <c r="D1869" s="125" t="s">
        <v>69</v>
      </c>
      <c r="E1869" s="139"/>
      <c r="F1869" s="1"/>
      <c r="G1869" s="211"/>
      <c r="H1869" s="212"/>
      <c r="I1869" s="125" t="s">
        <v>69</v>
      </c>
      <c r="J1869" s="139"/>
      <c r="K1869" s="1"/>
      <c r="L1869" s="211"/>
      <c r="M1869" s="212"/>
      <c r="N1869" s="125" t="s">
        <v>69</v>
      </c>
      <c r="O1869" s="139"/>
    </row>
    <row r="1870" spans="2:15" ht="15.75" x14ac:dyDescent="0.25">
      <c r="B1870" s="140" t="s">
        <v>67</v>
      </c>
      <c r="C1870" s="140"/>
      <c r="D1870" s="213"/>
      <c r="E1870" s="214"/>
      <c r="F1870" s="1"/>
      <c r="G1870" s="140" t="s">
        <v>67</v>
      </c>
      <c r="H1870" s="140"/>
      <c r="I1870" s="213"/>
      <c r="J1870" s="214"/>
      <c r="K1870" s="1"/>
      <c r="L1870" s="140" t="s">
        <v>67</v>
      </c>
      <c r="M1870" s="140"/>
      <c r="N1870" s="213"/>
      <c r="O1870" s="214"/>
    </row>
    <row r="1871" spans="2:15" ht="15.75" x14ac:dyDescent="0.25">
      <c r="B1871" s="161" t="s">
        <v>355</v>
      </c>
      <c r="C1871" s="128"/>
      <c r="D1871" s="130"/>
      <c r="E1871" s="139"/>
      <c r="F1871" s="1"/>
      <c r="G1871" s="161" t="s">
        <v>355</v>
      </c>
      <c r="H1871" s="128"/>
      <c r="I1871" s="130"/>
      <c r="J1871" s="139"/>
      <c r="K1871" s="1"/>
      <c r="L1871" s="161" t="s">
        <v>355</v>
      </c>
      <c r="M1871" s="128"/>
      <c r="N1871" s="130"/>
      <c r="O1871" s="139"/>
    </row>
    <row r="1872" spans="2:15" ht="15.75" x14ac:dyDescent="0.25">
      <c r="B1872" s="161"/>
      <c r="C1872" s="128"/>
      <c r="D1872" s="130"/>
      <c r="E1872" s="139"/>
      <c r="F1872" s="1"/>
      <c r="G1872" s="161"/>
      <c r="H1872" s="128"/>
      <c r="I1872" s="130"/>
      <c r="J1872" s="139"/>
      <c r="K1872" s="1"/>
      <c r="L1872" s="161"/>
      <c r="M1872" s="128"/>
      <c r="N1872" s="130"/>
      <c r="O1872" s="139"/>
    </row>
    <row r="1873" spans="2:15" ht="15.75" x14ac:dyDescent="0.25">
      <c r="B1873" s="136"/>
      <c r="C1873" s="136"/>
      <c r="D1873" s="136"/>
      <c r="E1873" s="118"/>
      <c r="F1873" s="1"/>
      <c r="G1873" s="136"/>
      <c r="H1873" s="136"/>
      <c r="I1873" s="136"/>
      <c r="J1873" s="118"/>
      <c r="K1873" s="1"/>
      <c r="L1873" s="136"/>
      <c r="M1873" s="136"/>
      <c r="N1873" s="136"/>
      <c r="O1873" s="118"/>
    </row>
    <row r="1874" spans="2:15" ht="15.75" x14ac:dyDescent="0.25">
      <c r="B1874" s="132" t="s">
        <v>74</v>
      </c>
      <c r="C1874" s="141"/>
      <c r="D1874" s="142" t="s">
        <v>73</v>
      </c>
      <c r="E1874" s="130"/>
      <c r="F1874" s="1"/>
      <c r="G1874" s="132" t="s">
        <v>74</v>
      </c>
      <c r="H1874" s="141"/>
      <c r="I1874" s="142" t="s">
        <v>73</v>
      </c>
      <c r="J1874" s="130"/>
      <c r="K1874" s="1"/>
      <c r="L1874" s="132" t="s">
        <v>74</v>
      </c>
      <c r="M1874" s="141"/>
      <c r="N1874" s="142" t="s">
        <v>73</v>
      </c>
      <c r="O1874" s="130"/>
    </row>
    <row r="1876" spans="2:15" ht="15.75" x14ac:dyDescent="0.25">
      <c r="B1876" s="437">
        <f>L1855+1</f>
        <v>298</v>
      </c>
      <c r="C1876" s="438"/>
      <c r="D1876" s="438"/>
      <c r="E1876" s="439"/>
      <c r="F1876" s="57"/>
      <c r="G1876" s="437">
        <f>B1876+1</f>
        <v>299</v>
      </c>
      <c r="H1876" s="438"/>
      <c r="I1876" s="438"/>
      <c r="J1876" s="439"/>
      <c r="K1876" s="57"/>
      <c r="L1876" s="437">
        <f>G1876+1</f>
        <v>300</v>
      </c>
      <c r="M1876" s="438"/>
      <c r="N1876" s="438"/>
      <c r="O1876" s="439"/>
    </row>
    <row r="1877" spans="2:15" ht="15.75" x14ac:dyDescent="0.25">
      <c r="B1877" s="218" t="s">
        <v>71</v>
      </c>
      <c r="C1877" s="219"/>
      <c r="D1877" s="219"/>
      <c r="E1877" s="220"/>
      <c r="F1877" s="1"/>
      <c r="G1877" s="218" t="s">
        <v>71</v>
      </c>
      <c r="H1877" s="219"/>
      <c r="I1877" s="219"/>
      <c r="J1877" s="220"/>
      <c r="K1877" s="1"/>
      <c r="L1877" s="218" t="s">
        <v>71</v>
      </c>
      <c r="M1877" s="219"/>
      <c r="N1877" s="219"/>
      <c r="O1877" s="220"/>
    </row>
    <row r="1878" spans="2:15" ht="15.75" x14ac:dyDescent="0.25">
      <c r="B1878" s="230"/>
      <c r="C1878" s="231"/>
      <c r="D1878" s="231"/>
      <c r="E1878" s="232"/>
      <c r="F1878" s="1"/>
      <c r="G1878" s="230"/>
      <c r="H1878" s="231"/>
      <c r="I1878" s="231"/>
      <c r="J1878" s="232"/>
      <c r="K1878" s="58"/>
      <c r="L1878" s="230"/>
      <c r="M1878" s="231"/>
      <c r="N1878" s="231"/>
      <c r="O1878" s="232"/>
    </row>
    <row r="1879" spans="2:15" ht="15.75" x14ac:dyDescent="0.25">
      <c r="B1879" s="227" t="s">
        <v>375</v>
      </c>
      <c r="C1879" s="228"/>
      <c r="D1879" s="228"/>
      <c r="E1879" s="229"/>
      <c r="F1879" s="1"/>
      <c r="G1879" s="227" t="s">
        <v>375</v>
      </c>
      <c r="H1879" s="228"/>
      <c r="I1879" s="228"/>
      <c r="J1879" s="229"/>
      <c r="K1879" s="4"/>
      <c r="L1879" s="227" t="s">
        <v>375</v>
      </c>
      <c r="M1879" s="228"/>
      <c r="N1879" s="228"/>
      <c r="O1879" s="229"/>
    </row>
    <row r="1880" spans="2:15" ht="15.75" x14ac:dyDescent="0.25">
      <c r="B1880" s="137" t="s">
        <v>190</v>
      </c>
      <c r="C1880" s="194"/>
      <c r="D1880" s="195"/>
      <c r="E1880" s="196"/>
      <c r="F1880" s="1"/>
      <c r="G1880" s="137" t="s">
        <v>190</v>
      </c>
      <c r="H1880" s="194"/>
      <c r="I1880" s="195"/>
      <c r="J1880" s="196"/>
      <c r="K1880" s="1"/>
      <c r="L1880" s="137" t="s">
        <v>190</v>
      </c>
      <c r="M1880" s="194"/>
      <c r="N1880" s="195"/>
      <c r="O1880" s="196"/>
    </row>
    <row r="1881" spans="2:15" ht="15.75" x14ac:dyDescent="0.25">
      <c r="B1881" s="132" t="s">
        <v>61</v>
      </c>
      <c r="C1881" s="194"/>
      <c r="D1881" s="195"/>
      <c r="E1881" s="196"/>
      <c r="F1881" s="1"/>
      <c r="G1881" s="132" t="s">
        <v>61</v>
      </c>
      <c r="H1881" s="194"/>
      <c r="I1881" s="195"/>
      <c r="J1881" s="196"/>
      <c r="K1881" s="1"/>
      <c r="L1881" s="132" t="s">
        <v>61</v>
      </c>
      <c r="M1881" s="194"/>
      <c r="N1881" s="195"/>
      <c r="O1881" s="196"/>
    </row>
    <row r="1882" spans="2:15" ht="15.75" x14ac:dyDescent="0.25">
      <c r="B1882" s="132" t="s">
        <v>62</v>
      </c>
      <c r="C1882" s="194"/>
      <c r="D1882" s="195"/>
      <c r="E1882" s="196"/>
      <c r="F1882" s="1"/>
      <c r="G1882" s="132" t="s">
        <v>62</v>
      </c>
      <c r="H1882" s="194"/>
      <c r="I1882" s="195"/>
      <c r="J1882" s="196"/>
      <c r="K1882" s="1"/>
      <c r="L1882" s="132" t="s">
        <v>62</v>
      </c>
      <c r="M1882" s="194"/>
      <c r="N1882" s="195"/>
      <c r="O1882" s="196"/>
    </row>
    <row r="1883" spans="2:15" ht="15.75" x14ac:dyDescent="0.25">
      <c r="B1883" s="127" t="s">
        <v>191</v>
      </c>
      <c r="C1883" s="130"/>
      <c r="D1883" s="194"/>
      <c r="E1883" s="196"/>
      <c r="F1883" s="1"/>
      <c r="G1883" s="127" t="s">
        <v>191</v>
      </c>
      <c r="H1883" s="130"/>
      <c r="I1883" s="194"/>
      <c r="J1883" s="196"/>
      <c r="K1883" s="1"/>
      <c r="L1883" s="127" t="s">
        <v>191</v>
      </c>
      <c r="M1883" s="130"/>
      <c r="N1883" s="194"/>
      <c r="O1883" s="196"/>
    </row>
    <row r="1884" spans="2:15" ht="15.75" x14ac:dyDescent="0.25">
      <c r="B1884" s="127" t="s">
        <v>192</v>
      </c>
      <c r="C1884" s="130"/>
      <c r="D1884" s="194"/>
      <c r="E1884" s="196"/>
      <c r="F1884" s="1"/>
      <c r="G1884" s="127" t="s">
        <v>192</v>
      </c>
      <c r="H1884" s="130"/>
      <c r="I1884" s="194"/>
      <c r="J1884" s="196"/>
      <c r="K1884" s="1"/>
      <c r="L1884" s="127" t="s">
        <v>192</v>
      </c>
      <c r="M1884" s="130"/>
      <c r="N1884" s="194"/>
      <c r="O1884" s="196"/>
    </row>
    <row r="1885" spans="2:15" ht="31.35" customHeight="1" x14ac:dyDescent="0.25">
      <c r="B1885" s="206" t="s">
        <v>197</v>
      </c>
      <c r="C1885" s="207"/>
      <c r="D1885" s="207"/>
      <c r="E1885" s="208"/>
      <c r="F1885" s="1"/>
      <c r="G1885" s="206" t="s">
        <v>197</v>
      </c>
      <c r="H1885" s="207"/>
      <c r="I1885" s="207"/>
      <c r="J1885" s="208"/>
      <c r="K1885" s="59"/>
      <c r="L1885" s="206" t="s">
        <v>197</v>
      </c>
      <c r="M1885" s="207"/>
      <c r="N1885" s="207"/>
      <c r="O1885" s="208"/>
    </row>
    <row r="1886" spans="2:15" ht="15.75" x14ac:dyDescent="0.25">
      <c r="B1886" s="132" t="s">
        <v>195</v>
      </c>
      <c r="C1886" s="138"/>
      <c r="D1886" s="125" t="s">
        <v>51</v>
      </c>
      <c r="E1886" s="139"/>
      <c r="F1886" s="1"/>
      <c r="G1886" s="132" t="s">
        <v>195</v>
      </c>
      <c r="H1886" s="138"/>
      <c r="I1886" s="125" t="s">
        <v>51</v>
      </c>
      <c r="J1886" s="139"/>
      <c r="K1886" s="1"/>
      <c r="L1886" s="132" t="s">
        <v>195</v>
      </c>
      <c r="M1886" s="138"/>
      <c r="N1886" s="125" t="s">
        <v>51</v>
      </c>
      <c r="O1886" s="139"/>
    </row>
    <row r="1887" spans="2:15" ht="15.75" x14ac:dyDescent="0.25">
      <c r="B1887" s="209" t="s">
        <v>190</v>
      </c>
      <c r="C1887" s="210"/>
      <c r="D1887" s="125" t="s">
        <v>68</v>
      </c>
      <c r="E1887" s="139"/>
      <c r="F1887" s="1"/>
      <c r="G1887" s="209" t="s">
        <v>190</v>
      </c>
      <c r="H1887" s="210"/>
      <c r="I1887" s="125" t="s">
        <v>68</v>
      </c>
      <c r="J1887" s="139"/>
      <c r="K1887" s="1"/>
      <c r="L1887" s="209" t="s">
        <v>190</v>
      </c>
      <c r="M1887" s="210"/>
      <c r="N1887" s="125" t="s">
        <v>68</v>
      </c>
      <c r="O1887" s="139"/>
    </row>
    <row r="1888" spans="2:15" ht="15.75" x14ac:dyDescent="0.25">
      <c r="B1888" s="211"/>
      <c r="C1888" s="212"/>
      <c r="D1888" s="125" t="s">
        <v>69</v>
      </c>
      <c r="E1888" s="139"/>
      <c r="F1888" s="1"/>
      <c r="G1888" s="211"/>
      <c r="H1888" s="212"/>
      <c r="I1888" s="125" t="s">
        <v>69</v>
      </c>
      <c r="J1888" s="139"/>
      <c r="K1888" s="1"/>
      <c r="L1888" s="211"/>
      <c r="M1888" s="212"/>
      <c r="N1888" s="125" t="s">
        <v>69</v>
      </c>
      <c r="O1888" s="139"/>
    </row>
    <row r="1889" spans="2:15" ht="15.75" x14ac:dyDescent="0.25">
      <c r="B1889" s="209" t="s">
        <v>70</v>
      </c>
      <c r="C1889" s="210"/>
      <c r="D1889" s="125" t="s">
        <v>68</v>
      </c>
      <c r="E1889" s="139"/>
      <c r="F1889" s="1"/>
      <c r="G1889" s="209" t="s">
        <v>70</v>
      </c>
      <c r="H1889" s="210"/>
      <c r="I1889" s="125" t="s">
        <v>68</v>
      </c>
      <c r="J1889" s="139"/>
      <c r="K1889" s="1"/>
      <c r="L1889" s="209" t="s">
        <v>70</v>
      </c>
      <c r="M1889" s="210"/>
      <c r="N1889" s="125" t="s">
        <v>68</v>
      </c>
      <c r="O1889" s="139"/>
    </row>
    <row r="1890" spans="2:15" ht="15.75" x14ac:dyDescent="0.25">
      <c r="B1890" s="211"/>
      <c r="C1890" s="212"/>
      <c r="D1890" s="125" t="s">
        <v>69</v>
      </c>
      <c r="E1890" s="139"/>
      <c r="F1890" s="1"/>
      <c r="G1890" s="211"/>
      <c r="H1890" s="212"/>
      <c r="I1890" s="125" t="s">
        <v>69</v>
      </c>
      <c r="J1890" s="139"/>
      <c r="K1890" s="1"/>
      <c r="L1890" s="211"/>
      <c r="M1890" s="212"/>
      <c r="N1890" s="125" t="s">
        <v>69</v>
      </c>
      <c r="O1890" s="139"/>
    </row>
    <row r="1891" spans="2:15" ht="15.75" x14ac:dyDescent="0.25">
      <c r="B1891" s="140" t="s">
        <v>67</v>
      </c>
      <c r="C1891" s="140"/>
      <c r="D1891" s="213"/>
      <c r="E1891" s="214"/>
      <c r="F1891" s="1"/>
      <c r="G1891" s="140" t="s">
        <v>67</v>
      </c>
      <c r="H1891" s="140"/>
      <c r="I1891" s="213"/>
      <c r="J1891" s="214"/>
      <c r="K1891" s="1"/>
      <c r="L1891" s="140" t="s">
        <v>67</v>
      </c>
      <c r="M1891" s="140"/>
      <c r="N1891" s="213"/>
      <c r="O1891" s="214"/>
    </row>
    <row r="1892" spans="2:15" ht="15.75" x14ac:dyDescent="0.25">
      <c r="B1892" s="161" t="s">
        <v>355</v>
      </c>
      <c r="C1892" s="128"/>
      <c r="D1892" s="130"/>
      <c r="E1892" s="139"/>
      <c r="F1892" s="1"/>
      <c r="G1892" s="161" t="s">
        <v>355</v>
      </c>
      <c r="H1892" s="128"/>
      <c r="I1892" s="130"/>
      <c r="J1892" s="139"/>
      <c r="K1892" s="1"/>
      <c r="L1892" s="161" t="s">
        <v>355</v>
      </c>
      <c r="M1892" s="128"/>
      <c r="N1892" s="130"/>
      <c r="O1892" s="139"/>
    </row>
    <row r="1893" spans="2:15" ht="15.75" x14ac:dyDescent="0.25">
      <c r="B1893" s="161"/>
      <c r="C1893" s="128"/>
      <c r="D1893" s="130"/>
      <c r="E1893" s="139"/>
      <c r="F1893" s="1"/>
      <c r="G1893" s="161"/>
      <c r="H1893" s="128"/>
      <c r="I1893" s="130"/>
      <c r="J1893" s="139"/>
      <c r="K1893" s="1"/>
      <c r="L1893" s="161"/>
      <c r="M1893" s="128"/>
      <c r="N1893" s="130"/>
      <c r="O1893" s="139"/>
    </row>
    <row r="1894" spans="2:15" ht="15.75" x14ac:dyDescent="0.25">
      <c r="B1894" s="136"/>
      <c r="C1894" s="136"/>
      <c r="D1894" s="136"/>
      <c r="E1894" s="118"/>
      <c r="F1894" s="1"/>
      <c r="G1894" s="136"/>
      <c r="H1894" s="136"/>
      <c r="I1894" s="136"/>
      <c r="J1894" s="118"/>
      <c r="K1894" s="1"/>
      <c r="L1894" s="136"/>
      <c r="M1894" s="136"/>
      <c r="N1894" s="136"/>
      <c r="O1894" s="118"/>
    </row>
    <row r="1895" spans="2:15" ht="15.75" x14ac:dyDescent="0.25">
      <c r="B1895" s="132" t="s">
        <v>74</v>
      </c>
      <c r="C1895" s="141"/>
      <c r="D1895" s="142" t="s">
        <v>73</v>
      </c>
      <c r="E1895" s="130"/>
      <c r="F1895" s="1"/>
      <c r="G1895" s="132" t="s">
        <v>74</v>
      </c>
      <c r="H1895" s="141"/>
      <c r="I1895" s="142" t="s">
        <v>73</v>
      </c>
      <c r="J1895" s="130"/>
      <c r="K1895" s="1"/>
      <c r="L1895" s="132" t="s">
        <v>74</v>
      </c>
      <c r="M1895" s="141"/>
      <c r="N1895" s="142" t="s">
        <v>73</v>
      </c>
      <c r="O1895" s="130"/>
    </row>
    <row r="1897" spans="2:15" ht="15.75" x14ac:dyDescent="0.25">
      <c r="B1897" s="437">
        <f>L1876+1</f>
        <v>301</v>
      </c>
      <c r="C1897" s="438"/>
      <c r="D1897" s="438"/>
      <c r="E1897" s="439"/>
      <c r="F1897" s="57"/>
      <c r="G1897" s="437">
        <f>B1897+1</f>
        <v>302</v>
      </c>
      <c r="H1897" s="438"/>
      <c r="I1897" s="438"/>
      <c r="J1897" s="439"/>
      <c r="K1897" s="57"/>
      <c r="L1897" s="437">
        <f>G1897+1</f>
        <v>303</v>
      </c>
      <c r="M1897" s="438"/>
      <c r="N1897" s="438"/>
      <c r="O1897" s="439"/>
    </row>
    <row r="1898" spans="2:15" ht="15.75" x14ac:dyDescent="0.25">
      <c r="B1898" s="218" t="s">
        <v>71</v>
      </c>
      <c r="C1898" s="219"/>
      <c r="D1898" s="219"/>
      <c r="E1898" s="220"/>
      <c r="F1898" s="1"/>
      <c r="G1898" s="218" t="s">
        <v>71</v>
      </c>
      <c r="H1898" s="219"/>
      <c r="I1898" s="219"/>
      <c r="J1898" s="220"/>
      <c r="K1898" s="1"/>
      <c r="L1898" s="218" t="s">
        <v>71</v>
      </c>
      <c r="M1898" s="219"/>
      <c r="N1898" s="219"/>
      <c r="O1898" s="220"/>
    </row>
    <row r="1899" spans="2:15" ht="15.75" x14ac:dyDescent="0.25">
      <c r="B1899" s="230"/>
      <c r="C1899" s="231"/>
      <c r="D1899" s="231"/>
      <c r="E1899" s="232"/>
      <c r="F1899" s="1"/>
      <c r="G1899" s="230"/>
      <c r="H1899" s="231"/>
      <c r="I1899" s="231"/>
      <c r="J1899" s="232"/>
      <c r="K1899" s="58"/>
      <c r="L1899" s="230"/>
      <c r="M1899" s="231"/>
      <c r="N1899" s="231"/>
      <c r="O1899" s="232"/>
    </row>
    <row r="1900" spans="2:15" ht="15.75" x14ac:dyDescent="0.25">
      <c r="B1900" s="227" t="s">
        <v>375</v>
      </c>
      <c r="C1900" s="228"/>
      <c r="D1900" s="228"/>
      <c r="E1900" s="229"/>
      <c r="F1900" s="1"/>
      <c r="G1900" s="227" t="s">
        <v>375</v>
      </c>
      <c r="H1900" s="228"/>
      <c r="I1900" s="228"/>
      <c r="J1900" s="229"/>
      <c r="K1900" s="4"/>
      <c r="L1900" s="227" t="s">
        <v>375</v>
      </c>
      <c r="M1900" s="228"/>
      <c r="N1900" s="228"/>
      <c r="O1900" s="229"/>
    </row>
    <row r="1901" spans="2:15" ht="15.75" x14ac:dyDescent="0.25">
      <c r="B1901" s="137" t="s">
        <v>190</v>
      </c>
      <c r="C1901" s="194"/>
      <c r="D1901" s="195"/>
      <c r="E1901" s="196"/>
      <c r="F1901" s="1"/>
      <c r="G1901" s="137" t="s">
        <v>190</v>
      </c>
      <c r="H1901" s="194"/>
      <c r="I1901" s="195"/>
      <c r="J1901" s="196"/>
      <c r="K1901" s="1"/>
      <c r="L1901" s="137" t="s">
        <v>190</v>
      </c>
      <c r="M1901" s="194"/>
      <c r="N1901" s="195"/>
      <c r="O1901" s="196"/>
    </row>
    <row r="1902" spans="2:15" ht="15.75" x14ac:dyDescent="0.25">
      <c r="B1902" s="132" t="s">
        <v>61</v>
      </c>
      <c r="C1902" s="194"/>
      <c r="D1902" s="195"/>
      <c r="E1902" s="196"/>
      <c r="F1902" s="1"/>
      <c r="G1902" s="132" t="s">
        <v>61</v>
      </c>
      <c r="H1902" s="194"/>
      <c r="I1902" s="195"/>
      <c r="J1902" s="196"/>
      <c r="K1902" s="1"/>
      <c r="L1902" s="132" t="s">
        <v>61</v>
      </c>
      <c r="M1902" s="194"/>
      <c r="N1902" s="195"/>
      <c r="O1902" s="196"/>
    </row>
    <row r="1903" spans="2:15" ht="15.75" x14ac:dyDescent="0.25">
      <c r="B1903" s="132" t="s">
        <v>62</v>
      </c>
      <c r="C1903" s="194"/>
      <c r="D1903" s="195"/>
      <c r="E1903" s="196"/>
      <c r="F1903" s="1"/>
      <c r="G1903" s="132" t="s">
        <v>62</v>
      </c>
      <c r="H1903" s="194"/>
      <c r="I1903" s="195"/>
      <c r="J1903" s="196"/>
      <c r="K1903" s="1"/>
      <c r="L1903" s="132" t="s">
        <v>62</v>
      </c>
      <c r="M1903" s="194"/>
      <c r="N1903" s="195"/>
      <c r="O1903" s="196"/>
    </row>
    <row r="1904" spans="2:15" ht="15.75" x14ac:dyDescent="0.25">
      <c r="B1904" s="127" t="s">
        <v>191</v>
      </c>
      <c r="C1904" s="130"/>
      <c r="D1904" s="194"/>
      <c r="E1904" s="196"/>
      <c r="F1904" s="1"/>
      <c r="G1904" s="127" t="s">
        <v>191</v>
      </c>
      <c r="H1904" s="130"/>
      <c r="I1904" s="194"/>
      <c r="J1904" s="196"/>
      <c r="K1904" s="1"/>
      <c r="L1904" s="127" t="s">
        <v>191</v>
      </c>
      <c r="M1904" s="130"/>
      <c r="N1904" s="194"/>
      <c r="O1904" s="196"/>
    </row>
    <row r="1905" spans="2:15" ht="15.75" x14ac:dyDescent="0.25">
      <c r="B1905" s="127" t="s">
        <v>192</v>
      </c>
      <c r="C1905" s="130"/>
      <c r="D1905" s="194"/>
      <c r="E1905" s="196"/>
      <c r="F1905" s="1"/>
      <c r="G1905" s="127" t="s">
        <v>192</v>
      </c>
      <c r="H1905" s="130"/>
      <c r="I1905" s="194"/>
      <c r="J1905" s="196"/>
      <c r="K1905" s="1"/>
      <c r="L1905" s="127" t="s">
        <v>192</v>
      </c>
      <c r="M1905" s="130"/>
      <c r="N1905" s="194"/>
      <c r="O1905" s="196"/>
    </row>
    <row r="1906" spans="2:15" ht="31.35" customHeight="1" x14ac:dyDescent="0.25">
      <c r="B1906" s="206" t="s">
        <v>197</v>
      </c>
      <c r="C1906" s="207"/>
      <c r="D1906" s="207"/>
      <c r="E1906" s="208"/>
      <c r="F1906" s="1"/>
      <c r="G1906" s="206" t="s">
        <v>197</v>
      </c>
      <c r="H1906" s="207"/>
      <c r="I1906" s="207"/>
      <c r="J1906" s="208"/>
      <c r="K1906" s="59"/>
      <c r="L1906" s="206" t="s">
        <v>197</v>
      </c>
      <c r="M1906" s="207"/>
      <c r="N1906" s="207"/>
      <c r="O1906" s="208"/>
    </row>
    <row r="1907" spans="2:15" ht="15.75" x14ac:dyDescent="0.25">
      <c r="B1907" s="132" t="s">
        <v>195</v>
      </c>
      <c r="C1907" s="138"/>
      <c r="D1907" s="125" t="s">
        <v>51</v>
      </c>
      <c r="E1907" s="139"/>
      <c r="F1907" s="1"/>
      <c r="G1907" s="132" t="s">
        <v>195</v>
      </c>
      <c r="H1907" s="138"/>
      <c r="I1907" s="125" t="s">
        <v>51</v>
      </c>
      <c r="J1907" s="139"/>
      <c r="K1907" s="1"/>
      <c r="L1907" s="132" t="s">
        <v>195</v>
      </c>
      <c r="M1907" s="138"/>
      <c r="N1907" s="125" t="s">
        <v>51</v>
      </c>
      <c r="O1907" s="139"/>
    </row>
    <row r="1908" spans="2:15" ht="15.75" x14ac:dyDescent="0.25">
      <c r="B1908" s="209" t="s">
        <v>190</v>
      </c>
      <c r="C1908" s="210"/>
      <c r="D1908" s="125" t="s">
        <v>68</v>
      </c>
      <c r="E1908" s="139"/>
      <c r="F1908" s="1"/>
      <c r="G1908" s="209" t="s">
        <v>190</v>
      </c>
      <c r="H1908" s="210"/>
      <c r="I1908" s="125" t="s">
        <v>68</v>
      </c>
      <c r="J1908" s="139"/>
      <c r="K1908" s="1"/>
      <c r="L1908" s="209" t="s">
        <v>190</v>
      </c>
      <c r="M1908" s="210"/>
      <c r="N1908" s="125" t="s">
        <v>68</v>
      </c>
      <c r="O1908" s="139"/>
    </row>
    <row r="1909" spans="2:15" ht="15.75" x14ac:dyDescent="0.25">
      <c r="B1909" s="211"/>
      <c r="C1909" s="212"/>
      <c r="D1909" s="125" t="s">
        <v>69</v>
      </c>
      <c r="E1909" s="139"/>
      <c r="F1909" s="1"/>
      <c r="G1909" s="211"/>
      <c r="H1909" s="212"/>
      <c r="I1909" s="125" t="s">
        <v>69</v>
      </c>
      <c r="J1909" s="139"/>
      <c r="K1909" s="1"/>
      <c r="L1909" s="211"/>
      <c r="M1909" s="212"/>
      <c r="N1909" s="125" t="s">
        <v>69</v>
      </c>
      <c r="O1909" s="139"/>
    </row>
    <row r="1910" spans="2:15" ht="15.75" x14ac:dyDescent="0.25">
      <c r="B1910" s="209" t="s">
        <v>70</v>
      </c>
      <c r="C1910" s="210"/>
      <c r="D1910" s="125" t="s">
        <v>68</v>
      </c>
      <c r="E1910" s="139"/>
      <c r="F1910" s="1"/>
      <c r="G1910" s="209" t="s">
        <v>70</v>
      </c>
      <c r="H1910" s="210"/>
      <c r="I1910" s="125" t="s">
        <v>68</v>
      </c>
      <c r="J1910" s="139"/>
      <c r="K1910" s="1"/>
      <c r="L1910" s="209" t="s">
        <v>70</v>
      </c>
      <c r="M1910" s="210"/>
      <c r="N1910" s="125" t="s">
        <v>68</v>
      </c>
      <c r="O1910" s="139"/>
    </row>
    <row r="1911" spans="2:15" ht="15.75" x14ac:dyDescent="0.25">
      <c r="B1911" s="211"/>
      <c r="C1911" s="212"/>
      <c r="D1911" s="125" t="s">
        <v>69</v>
      </c>
      <c r="E1911" s="139"/>
      <c r="F1911" s="1"/>
      <c r="G1911" s="211"/>
      <c r="H1911" s="212"/>
      <c r="I1911" s="125" t="s">
        <v>69</v>
      </c>
      <c r="J1911" s="139"/>
      <c r="K1911" s="1"/>
      <c r="L1911" s="211"/>
      <c r="M1911" s="212"/>
      <c r="N1911" s="125" t="s">
        <v>69</v>
      </c>
      <c r="O1911" s="139"/>
    </row>
    <row r="1912" spans="2:15" ht="15.75" x14ac:dyDescent="0.25">
      <c r="B1912" s="140" t="s">
        <v>67</v>
      </c>
      <c r="C1912" s="140"/>
      <c r="D1912" s="213"/>
      <c r="E1912" s="214"/>
      <c r="F1912" s="1"/>
      <c r="G1912" s="140" t="s">
        <v>67</v>
      </c>
      <c r="H1912" s="140"/>
      <c r="I1912" s="213"/>
      <c r="J1912" s="214"/>
      <c r="K1912" s="1"/>
      <c r="L1912" s="140" t="s">
        <v>67</v>
      </c>
      <c r="M1912" s="140"/>
      <c r="N1912" s="213"/>
      <c r="O1912" s="214"/>
    </row>
    <row r="1913" spans="2:15" ht="15.75" x14ac:dyDescent="0.25">
      <c r="B1913" s="161" t="s">
        <v>355</v>
      </c>
      <c r="C1913" s="128"/>
      <c r="D1913" s="130"/>
      <c r="E1913" s="139"/>
      <c r="F1913" s="1"/>
      <c r="G1913" s="161" t="s">
        <v>355</v>
      </c>
      <c r="H1913" s="128"/>
      <c r="I1913" s="130"/>
      <c r="J1913" s="139"/>
      <c r="K1913" s="1"/>
      <c r="L1913" s="161" t="s">
        <v>355</v>
      </c>
      <c r="M1913" s="128"/>
      <c r="N1913" s="130"/>
      <c r="O1913" s="139"/>
    </row>
    <row r="1914" spans="2:15" ht="15.75" x14ac:dyDescent="0.25">
      <c r="B1914" s="161"/>
      <c r="C1914" s="128"/>
      <c r="D1914" s="130"/>
      <c r="E1914" s="139"/>
      <c r="F1914" s="1"/>
      <c r="G1914" s="161"/>
      <c r="H1914" s="128"/>
      <c r="I1914" s="130"/>
      <c r="J1914" s="139"/>
      <c r="K1914" s="1"/>
      <c r="L1914" s="161"/>
      <c r="M1914" s="128"/>
      <c r="N1914" s="130"/>
      <c r="O1914" s="139"/>
    </row>
    <row r="1915" spans="2:15" ht="15.75" x14ac:dyDescent="0.25">
      <c r="B1915" s="136"/>
      <c r="C1915" s="136"/>
      <c r="D1915" s="136"/>
      <c r="E1915" s="118"/>
      <c r="F1915" s="1"/>
      <c r="G1915" s="136"/>
      <c r="H1915" s="136"/>
      <c r="I1915" s="136"/>
      <c r="J1915" s="118"/>
      <c r="K1915" s="1"/>
      <c r="L1915" s="136"/>
      <c r="M1915" s="136"/>
      <c r="N1915" s="136"/>
      <c r="O1915" s="118"/>
    </row>
    <row r="1916" spans="2:15" ht="15.75" x14ac:dyDescent="0.25">
      <c r="B1916" s="132" t="s">
        <v>74</v>
      </c>
      <c r="C1916" s="141"/>
      <c r="D1916" s="142" t="s">
        <v>73</v>
      </c>
      <c r="E1916" s="130"/>
      <c r="F1916" s="1"/>
      <c r="G1916" s="132" t="s">
        <v>74</v>
      </c>
      <c r="H1916" s="141"/>
      <c r="I1916" s="142" t="s">
        <v>73</v>
      </c>
      <c r="J1916" s="130"/>
      <c r="K1916" s="1"/>
      <c r="L1916" s="132" t="s">
        <v>74</v>
      </c>
      <c r="M1916" s="141"/>
      <c r="N1916" s="142" t="s">
        <v>73</v>
      </c>
      <c r="O1916" s="130"/>
    </row>
    <row r="1918" spans="2:15" ht="15.75" x14ac:dyDescent="0.25">
      <c r="B1918" s="437">
        <f>L1897+1</f>
        <v>304</v>
      </c>
      <c r="C1918" s="438"/>
      <c r="D1918" s="438"/>
      <c r="E1918" s="439"/>
      <c r="F1918" s="57"/>
      <c r="G1918" s="437">
        <f>B1918+1</f>
        <v>305</v>
      </c>
      <c r="H1918" s="438"/>
      <c r="I1918" s="438"/>
      <c r="J1918" s="439"/>
      <c r="K1918" s="57"/>
      <c r="L1918" s="437">
        <f>G1918+1</f>
        <v>306</v>
      </c>
      <c r="M1918" s="438"/>
      <c r="N1918" s="438"/>
      <c r="O1918" s="439"/>
    </row>
    <row r="1919" spans="2:15" ht="15.75" x14ac:dyDescent="0.25">
      <c r="B1919" s="218" t="s">
        <v>71</v>
      </c>
      <c r="C1919" s="219"/>
      <c r="D1919" s="219"/>
      <c r="E1919" s="220"/>
      <c r="F1919" s="1"/>
      <c r="G1919" s="218" t="s">
        <v>71</v>
      </c>
      <c r="H1919" s="219"/>
      <c r="I1919" s="219"/>
      <c r="J1919" s="220"/>
      <c r="K1919" s="1"/>
      <c r="L1919" s="218" t="s">
        <v>71</v>
      </c>
      <c r="M1919" s="219"/>
      <c r="N1919" s="219"/>
      <c r="O1919" s="220"/>
    </row>
    <row r="1920" spans="2:15" ht="15.75" x14ac:dyDescent="0.25">
      <c r="B1920" s="230"/>
      <c r="C1920" s="231"/>
      <c r="D1920" s="231"/>
      <c r="E1920" s="232"/>
      <c r="F1920" s="1"/>
      <c r="G1920" s="230"/>
      <c r="H1920" s="231"/>
      <c r="I1920" s="231"/>
      <c r="J1920" s="232"/>
      <c r="K1920" s="58"/>
      <c r="L1920" s="230"/>
      <c r="M1920" s="231"/>
      <c r="N1920" s="231"/>
      <c r="O1920" s="232"/>
    </row>
    <row r="1921" spans="2:15" ht="15.75" x14ac:dyDescent="0.25">
      <c r="B1921" s="227" t="s">
        <v>375</v>
      </c>
      <c r="C1921" s="228"/>
      <c r="D1921" s="228"/>
      <c r="E1921" s="229"/>
      <c r="F1921" s="1"/>
      <c r="G1921" s="227" t="s">
        <v>375</v>
      </c>
      <c r="H1921" s="228"/>
      <c r="I1921" s="228"/>
      <c r="J1921" s="229"/>
      <c r="K1921" s="4"/>
      <c r="L1921" s="227" t="s">
        <v>375</v>
      </c>
      <c r="M1921" s="228"/>
      <c r="N1921" s="228"/>
      <c r="O1921" s="229"/>
    </row>
    <row r="1922" spans="2:15" ht="15.75" x14ac:dyDescent="0.25">
      <c r="B1922" s="137" t="s">
        <v>190</v>
      </c>
      <c r="C1922" s="194"/>
      <c r="D1922" s="195"/>
      <c r="E1922" s="196"/>
      <c r="F1922" s="1"/>
      <c r="G1922" s="137" t="s">
        <v>190</v>
      </c>
      <c r="H1922" s="194"/>
      <c r="I1922" s="195"/>
      <c r="J1922" s="196"/>
      <c r="K1922" s="1"/>
      <c r="L1922" s="137" t="s">
        <v>190</v>
      </c>
      <c r="M1922" s="194"/>
      <c r="N1922" s="195"/>
      <c r="O1922" s="196"/>
    </row>
    <row r="1923" spans="2:15" ht="15.75" x14ac:dyDescent="0.25">
      <c r="B1923" s="132" t="s">
        <v>61</v>
      </c>
      <c r="C1923" s="194"/>
      <c r="D1923" s="195"/>
      <c r="E1923" s="196"/>
      <c r="F1923" s="1"/>
      <c r="G1923" s="132" t="s">
        <v>61</v>
      </c>
      <c r="H1923" s="194"/>
      <c r="I1923" s="195"/>
      <c r="J1923" s="196"/>
      <c r="K1923" s="1"/>
      <c r="L1923" s="132" t="s">
        <v>61</v>
      </c>
      <c r="M1923" s="194"/>
      <c r="N1923" s="195"/>
      <c r="O1923" s="196"/>
    </row>
    <row r="1924" spans="2:15" ht="15.75" x14ac:dyDescent="0.25">
      <c r="B1924" s="132" t="s">
        <v>62</v>
      </c>
      <c r="C1924" s="194"/>
      <c r="D1924" s="195"/>
      <c r="E1924" s="196"/>
      <c r="F1924" s="1"/>
      <c r="G1924" s="132" t="s">
        <v>62</v>
      </c>
      <c r="H1924" s="194"/>
      <c r="I1924" s="195"/>
      <c r="J1924" s="196"/>
      <c r="K1924" s="1"/>
      <c r="L1924" s="132" t="s">
        <v>62</v>
      </c>
      <c r="M1924" s="194"/>
      <c r="N1924" s="195"/>
      <c r="O1924" s="196"/>
    </row>
    <row r="1925" spans="2:15" ht="15.75" x14ac:dyDescent="0.25">
      <c r="B1925" s="127" t="s">
        <v>191</v>
      </c>
      <c r="C1925" s="130"/>
      <c r="D1925" s="194"/>
      <c r="E1925" s="196"/>
      <c r="F1925" s="1"/>
      <c r="G1925" s="127" t="s">
        <v>191</v>
      </c>
      <c r="H1925" s="130"/>
      <c r="I1925" s="194"/>
      <c r="J1925" s="196"/>
      <c r="K1925" s="1"/>
      <c r="L1925" s="127" t="s">
        <v>191</v>
      </c>
      <c r="M1925" s="130"/>
      <c r="N1925" s="194"/>
      <c r="O1925" s="196"/>
    </row>
    <row r="1926" spans="2:15" ht="15.75" x14ac:dyDescent="0.25">
      <c r="B1926" s="127" t="s">
        <v>192</v>
      </c>
      <c r="C1926" s="130"/>
      <c r="D1926" s="194"/>
      <c r="E1926" s="196"/>
      <c r="F1926" s="1"/>
      <c r="G1926" s="127" t="s">
        <v>192</v>
      </c>
      <c r="H1926" s="130"/>
      <c r="I1926" s="194"/>
      <c r="J1926" s="196"/>
      <c r="K1926" s="1"/>
      <c r="L1926" s="127" t="s">
        <v>192</v>
      </c>
      <c r="M1926" s="130"/>
      <c r="N1926" s="194"/>
      <c r="O1926" s="196"/>
    </row>
    <row r="1927" spans="2:15" ht="31.35" customHeight="1" x14ac:dyDescent="0.25">
      <c r="B1927" s="206" t="s">
        <v>197</v>
      </c>
      <c r="C1927" s="207"/>
      <c r="D1927" s="207"/>
      <c r="E1927" s="208"/>
      <c r="F1927" s="1"/>
      <c r="G1927" s="206" t="s">
        <v>197</v>
      </c>
      <c r="H1927" s="207"/>
      <c r="I1927" s="207"/>
      <c r="J1927" s="208"/>
      <c r="K1927" s="59"/>
      <c r="L1927" s="206" t="s">
        <v>197</v>
      </c>
      <c r="M1927" s="207"/>
      <c r="N1927" s="207"/>
      <c r="O1927" s="208"/>
    </row>
    <row r="1928" spans="2:15" ht="15.75" x14ac:dyDescent="0.25">
      <c r="B1928" s="132" t="s">
        <v>195</v>
      </c>
      <c r="C1928" s="138"/>
      <c r="D1928" s="125" t="s">
        <v>51</v>
      </c>
      <c r="E1928" s="139"/>
      <c r="F1928" s="1"/>
      <c r="G1928" s="132" t="s">
        <v>195</v>
      </c>
      <c r="H1928" s="138"/>
      <c r="I1928" s="125" t="s">
        <v>51</v>
      </c>
      <c r="J1928" s="139"/>
      <c r="K1928" s="1"/>
      <c r="L1928" s="132" t="s">
        <v>195</v>
      </c>
      <c r="M1928" s="138"/>
      <c r="N1928" s="125" t="s">
        <v>51</v>
      </c>
      <c r="O1928" s="139"/>
    </row>
    <row r="1929" spans="2:15" ht="15.75" x14ac:dyDescent="0.25">
      <c r="B1929" s="209" t="s">
        <v>190</v>
      </c>
      <c r="C1929" s="210"/>
      <c r="D1929" s="125" t="s">
        <v>68</v>
      </c>
      <c r="E1929" s="139"/>
      <c r="F1929" s="1"/>
      <c r="G1929" s="209" t="s">
        <v>190</v>
      </c>
      <c r="H1929" s="210"/>
      <c r="I1929" s="125" t="s">
        <v>68</v>
      </c>
      <c r="J1929" s="139"/>
      <c r="K1929" s="1"/>
      <c r="L1929" s="209" t="s">
        <v>190</v>
      </c>
      <c r="M1929" s="210"/>
      <c r="N1929" s="125" t="s">
        <v>68</v>
      </c>
      <c r="O1929" s="139"/>
    </row>
    <row r="1930" spans="2:15" ht="15.75" x14ac:dyDescent="0.25">
      <c r="B1930" s="211"/>
      <c r="C1930" s="212"/>
      <c r="D1930" s="125" t="s">
        <v>69</v>
      </c>
      <c r="E1930" s="139"/>
      <c r="F1930" s="1"/>
      <c r="G1930" s="211"/>
      <c r="H1930" s="212"/>
      <c r="I1930" s="125" t="s">
        <v>69</v>
      </c>
      <c r="J1930" s="139"/>
      <c r="K1930" s="1"/>
      <c r="L1930" s="211"/>
      <c r="M1930" s="212"/>
      <c r="N1930" s="125" t="s">
        <v>69</v>
      </c>
      <c r="O1930" s="139"/>
    </row>
    <row r="1931" spans="2:15" ht="15.75" x14ac:dyDescent="0.25">
      <c r="B1931" s="209" t="s">
        <v>70</v>
      </c>
      <c r="C1931" s="210"/>
      <c r="D1931" s="125" t="s">
        <v>68</v>
      </c>
      <c r="E1931" s="139"/>
      <c r="F1931" s="1"/>
      <c r="G1931" s="209" t="s">
        <v>70</v>
      </c>
      <c r="H1931" s="210"/>
      <c r="I1931" s="125" t="s">
        <v>68</v>
      </c>
      <c r="J1931" s="139"/>
      <c r="K1931" s="1"/>
      <c r="L1931" s="209" t="s">
        <v>70</v>
      </c>
      <c r="M1931" s="210"/>
      <c r="N1931" s="125" t="s">
        <v>68</v>
      </c>
      <c r="O1931" s="139"/>
    </row>
    <row r="1932" spans="2:15" ht="15.75" x14ac:dyDescent="0.25">
      <c r="B1932" s="211"/>
      <c r="C1932" s="212"/>
      <c r="D1932" s="125" t="s">
        <v>69</v>
      </c>
      <c r="E1932" s="139"/>
      <c r="F1932" s="1"/>
      <c r="G1932" s="211"/>
      <c r="H1932" s="212"/>
      <c r="I1932" s="125" t="s">
        <v>69</v>
      </c>
      <c r="J1932" s="139"/>
      <c r="K1932" s="1"/>
      <c r="L1932" s="211"/>
      <c r="M1932" s="212"/>
      <c r="N1932" s="125" t="s">
        <v>69</v>
      </c>
      <c r="O1932" s="139"/>
    </row>
    <row r="1933" spans="2:15" ht="15.75" x14ac:dyDescent="0.25">
      <c r="B1933" s="140" t="s">
        <v>67</v>
      </c>
      <c r="C1933" s="140"/>
      <c r="D1933" s="213"/>
      <c r="E1933" s="214"/>
      <c r="F1933" s="1"/>
      <c r="G1933" s="140" t="s">
        <v>67</v>
      </c>
      <c r="H1933" s="140"/>
      <c r="I1933" s="213"/>
      <c r="J1933" s="214"/>
      <c r="K1933" s="1"/>
      <c r="L1933" s="140" t="s">
        <v>67</v>
      </c>
      <c r="M1933" s="140"/>
      <c r="N1933" s="213"/>
      <c r="O1933" s="214"/>
    </row>
    <row r="1934" spans="2:15" ht="15.75" x14ac:dyDescent="0.25">
      <c r="B1934" s="161" t="s">
        <v>355</v>
      </c>
      <c r="C1934" s="128"/>
      <c r="D1934" s="130"/>
      <c r="E1934" s="139"/>
      <c r="F1934" s="1"/>
      <c r="G1934" s="161" t="s">
        <v>355</v>
      </c>
      <c r="H1934" s="128"/>
      <c r="I1934" s="130"/>
      <c r="J1934" s="139"/>
      <c r="K1934" s="1"/>
      <c r="L1934" s="161" t="s">
        <v>355</v>
      </c>
      <c r="M1934" s="128"/>
      <c r="N1934" s="130"/>
      <c r="O1934" s="139"/>
    </row>
    <row r="1935" spans="2:15" ht="15.75" x14ac:dyDescent="0.25">
      <c r="B1935" s="161"/>
      <c r="C1935" s="128"/>
      <c r="D1935" s="130"/>
      <c r="E1935" s="139"/>
      <c r="F1935" s="1"/>
      <c r="G1935" s="161"/>
      <c r="H1935" s="128"/>
      <c r="I1935" s="130"/>
      <c r="J1935" s="139"/>
      <c r="K1935" s="1"/>
      <c r="L1935" s="161"/>
      <c r="M1935" s="128"/>
      <c r="N1935" s="130"/>
      <c r="O1935" s="139"/>
    </row>
    <row r="1936" spans="2:15" ht="15.75" x14ac:dyDescent="0.25">
      <c r="B1936" s="136"/>
      <c r="C1936" s="136"/>
      <c r="D1936" s="136"/>
      <c r="E1936" s="118"/>
      <c r="F1936" s="1"/>
      <c r="G1936" s="136"/>
      <c r="H1936" s="136"/>
      <c r="I1936" s="136"/>
      <c r="J1936" s="118"/>
      <c r="K1936" s="1"/>
      <c r="L1936" s="136"/>
      <c r="M1936" s="136"/>
      <c r="N1936" s="136"/>
      <c r="O1936" s="118"/>
    </row>
    <row r="1937" spans="2:15" ht="15.75" x14ac:dyDescent="0.25">
      <c r="B1937" s="132" t="s">
        <v>74</v>
      </c>
      <c r="C1937" s="141"/>
      <c r="D1937" s="142" t="s">
        <v>73</v>
      </c>
      <c r="E1937" s="130"/>
      <c r="F1937" s="1"/>
      <c r="G1937" s="132" t="s">
        <v>74</v>
      </c>
      <c r="H1937" s="141"/>
      <c r="I1937" s="142" t="s">
        <v>73</v>
      </c>
      <c r="J1937" s="130"/>
      <c r="K1937" s="1"/>
      <c r="L1937" s="132" t="s">
        <v>74</v>
      </c>
      <c r="M1937" s="141"/>
      <c r="N1937" s="142" t="s">
        <v>73</v>
      </c>
      <c r="O1937" s="130"/>
    </row>
    <row r="1939" spans="2:15" ht="15.75" x14ac:dyDescent="0.25">
      <c r="B1939" s="437">
        <f>L1918+1</f>
        <v>307</v>
      </c>
      <c r="C1939" s="438"/>
      <c r="D1939" s="438"/>
      <c r="E1939" s="439"/>
      <c r="F1939" s="57"/>
      <c r="G1939" s="437">
        <f>B1939+1</f>
        <v>308</v>
      </c>
      <c r="H1939" s="438"/>
      <c r="I1939" s="438"/>
      <c r="J1939" s="439"/>
      <c r="K1939" s="57"/>
      <c r="L1939" s="437">
        <f>G1939+1</f>
        <v>309</v>
      </c>
      <c r="M1939" s="438"/>
      <c r="N1939" s="438"/>
      <c r="O1939" s="439"/>
    </row>
    <row r="1940" spans="2:15" ht="15.75" x14ac:dyDescent="0.25">
      <c r="B1940" s="218" t="s">
        <v>71</v>
      </c>
      <c r="C1940" s="219"/>
      <c r="D1940" s="219"/>
      <c r="E1940" s="220"/>
      <c r="F1940" s="1"/>
      <c r="G1940" s="218" t="s">
        <v>71</v>
      </c>
      <c r="H1940" s="219"/>
      <c r="I1940" s="219"/>
      <c r="J1940" s="220"/>
      <c r="K1940" s="1"/>
      <c r="L1940" s="218" t="s">
        <v>71</v>
      </c>
      <c r="M1940" s="219"/>
      <c r="N1940" s="219"/>
      <c r="O1940" s="220"/>
    </row>
    <row r="1941" spans="2:15" ht="15.75" x14ac:dyDescent="0.25">
      <c r="B1941" s="230"/>
      <c r="C1941" s="231"/>
      <c r="D1941" s="231"/>
      <c r="E1941" s="232"/>
      <c r="F1941" s="1"/>
      <c r="G1941" s="230"/>
      <c r="H1941" s="231"/>
      <c r="I1941" s="231"/>
      <c r="J1941" s="232"/>
      <c r="K1941" s="58"/>
      <c r="L1941" s="230"/>
      <c r="M1941" s="231"/>
      <c r="N1941" s="231"/>
      <c r="O1941" s="232"/>
    </row>
    <row r="1942" spans="2:15" ht="15.75" x14ac:dyDescent="0.25">
      <c r="B1942" s="227" t="s">
        <v>375</v>
      </c>
      <c r="C1942" s="228"/>
      <c r="D1942" s="228"/>
      <c r="E1942" s="229"/>
      <c r="F1942" s="1"/>
      <c r="G1942" s="227" t="s">
        <v>375</v>
      </c>
      <c r="H1942" s="228"/>
      <c r="I1942" s="228"/>
      <c r="J1942" s="229"/>
      <c r="K1942" s="4"/>
      <c r="L1942" s="227" t="s">
        <v>375</v>
      </c>
      <c r="M1942" s="228"/>
      <c r="N1942" s="228"/>
      <c r="O1942" s="229"/>
    </row>
    <row r="1943" spans="2:15" ht="15.75" x14ac:dyDescent="0.25">
      <c r="B1943" s="137" t="s">
        <v>190</v>
      </c>
      <c r="C1943" s="194"/>
      <c r="D1943" s="195"/>
      <c r="E1943" s="196"/>
      <c r="F1943" s="1"/>
      <c r="G1943" s="137" t="s">
        <v>190</v>
      </c>
      <c r="H1943" s="194"/>
      <c r="I1943" s="195"/>
      <c r="J1943" s="196"/>
      <c r="K1943" s="1"/>
      <c r="L1943" s="137" t="s">
        <v>190</v>
      </c>
      <c r="M1943" s="194"/>
      <c r="N1943" s="195"/>
      <c r="O1943" s="196"/>
    </row>
    <row r="1944" spans="2:15" ht="15.75" x14ac:dyDescent="0.25">
      <c r="B1944" s="132" t="s">
        <v>61</v>
      </c>
      <c r="C1944" s="194"/>
      <c r="D1944" s="195"/>
      <c r="E1944" s="196"/>
      <c r="F1944" s="1"/>
      <c r="G1944" s="132" t="s">
        <v>61</v>
      </c>
      <c r="H1944" s="194"/>
      <c r="I1944" s="195"/>
      <c r="J1944" s="196"/>
      <c r="K1944" s="1"/>
      <c r="L1944" s="132" t="s">
        <v>61</v>
      </c>
      <c r="M1944" s="194"/>
      <c r="N1944" s="195"/>
      <c r="O1944" s="196"/>
    </row>
    <row r="1945" spans="2:15" ht="15.75" x14ac:dyDescent="0.25">
      <c r="B1945" s="132" t="s">
        <v>62</v>
      </c>
      <c r="C1945" s="194"/>
      <c r="D1945" s="195"/>
      <c r="E1945" s="196"/>
      <c r="F1945" s="1"/>
      <c r="G1945" s="132" t="s">
        <v>62</v>
      </c>
      <c r="H1945" s="194"/>
      <c r="I1945" s="195"/>
      <c r="J1945" s="196"/>
      <c r="K1945" s="1"/>
      <c r="L1945" s="132" t="s">
        <v>62</v>
      </c>
      <c r="M1945" s="194"/>
      <c r="N1945" s="195"/>
      <c r="O1945" s="196"/>
    </row>
    <row r="1946" spans="2:15" ht="15.75" x14ac:dyDescent="0.25">
      <c r="B1946" s="127" t="s">
        <v>191</v>
      </c>
      <c r="C1946" s="130"/>
      <c r="D1946" s="194"/>
      <c r="E1946" s="196"/>
      <c r="F1946" s="1"/>
      <c r="G1946" s="127" t="s">
        <v>191</v>
      </c>
      <c r="H1946" s="130"/>
      <c r="I1946" s="194"/>
      <c r="J1946" s="196"/>
      <c r="K1946" s="1"/>
      <c r="L1946" s="127" t="s">
        <v>191</v>
      </c>
      <c r="M1946" s="130"/>
      <c r="N1946" s="194"/>
      <c r="O1946" s="196"/>
    </row>
    <row r="1947" spans="2:15" ht="15.75" x14ac:dyDescent="0.25">
      <c r="B1947" s="127" t="s">
        <v>192</v>
      </c>
      <c r="C1947" s="130"/>
      <c r="D1947" s="194"/>
      <c r="E1947" s="196"/>
      <c r="F1947" s="1"/>
      <c r="G1947" s="127" t="s">
        <v>192</v>
      </c>
      <c r="H1947" s="130"/>
      <c r="I1947" s="194"/>
      <c r="J1947" s="196"/>
      <c r="K1947" s="1"/>
      <c r="L1947" s="127" t="s">
        <v>192</v>
      </c>
      <c r="M1947" s="130"/>
      <c r="N1947" s="194"/>
      <c r="O1947" s="196"/>
    </row>
    <row r="1948" spans="2:15" ht="31.35" customHeight="1" x14ac:dyDescent="0.25">
      <c r="B1948" s="206" t="s">
        <v>197</v>
      </c>
      <c r="C1948" s="207"/>
      <c r="D1948" s="207"/>
      <c r="E1948" s="208"/>
      <c r="F1948" s="1"/>
      <c r="G1948" s="206" t="s">
        <v>197</v>
      </c>
      <c r="H1948" s="207"/>
      <c r="I1948" s="207"/>
      <c r="J1948" s="208"/>
      <c r="K1948" s="59"/>
      <c r="L1948" s="206" t="s">
        <v>197</v>
      </c>
      <c r="M1948" s="207"/>
      <c r="N1948" s="207"/>
      <c r="O1948" s="208"/>
    </row>
    <row r="1949" spans="2:15" ht="15.75" x14ac:dyDescent="0.25">
      <c r="B1949" s="132" t="s">
        <v>195</v>
      </c>
      <c r="C1949" s="138"/>
      <c r="D1949" s="125" t="s">
        <v>51</v>
      </c>
      <c r="E1949" s="139"/>
      <c r="F1949" s="1"/>
      <c r="G1949" s="132" t="s">
        <v>195</v>
      </c>
      <c r="H1949" s="138"/>
      <c r="I1949" s="125" t="s">
        <v>51</v>
      </c>
      <c r="J1949" s="139"/>
      <c r="K1949" s="1"/>
      <c r="L1949" s="132" t="s">
        <v>195</v>
      </c>
      <c r="M1949" s="138"/>
      <c r="N1949" s="125" t="s">
        <v>51</v>
      </c>
      <c r="O1949" s="139"/>
    </row>
    <row r="1950" spans="2:15" ht="15.75" x14ac:dyDescent="0.25">
      <c r="B1950" s="209" t="s">
        <v>190</v>
      </c>
      <c r="C1950" s="210"/>
      <c r="D1950" s="125" t="s">
        <v>68</v>
      </c>
      <c r="E1950" s="139"/>
      <c r="F1950" s="1"/>
      <c r="G1950" s="209" t="s">
        <v>190</v>
      </c>
      <c r="H1950" s="210"/>
      <c r="I1950" s="125" t="s">
        <v>68</v>
      </c>
      <c r="J1950" s="139"/>
      <c r="K1950" s="1"/>
      <c r="L1950" s="209" t="s">
        <v>190</v>
      </c>
      <c r="M1950" s="210"/>
      <c r="N1950" s="125" t="s">
        <v>68</v>
      </c>
      <c r="O1950" s="139"/>
    </row>
    <row r="1951" spans="2:15" ht="15.75" x14ac:dyDescent="0.25">
      <c r="B1951" s="211"/>
      <c r="C1951" s="212"/>
      <c r="D1951" s="125" t="s">
        <v>69</v>
      </c>
      <c r="E1951" s="139"/>
      <c r="F1951" s="1"/>
      <c r="G1951" s="211"/>
      <c r="H1951" s="212"/>
      <c r="I1951" s="125" t="s">
        <v>69</v>
      </c>
      <c r="J1951" s="139"/>
      <c r="K1951" s="1"/>
      <c r="L1951" s="211"/>
      <c r="M1951" s="212"/>
      <c r="N1951" s="125" t="s">
        <v>69</v>
      </c>
      <c r="O1951" s="139"/>
    </row>
    <row r="1952" spans="2:15" ht="15.75" x14ac:dyDescent="0.25">
      <c r="B1952" s="209" t="s">
        <v>70</v>
      </c>
      <c r="C1952" s="210"/>
      <c r="D1952" s="125" t="s">
        <v>68</v>
      </c>
      <c r="E1952" s="139"/>
      <c r="F1952" s="1"/>
      <c r="G1952" s="209" t="s">
        <v>70</v>
      </c>
      <c r="H1952" s="210"/>
      <c r="I1952" s="125" t="s">
        <v>68</v>
      </c>
      <c r="J1952" s="139"/>
      <c r="K1952" s="1"/>
      <c r="L1952" s="209" t="s">
        <v>70</v>
      </c>
      <c r="M1952" s="210"/>
      <c r="N1952" s="125" t="s">
        <v>68</v>
      </c>
      <c r="O1952" s="139"/>
    </row>
    <row r="1953" spans="2:15" ht="15.75" x14ac:dyDescent="0.25">
      <c r="B1953" s="211"/>
      <c r="C1953" s="212"/>
      <c r="D1953" s="125" t="s">
        <v>69</v>
      </c>
      <c r="E1953" s="139"/>
      <c r="F1953" s="1"/>
      <c r="G1953" s="211"/>
      <c r="H1953" s="212"/>
      <c r="I1953" s="125" t="s">
        <v>69</v>
      </c>
      <c r="J1953" s="139"/>
      <c r="K1953" s="1"/>
      <c r="L1953" s="211"/>
      <c r="M1953" s="212"/>
      <c r="N1953" s="125" t="s">
        <v>69</v>
      </c>
      <c r="O1953" s="139"/>
    </row>
    <row r="1954" spans="2:15" ht="15.75" x14ac:dyDescent="0.25">
      <c r="B1954" s="140" t="s">
        <v>67</v>
      </c>
      <c r="C1954" s="140"/>
      <c r="D1954" s="213"/>
      <c r="E1954" s="214"/>
      <c r="F1954" s="1"/>
      <c r="G1954" s="140" t="s">
        <v>67</v>
      </c>
      <c r="H1954" s="140"/>
      <c r="I1954" s="213"/>
      <c r="J1954" s="214"/>
      <c r="K1954" s="1"/>
      <c r="L1954" s="140" t="s">
        <v>67</v>
      </c>
      <c r="M1954" s="140"/>
      <c r="N1954" s="213"/>
      <c r="O1954" s="214"/>
    </row>
    <row r="1955" spans="2:15" ht="15.75" x14ac:dyDescent="0.25">
      <c r="B1955" s="161" t="s">
        <v>355</v>
      </c>
      <c r="C1955" s="128"/>
      <c r="D1955" s="130"/>
      <c r="E1955" s="139"/>
      <c r="F1955" s="1"/>
      <c r="G1955" s="161" t="s">
        <v>355</v>
      </c>
      <c r="H1955" s="128"/>
      <c r="I1955" s="130"/>
      <c r="J1955" s="139"/>
      <c r="K1955" s="1"/>
      <c r="L1955" s="161" t="s">
        <v>355</v>
      </c>
      <c r="M1955" s="128"/>
      <c r="N1955" s="130"/>
      <c r="O1955" s="139"/>
    </row>
    <row r="1956" spans="2:15" ht="15.75" x14ac:dyDescent="0.25">
      <c r="B1956" s="161"/>
      <c r="C1956" s="128"/>
      <c r="D1956" s="130"/>
      <c r="E1956" s="139"/>
      <c r="F1956" s="1"/>
      <c r="G1956" s="161"/>
      <c r="H1956" s="128"/>
      <c r="I1956" s="130"/>
      <c r="J1956" s="139"/>
      <c r="K1956" s="1"/>
      <c r="L1956" s="161"/>
      <c r="M1956" s="128"/>
      <c r="N1956" s="130"/>
      <c r="O1956" s="139"/>
    </row>
    <row r="1957" spans="2:15" ht="15.75" x14ac:dyDescent="0.25">
      <c r="B1957" s="136"/>
      <c r="C1957" s="136"/>
      <c r="D1957" s="136"/>
      <c r="E1957" s="118"/>
      <c r="F1957" s="1"/>
      <c r="G1957" s="136"/>
      <c r="H1957" s="136"/>
      <c r="I1957" s="136"/>
      <c r="J1957" s="118"/>
      <c r="K1957" s="1"/>
      <c r="L1957" s="136"/>
      <c r="M1957" s="136"/>
      <c r="N1957" s="136"/>
      <c r="O1957" s="118"/>
    </row>
    <row r="1958" spans="2:15" ht="15.75" x14ac:dyDescent="0.25">
      <c r="B1958" s="132" t="s">
        <v>74</v>
      </c>
      <c r="C1958" s="141"/>
      <c r="D1958" s="142" t="s">
        <v>73</v>
      </c>
      <c r="E1958" s="130"/>
      <c r="F1958" s="1"/>
      <c r="G1958" s="132" t="s">
        <v>74</v>
      </c>
      <c r="H1958" s="141"/>
      <c r="I1958" s="142" t="s">
        <v>73</v>
      </c>
      <c r="J1958" s="130"/>
      <c r="K1958" s="1"/>
      <c r="L1958" s="132" t="s">
        <v>74</v>
      </c>
      <c r="M1958" s="141"/>
      <c r="N1958" s="142" t="s">
        <v>73</v>
      </c>
      <c r="O1958" s="130"/>
    </row>
    <row r="1960" spans="2:15" ht="15.75" x14ac:dyDescent="0.25">
      <c r="B1960" s="437">
        <f>L1939+1</f>
        <v>310</v>
      </c>
      <c r="C1960" s="438"/>
      <c r="D1960" s="438"/>
      <c r="E1960" s="439"/>
      <c r="F1960" s="57"/>
      <c r="G1960" s="437">
        <f>B1960+1</f>
        <v>311</v>
      </c>
      <c r="H1960" s="438"/>
      <c r="I1960" s="438"/>
      <c r="J1960" s="439"/>
      <c r="K1960" s="57"/>
      <c r="L1960" s="437">
        <f>G1960+1</f>
        <v>312</v>
      </c>
      <c r="M1960" s="438"/>
      <c r="N1960" s="438"/>
      <c r="O1960" s="439"/>
    </row>
    <row r="1961" spans="2:15" ht="15.75" x14ac:dyDescent="0.25">
      <c r="B1961" s="218" t="s">
        <v>71</v>
      </c>
      <c r="C1961" s="219"/>
      <c r="D1961" s="219"/>
      <c r="E1961" s="220"/>
      <c r="F1961" s="1"/>
      <c r="G1961" s="218" t="s">
        <v>71</v>
      </c>
      <c r="H1961" s="219"/>
      <c r="I1961" s="219"/>
      <c r="J1961" s="220"/>
      <c r="K1961" s="1"/>
      <c r="L1961" s="218" t="s">
        <v>71</v>
      </c>
      <c r="M1961" s="219"/>
      <c r="N1961" s="219"/>
      <c r="O1961" s="220"/>
    </row>
    <row r="1962" spans="2:15" ht="15.75" x14ac:dyDescent="0.25">
      <c r="B1962" s="230"/>
      <c r="C1962" s="231"/>
      <c r="D1962" s="231"/>
      <c r="E1962" s="232"/>
      <c r="F1962" s="1"/>
      <c r="G1962" s="230"/>
      <c r="H1962" s="231"/>
      <c r="I1962" s="231"/>
      <c r="J1962" s="232"/>
      <c r="K1962" s="58"/>
      <c r="L1962" s="230"/>
      <c r="M1962" s="231"/>
      <c r="N1962" s="231"/>
      <c r="O1962" s="232"/>
    </row>
    <row r="1963" spans="2:15" ht="15.75" x14ac:dyDescent="0.25">
      <c r="B1963" s="227" t="s">
        <v>375</v>
      </c>
      <c r="C1963" s="228"/>
      <c r="D1963" s="228"/>
      <c r="E1963" s="229"/>
      <c r="F1963" s="1"/>
      <c r="G1963" s="227" t="s">
        <v>375</v>
      </c>
      <c r="H1963" s="228"/>
      <c r="I1963" s="228"/>
      <c r="J1963" s="229"/>
      <c r="K1963" s="4"/>
      <c r="L1963" s="227" t="s">
        <v>375</v>
      </c>
      <c r="M1963" s="228"/>
      <c r="N1963" s="228"/>
      <c r="O1963" s="229"/>
    </row>
    <row r="1964" spans="2:15" ht="15.75" x14ac:dyDescent="0.25">
      <c r="B1964" s="137" t="s">
        <v>190</v>
      </c>
      <c r="C1964" s="194"/>
      <c r="D1964" s="195"/>
      <c r="E1964" s="196"/>
      <c r="F1964" s="1"/>
      <c r="G1964" s="137" t="s">
        <v>190</v>
      </c>
      <c r="H1964" s="194"/>
      <c r="I1964" s="195"/>
      <c r="J1964" s="196"/>
      <c r="K1964" s="1"/>
      <c r="L1964" s="137" t="s">
        <v>190</v>
      </c>
      <c r="M1964" s="194"/>
      <c r="N1964" s="195"/>
      <c r="O1964" s="196"/>
    </row>
    <row r="1965" spans="2:15" ht="15.75" x14ac:dyDescent="0.25">
      <c r="B1965" s="132" t="s">
        <v>61</v>
      </c>
      <c r="C1965" s="194"/>
      <c r="D1965" s="195"/>
      <c r="E1965" s="196"/>
      <c r="F1965" s="1"/>
      <c r="G1965" s="132" t="s">
        <v>61</v>
      </c>
      <c r="H1965" s="194"/>
      <c r="I1965" s="195"/>
      <c r="J1965" s="196"/>
      <c r="K1965" s="1"/>
      <c r="L1965" s="132" t="s">
        <v>61</v>
      </c>
      <c r="M1965" s="194"/>
      <c r="N1965" s="195"/>
      <c r="O1965" s="196"/>
    </row>
    <row r="1966" spans="2:15" ht="15.75" x14ac:dyDescent="0.25">
      <c r="B1966" s="132" t="s">
        <v>62</v>
      </c>
      <c r="C1966" s="194"/>
      <c r="D1966" s="195"/>
      <c r="E1966" s="196"/>
      <c r="F1966" s="1"/>
      <c r="G1966" s="132" t="s">
        <v>62</v>
      </c>
      <c r="H1966" s="194"/>
      <c r="I1966" s="195"/>
      <c r="J1966" s="196"/>
      <c r="K1966" s="1"/>
      <c r="L1966" s="132" t="s">
        <v>62</v>
      </c>
      <c r="M1966" s="194"/>
      <c r="N1966" s="195"/>
      <c r="O1966" s="196"/>
    </row>
    <row r="1967" spans="2:15" ht="15.75" x14ac:dyDescent="0.25">
      <c r="B1967" s="127" t="s">
        <v>191</v>
      </c>
      <c r="C1967" s="130"/>
      <c r="D1967" s="194"/>
      <c r="E1967" s="196"/>
      <c r="F1967" s="1"/>
      <c r="G1967" s="127" t="s">
        <v>191</v>
      </c>
      <c r="H1967" s="130"/>
      <c r="I1967" s="194"/>
      <c r="J1967" s="196"/>
      <c r="K1967" s="1"/>
      <c r="L1967" s="127" t="s">
        <v>191</v>
      </c>
      <c r="M1967" s="130"/>
      <c r="N1967" s="194"/>
      <c r="O1967" s="196"/>
    </row>
    <row r="1968" spans="2:15" ht="15.75" x14ac:dyDescent="0.25">
      <c r="B1968" s="127" t="s">
        <v>192</v>
      </c>
      <c r="C1968" s="130"/>
      <c r="D1968" s="194"/>
      <c r="E1968" s="196"/>
      <c r="F1968" s="1"/>
      <c r="G1968" s="127" t="s">
        <v>192</v>
      </c>
      <c r="H1968" s="130"/>
      <c r="I1968" s="194"/>
      <c r="J1968" s="196"/>
      <c r="K1968" s="1"/>
      <c r="L1968" s="127" t="s">
        <v>192</v>
      </c>
      <c r="M1968" s="130"/>
      <c r="N1968" s="194"/>
      <c r="O1968" s="196"/>
    </row>
    <row r="1969" spans="2:15" ht="31.35" customHeight="1" x14ac:dyDescent="0.25">
      <c r="B1969" s="206" t="s">
        <v>197</v>
      </c>
      <c r="C1969" s="207"/>
      <c r="D1969" s="207"/>
      <c r="E1969" s="208"/>
      <c r="F1969" s="1"/>
      <c r="G1969" s="206" t="s">
        <v>197</v>
      </c>
      <c r="H1969" s="207"/>
      <c r="I1969" s="207"/>
      <c r="J1969" s="208"/>
      <c r="K1969" s="59"/>
      <c r="L1969" s="206" t="s">
        <v>197</v>
      </c>
      <c r="M1969" s="207"/>
      <c r="N1969" s="207"/>
      <c r="O1969" s="208"/>
    </row>
    <row r="1970" spans="2:15" ht="15.75" x14ac:dyDescent="0.25">
      <c r="B1970" s="132" t="s">
        <v>195</v>
      </c>
      <c r="C1970" s="138"/>
      <c r="D1970" s="125" t="s">
        <v>51</v>
      </c>
      <c r="E1970" s="139"/>
      <c r="F1970" s="1"/>
      <c r="G1970" s="132" t="s">
        <v>195</v>
      </c>
      <c r="H1970" s="138"/>
      <c r="I1970" s="125" t="s">
        <v>51</v>
      </c>
      <c r="J1970" s="139"/>
      <c r="K1970" s="1"/>
      <c r="L1970" s="132" t="s">
        <v>195</v>
      </c>
      <c r="M1970" s="138"/>
      <c r="N1970" s="125" t="s">
        <v>51</v>
      </c>
      <c r="O1970" s="139"/>
    </row>
    <row r="1971" spans="2:15" ht="15.75" x14ac:dyDescent="0.25">
      <c r="B1971" s="209" t="s">
        <v>190</v>
      </c>
      <c r="C1971" s="210"/>
      <c r="D1971" s="125" t="s">
        <v>68</v>
      </c>
      <c r="E1971" s="139"/>
      <c r="F1971" s="1"/>
      <c r="G1971" s="209" t="s">
        <v>190</v>
      </c>
      <c r="H1971" s="210"/>
      <c r="I1971" s="125" t="s">
        <v>68</v>
      </c>
      <c r="J1971" s="139"/>
      <c r="K1971" s="1"/>
      <c r="L1971" s="209" t="s">
        <v>190</v>
      </c>
      <c r="M1971" s="210"/>
      <c r="N1971" s="125" t="s">
        <v>68</v>
      </c>
      <c r="O1971" s="139"/>
    </row>
    <row r="1972" spans="2:15" ht="15.75" x14ac:dyDescent="0.25">
      <c r="B1972" s="211"/>
      <c r="C1972" s="212"/>
      <c r="D1972" s="125" t="s">
        <v>69</v>
      </c>
      <c r="E1972" s="139"/>
      <c r="F1972" s="1"/>
      <c r="G1972" s="211"/>
      <c r="H1972" s="212"/>
      <c r="I1972" s="125" t="s">
        <v>69</v>
      </c>
      <c r="J1972" s="139"/>
      <c r="K1972" s="1"/>
      <c r="L1972" s="211"/>
      <c r="M1972" s="212"/>
      <c r="N1972" s="125" t="s">
        <v>69</v>
      </c>
      <c r="O1972" s="139"/>
    </row>
    <row r="1973" spans="2:15" ht="15.75" x14ac:dyDescent="0.25">
      <c r="B1973" s="209" t="s">
        <v>70</v>
      </c>
      <c r="C1973" s="210"/>
      <c r="D1973" s="125" t="s">
        <v>68</v>
      </c>
      <c r="E1973" s="139"/>
      <c r="F1973" s="1"/>
      <c r="G1973" s="209" t="s">
        <v>70</v>
      </c>
      <c r="H1973" s="210"/>
      <c r="I1973" s="125" t="s">
        <v>68</v>
      </c>
      <c r="J1973" s="139"/>
      <c r="K1973" s="1"/>
      <c r="L1973" s="209" t="s">
        <v>70</v>
      </c>
      <c r="M1973" s="210"/>
      <c r="N1973" s="125" t="s">
        <v>68</v>
      </c>
      <c r="O1973" s="139"/>
    </row>
    <row r="1974" spans="2:15" ht="15.75" x14ac:dyDescent="0.25">
      <c r="B1974" s="211"/>
      <c r="C1974" s="212"/>
      <c r="D1974" s="125" t="s">
        <v>69</v>
      </c>
      <c r="E1974" s="139"/>
      <c r="F1974" s="1"/>
      <c r="G1974" s="211"/>
      <c r="H1974" s="212"/>
      <c r="I1974" s="125" t="s">
        <v>69</v>
      </c>
      <c r="J1974" s="139"/>
      <c r="K1974" s="1"/>
      <c r="L1974" s="211"/>
      <c r="M1974" s="212"/>
      <c r="N1974" s="125" t="s">
        <v>69</v>
      </c>
      <c r="O1974" s="139"/>
    </row>
    <row r="1975" spans="2:15" ht="15.75" x14ac:dyDescent="0.25">
      <c r="B1975" s="140" t="s">
        <v>67</v>
      </c>
      <c r="C1975" s="140"/>
      <c r="D1975" s="213"/>
      <c r="E1975" s="214"/>
      <c r="F1975" s="1"/>
      <c r="G1975" s="140" t="s">
        <v>67</v>
      </c>
      <c r="H1975" s="140"/>
      <c r="I1975" s="213"/>
      <c r="J1975" s="214"/>
      <c r="K1975" s="1"/>
      <c r="L1975" s="140" t="s">
        <v>67</v>
      </c>
      <c r="M1975" s="140"/>
      <c r="N1975" s="213"/>
      <c r="O1975" s="214"/>
    </row>
    <row r="1976" spans="2:15" ht="15.75" x14ac:dyDescent="0.25">
      <c r="B1976" s="161" t="s">
        <v>355</v>
      </c>
      <c r="C1976" s="128"/>
      <c r="D1976" s="130"/>
      <c r="E1976" s="139"/>
      <c r="F1976" s="1"/>
      <c r="G1976" s="161" t="s">
        <v>355</v>
      </c>
      <c r="H1976" s="128"/>
      <c r="I1976" s="130"/>
      <c r="J1976" s="139"/>
      <c r="K1976" s="1"/>
      <c r="L1976" s="161" t="s">
        <v>355</v>
      </c>
      <c r="M1976" s="128"/>
      <c r="N1976" s="130"/>
      <c r="O1976" s="139"/>
    </row>
    <row r="1977" spans="2:15" ht="15.75" x14ac:dyDescent="0.25">
      <c r="B1977" s="161"/>
      <c r="C1977" s="128"/>
      <c r="D1977" s="130"/>
      <c r="E1977" s="139"/>
      <c r="F1977" s="1"/>
      <c r="G1977" s="161"/>
      <c r="H1977" s="128"/>
      <c r="I1977" s="130"/>
      <c r="J1977" s="139"/>
      <c r="K1977" s="1"/>
      <c r="L1977" s="161"/>
      <c r="M1977" s="128"/>
      <c r="N1977" s="130"/>
      <c r="O1977" s="139"/>
    </row>
    <row r="1978" spans="2:15" ht="15.75" x14ac:dyDescent="0.25">
      <c r="B1978" s="136"/>
      <c r="C1978" s="136"/>
      <c r="D1978" s="136"/>
      <c r="E1978" s="118"/>
      <c r="F1978" s="1"/>
      <c r="G1978" s="136"/>
      <c r="H1978" s="136"/>
      <c r="I1978" s="136"/>
      <c r="J1978" s="118"/>
      <c r="K1978" s="1"/>
      <c r="L1978" s="136"/>
      <c r="M1978" s="136"/>
      <c r="N1978" s="136"/>
      <c r="O1978" s="118"/>
    </row>
    <row r="1979" spans="2:15" ht="15.75" x14ac:dyDescent="0.25">
      <c r="B1979" s="132" t="s">
        <v>74</v>
      </c>
      <c r="C1979" s="141"/>
      <c r="D1979" s="142" t="s">
        <v>73</v>
      </c>
      <c r="E1979" s="130"/>
      <c r="F1979" s="1"/>
      <c r="G1979" s="132" t="s">
        <v>74</v>
      </c>
      <c r="H1979" s="141"/>
      <c r="I1979" s="142" t="s">
        <v>73</v>
      </c>
      <c r="J1979" s="130"/>
      <c r="K1979" s="1"/>
      <c r="L1979" s="132" t="s">
        <v>74</v>
      </c>
      <c r="M1979" s="141"/>
      <c r="N1979" s="142" t="s">
        <v>73</v>
      </c>
      <c r="O1979" s="130"/>
    </row>
    <row r="1981" spans="2:15" ht="15.75" x14ac:dyDescent="0.25">
      <c r="B1981" s="437">
        <f>L1960+1</f>
        <v>313</v>
      </c>
      <c r="C1981" s="438"/>
      <c r="D1981" s="438"/>
      <c r="E1981" s="439"/>
      <c r="F1981" s="57"/>
      <c r="G1981" s="437">
        <f>B1981+1</f>
        <v>314</v>
      </c>
      <c r="H1981" s="438"/>
      <c r="I1981" s="438"/>
      <c r="J1981" s="439"/>
      <c r="K1981" s="57"/>
      <c r="L1981" s="437">
        <f>G1981+1</f>
        <v>315</v>
      </c>
      <c r="M1981" s="438"/>
      <c r="N1981" s="438"/>
      <c r="O1981" s="439"/>
    </row>
    <row r="1982" spans="2:15" ht="15.75" x14ac:dyDescent="0.25">
      <c r="B1982" s="218" t="s">
        <v>71</v>
      </c>
      <c r="C1982" s="219"/>
      <c r="D1982" s="219"/>
      <c r="E1982" s="220"/>
      <c r="F1982" s="1"/>
      <c r="G1982" s="218" t="s">
        <v>71</v>
      </c>
      <c r="H1982" s="219"/>
      <c r="I1982" s="219"/>
      <c r="J1982" s="220"/>
      <c r="K1982" s="1"/>
      <c r="L1982" s="218" t="s">
        <v>71</v>
      </c>
      <c r="M1982" s="219"/>
      <c r="N1982" s="219"/>
      <c r="O1982" s="220"/>
    </row>
    <row r="1983" spans="2:15" ht="15.75" x14ac:dyDescent="0.25">
      <c r="B1983" s="230"/>
      <c r="C1983" s="231"/>
      <c r="D1983" s="231"/>
      <c r="E1983" s="232"/>
      <c r="F1983" s="1"/>
      <c r="G1983" s="230"/>
      <c r="H1983" s="231"/>
      <c r="I1983" s="231"/>
      <c r="J1983" s="232"/>
      <c r="K1983" s="58"/>
      <c r="L1983" s="230"/>
      <c r="M1983" s="231"/>
      <c r="N1983" s="231"/>
      <c r="O1983" s="232"/>
    </row>
    <row r="1984" spans="2:15" ht="15.75" x14ac:dyDescent="0.25">
      <c r="B1984" s="227" t="s">
        <v>375</v>
      </c>
      <c r="C1984" s="228"/>
      <c r="D1984" s="228"/>
      <c r="E1984" s="229"/>
      <c r="F1984" s="1"/>
      <c r="G1984" s="227" t="s">
        <v>375</v>
      </c>
      <c r="H1984" s="228"/>
      <c r="I1984" s="228"/>
      <c r="J1984" s="229"/>
      <c r="K1984" s="4"/>
      <c r="L1984" s="227" t="s">
        <v>375</v>
      </c>
      <c r="M1984" s="228"/>
      <c r="N1984" s="228"/>
      <c r="O1984" s="229"/>
    </row>
    <row r="1985" spans="2:15" ht="15.75" x14ac:dyDescent="0.25">
      <c r="B1985" s="137" t="s">
        <v>190</v>
      </c>
      <c r="C1985" s="194"/>
      <c r="D1985" s="195"/>
      <c r="E1985" s="196"/>
      <c r="F1985" s="1"/>
      <c r="G1985" s="137" t="s">
        <v>190</v>
      </c>
      <c r="H1985" s="194"/>
      <c r="I1985" s="195"/>
      <c r="J1985" s="196"/>
      <c r="K1985" s="1"/>
      <c r="L1985" s="137" t="s">
        <v>190</v>
      </c>
      <c r="M1985" s="194"/>
      <c r="N1985" s="195"/>
      <c r="O1985" s="196"/>
    </row>
    <row r="1986" spans="2:15" ht="15.75" x14ac:dyDescent="0.25">
      <c r="B1986" s="132" t="s">
        <v>61</v>
      </c>
      <c r="C1986" s="194"/>
      <c r="D1986" s="195"/>
      <c r="E1986" s="196"/>
      <c r="F1986" s="1"/>
      <c r="G1986" s="132" t="s">
        <v>61</v>
      </c>
      <c r="H1986" s="194"/>
      <c r="I1986" s="195"/>
      <c r="J1986" s="196"/>
      <c r="K1986" s="1"/>
      <c r="L1986" s="132" t="s">
        <v>61</v>
      </c>
      <c r="M1986" s="194"/>
      <c r="N1986" s="195"/>
      <c r="O1986" s="196"/>
    </row>
    <row r="1987" spans="2:15" ht="15.75" x14ac:dyDescent="0.25">
      <c r="B1987" s="132" t="s">
        <v>62</v>
      </c>
      <c r="C1987" s="194"/>
      <c r="D1987" s="195"/>
      <c r="E1987" s="196"/>
      <c r="F1987" s="1"/>
      <c r="G1987" s="132" t="s">
        <v>62</v>
      </c>
      <c r="H1987" s="194"/>
      <c r="I1987" s="195"/>
      <c r="J1987" s="196"/>
      <c r="K1987" s="1"/>
      <c r="L1987" s="132" t="s">
        <v>62</v>
      </c>
      <c r="M1987" s="194"/>
      <c r="N1987" s="195"/>
      <c r="O1987" s="196"/>
    </row>
    <row r="1988" spans="2:15" ht="15.75" x14ac:dyDescent="0.25">
      <c r="B1988" s="127" t="s">
        <v>191</v>
      </c>
      <c r="C1988" s="130"/>
      <c r="D1988" s="194"/>
      <c r="E1988" s="196"/>
      <c r="F1988" s="1"/>
      <c r="G1988" s="127" t="s">
        <v>191</v>
      </c>
      <c r="H1988" s="130"/>
      <c r="I1988" s="194"/>
      <c r="J1988" s="196"/>
      <c r="K1988" s="1"/>
      <c r="L1988" s="127" t="s">
        <v>191</v>
      </c>
      <c r="M1988" s="130"/>
      <c r="N1988" s="194"/>
      <c r="O1988" s="196"/>
    </row>
    <row r="1989" spans="2:15" ht="15.75" x14ac:dyDescent="0.25">
      <c r="B1989" s="127" t="s">
        <v>192</v>
      </c>
      <c r="C1989" s="130"/>
      <c r="D1989" s="194"/>
      <c r="E1989" s="196"/>
      <c r="F1989" s="1"/>
      <c r="G1989" s="127" t="s">
        <v>192</v>
      </c>
      <c r="H1989" s="130"/>
      <c r="I1989" s="194"/>
      <c r="J1989" s="196"/>
      <c r="K1989" s="1"/>
      <c r="L1989" s="127" t="s">
        <v>192</v>
      </c>
      <c r="M1989" s="130"/>
      <c r="N1989" s="194"/>
      <c r="O1989" s="196"/>
    </row>
    <row r="1990" spans="2:15" ht="31.35" customHeight="1" x14ac:dyDescent="0.25">
      <c r="B1990" s="206" t="s">
        <v>197</v>
      </c>
      <c r="C1990" s="207"/>
      <c r="D1990" s="207"/>
      <c r="E1990" s="208"/>
      <c r="F1990" s="1"/>
      <c r="G1990" s="206" t="s">
        <v>197</v>
      </c>
      <c r="H1990" s="207"/>
      <c r="I1990" s="207"/>
      <c r="J1990" s="208"/>
      <c r="K1990" s="59"/>
      <c r="L1990" s="206" t="s">
        <v>197</v>
      </c>
      <c r="M1990" s="207"/>
      <c r="N1990" s="207"/>
      <c r="O1990" s="208"/>
    </row>
    <row r="1991" spans="2:15" ht="15.75" x14ac:dyDescent="0.25">
      <c r="B1991" s="132" t="s">
        <v>195</v>
      </c>
      <c r="C1991" s="138"/>
      <c r="D1991" s="125" t="s">
        <v>51</v>
      </c>
      <c r="E1991" s="139"/>
      <c r="F1991" s="1"/>
      <c r="G1991" s="132" t="s">
        <v>195</v>
      </c>
      <c r="H1991" s="138"/>
      <c r="I1991" s="125" t="s">
        <v>51</v>
      </c>
      <c r="J1991" s="139"/>
      <c r="K1991" s="1"/>
      <c r="L1991" s="132" t="s">
        <v>195</v>
      </c>
      <c r="M1991" s="138"/>
      <c r="N1991" s="125" t="s">
        <v>51</v>
      </c>
      <c r="O1991" s="139"/>
    </row>
    <row r="1992" spans="2:15" ht="15.75" x14ac:dyDescent="0.25">
      <c r="B1992" s="209" t="s">
        <v>190</v>
      </c>
      <c r="C1992" s="210"/>
      <c r="D1992" s="125" t="s">
        <v>68</v>
      </c>
      <c r="E1992" s="139"/>
      <c r="F1992" s="1"/>
      <c r="G1992" s="209" t="s">
        <v>190</v>
      </c>
      <c r="H1992" s="210"/>
      <c r="I1992" s="125" t="s">
        <v>68</v>
      </c>
      <c r="J1992" s="139"/>
      <c r="K1992" s="1"/>
      <c r="L1992" s="209" t="s">
        <v>190</v>
      </c>
      <c r="M1992" s="210"/>
      <c r="N1992" s="125" t="s">
        <v>68</v>
      </c>
      <c r="O1992" s="139"/>
    </row>
    <row r="1993" spans="2:15" ht="15.75" x14ac:dyDescent="0.25">
      <c r="B1993" s="211"/>
      <c r="C1993" s="212"/>
      <c r="D1993" s="125" t="s">
        <v>69</v>
      </c>
      <c r="E1993" s="139"/>
      <c r="F1993" s="1"/>
      <c r="G1993" s="211"/>
      <c r="H1993" s="212"/>
      <c r="I1993" s="125" t="s">
        <v>69</v>
      </c>
      <c r="J1993" s="139"/>
      <c r="K1993" s="1"/>
      <c r="L1993" s="211"/>
      <c r="M1993" s="212"/>
      <c r="N1993" s="125" t="s">
        <v>69</v>
      </c>
      <c r="O1993" s="139"/>
    </row>
    <row r="1994" spans="2:15" ht="15.75" x14ac:dyDescent="0.25">
      <c r="B1994" s="209" t="s">
        <v>70</v>
      </c>
      <c r="C1994" s="210"/>
      <c r="D1994" s="125" t="s">
        <v>68</v>
      </c>
      <c r="E1994" s="139"/>
      <c r="F1994" s="1"/>
      <c r="G1994" s="209" t="s">
        <v>70</v>
      </c>
      <c r="H1994" s="210"/>
      <c r="I1994" s="125" t="s">
        <v>68</v>
      </c>
      <c r="J1994" s="139"/>
      <c r="K1994" s="1"/>
      <c r="L1994" s="209" t="s">
        <v>70</v>
      </c>
      <c r="M1994" s="210"/>
      <c r="N1994" s="125" t="s">
        <v>68</v>
      </c>
      <c r="O1994" s="139"/>
    </row>
    <row r="1995" spans="2:15" ht="15.75" x14ac:dyDescent="0.25">
      <c r="B1995" s="211"/>
      <c r="C1995" s="212"/>
      <c r="D1995" s="125" t="s">
        <v>69</v>
      </c>
      <c r="E1995" s="139"/>
      <c r="F1995" s="1"/>
      <c r="G1995" s="211"/>
      <c r="H1995" s="212"/>
      <c r="I1995" s="125" t="s">
        <v>69</v>
      </c>
      <c r="J1995" s="139"/>
      <c r="K1995" s="1"/>
      <c r="L1995" s="211"/>
      <c r="M1995" s="212"/>
      <c r="N1995" s="125" t="s">
        <v>69</v>
      </c>
      <c r="O1995" s="139"/>
    </row>
    <row r="1996" spans="2:15" ht="15.75" x14ac:dyDescent="0.25">
      <c r="B1996" s="140" t="s">
        <v>67</v>
      </c>
      <c r="C1996" s="140"/>
      <c r="D1996" s="213"/>
      <c r="E1996" s="214"/>
      <c r="F1996" s="1"/>
      <c r="G1996" s="140" t="s">
        <v>67</v>
      </c>
      <c r="H1996" s="140"/>
      <c r="I1996" s="213"/>
      <c r="J1996" s="214"/>
      <c r="K1996" s="1"/>
      <c r="L1996" s="140" t="s">
        <v>67</v>
      </c>
      <c r="M1996" s="140"/>
      <c r="N1996" s="213"/>
      <c r="O1996" s="214"/>
    </row>
    <row r="1997" spans="2:15" ht="15.75" x14ac:dyDescent="0.25">
      <c r="B1997" s="161" t="s">
        <v>355</v>
      </c>
      <c r="C1997" s="128"/>
      <c r="D1997" s="130"/>
      <c r="E1997" s="139"/>
      <c r="F1997" s="1"/>
      <c r="G1997" s="161" t="s">
        <v>355</v>
      </c>
      <c r="H1997" s="128"/>
      <c r="I1997" s="130"/>
      <c r="J1997" s="139"/>
      <c r="K1997" s="1"/>
      <c r="L1997" s="161" t="s">
        <v>355</v>
      </c>
      <c r="M1997" s="128"/>
      <c r="N1997" s="130"/>
      <c r="O1997" s="139"/>
    </row>
    <row r="1998" spans="2:15" ht="15.75" x14ac:dyDescent="0.25">
      <c r="B1998" s="161"/>
      <c r="C1998" s="128"/>
      <c r="D1998" s="130"/>
      <c r="E1998" s="139"/>
      <c r="F1998" s="1"/>
      <c r="G1998" s="161"/>
      <c r="H1998" s="128"/>
      <c r="I1998" s="130"/>
      <c r="J1998" s="139"/>
      <c r="K1998" s="1"/>
      <c r="L1998" s="161"/>
      <c r="M1998" s="128"/>
      <c r="N1998" s="130"/>
      <c r="O1998" s="139"/>
    </row>
    <row r="1999" spans="2:15" ht="15.75" x14ac:dyDescent="0.25">
      <c r="B1999" s="136"/>
      <c r="C1999" s="136"/>
      <c r="D1999" s="136"/>
      <c r="E1999" s="118"/>
      <c r="F1999" s="1"/>
      <c r="G1999" s="136"/>
      <c r="H1999" s="136"/>
      <c r="I1999" s="136"/>
      <c r="J1999" s="118"/>
      <c r="K1999" s="1"/>
      <c r="L1999" s="136"/>
      <c r="M1999" s="136"/>
      <c r="N1999" s="136"/>
      <c r="O1999" s="118"/>
    </row>
    <row r="2000" spans="2:15" ht="15.75" x14ac:dyDescent="0.25">
      <c r="B2000" s="132" t="s">
        <v>74</v>
      </c>
      <c r="C2000" s="141"/>
      <c r="D2000" s="142" t="s">
        <v>73</v>
      </c>
      <c r="E2000" s="130"/>
      <c r="F2000" s="1"/>
      <c r="G2000" s="132" t="s">
        <v>74</v>
      </c>
      <c r="H2000" s="141"/>
      <c r="I2000" s="142" t="s">
        <v>73</v>
      </c>
      <c r="J2000" s="130"/>
      <c r="K2000" s="1"/>
      <c r="L2000" s="132" t="s">
        <v>74</v>
      </c>
      <c r="M2000" s="141"/>
      <c r="N2000" s="142" t="s">
        <v>73</v>
      </c>
      <c r="O2000" s="130"/>
    </row>
    <row r="2002" spans="2:15" ht="15.75" x14ac:dyDescent="0.25">
      <c r="B2002" s="437">
        <f>L1981+1</f>
        <v>316</v>
      </c>
      <c r="C2002" s="438"/>
      <c r="D2002" s="438"/>
      <c r="E2002" s="439"/>
      <c r="F2002" s="57"/>
      <c r="G2002" s="437">
        <f>B2002+1</f>
        <v>317</v>
      </c>
      <c r="H2002" s="438"/>
      <c r="I2002" s="438"/>
      <c r="J2002" s="439"/>
      <c r="K2002" s="57"/>
      <c r="L2002" s="437">
        <f>G2002+1</f>
        <v>318</v>
      </c>
      <c r="M2002" s="438"/>
      <c r="N2002" s="438"/>
      <c r="O2002" s="439"/>
    </row>
    <row r="2003" spans="2:15" ht="15.75" x14ac:dyDescent="0.25">
      <c r="B2003" s="218" t="s">
        <v>71</v>
      </c>
      <c r="C2003" s="219"/>
      <c r="D2003" s="219"/>
      <c r="E2003" s="220"/>
      <c r="F2003" s="1"/>
      <c r="G2003" s="218" t="s">
        <v>71</v>
      </c>
      <c r="H2003" s="219"/>
      <c r="I2003" s="219"/>
      <c r="J2003" s="220"/>
      <c r="K2003" s="1"/>
      <c r="L2003" s="218" t="s">
        <v>71</v>
      </c>
      <c r="M2003" s="219"/>
      <c r="N2003" s="219"/>
      <c r="O2003" s="220"/>
    </row>
    <row r="2004" spans="2:15" ht="15.75" x14ac:dyDescent="0.25">
      <c r="B2004" s="230"/>
      <c r="C2004" s="231"/>
      <c r="D2004" s="231"/>
      <c r="E2004" s="232"/>
      <c r="F2004" s="1"/>
      <c r="G2004" s="230"/>
      <c r="H2004" s="231"/>
      <c r="I2004" s="231"/>
      <c r="J2004" s="232"/>
      <c r="K2004" s="58"/>
      <c r="L2004" s="230"/>
      <c r="M2004" s="231"/>
      <c r="N2004" s="231"/>
      <c r="O2004" s="232"/>
    </row>
    <row r="2005" spans="2:15" ht="15.75" x14ac:dyDescent="0.25">
      <c r="B2005" s="227" t="s">
        <v>375</v>
      </c>
      <c r="C2005" s="228"/>
      <c r="D2005" s="228"/>
      <c r="E2005" s="229"/>
      <c r="F2005" s="1"/>
      <c r="G2005" s="227" t="s">
        <v>375</v>
      </c>
      <c r="H2005" s="228"/>
      <c r="I2005" s="228"/>
      <c r="J2005" s="229"/>
      <c r="K2005" s="4"/>
      <c r="L2005" s="227" t="s">
        <v>375</v>
      </c>
      <c r="M2005" s="228"/>
      <c r="N2005" s="228"/>
      <c r="O2005" s="229"/>
    </row>
    <row r="2006" spans="2:15" ht="15.75" x14ac:dyDescent="0.25">
      <c r="B2006" s="137" t="s">
        <v>190</v>
      </c>
      <c r="C2006" s="194"/>
      <c r="D2006" s="195"/>
      <c r="E2006" s="196"/>
      <c r="F2006" s="1"/>
      <c r="G2006" s="137" t="s">
        <v>190</v>
      </c>
      <c r="H2006" s="194"/>
      <c r="I2006" s="195"/>
      <c r="J2006" s="196"/>
      <c r="K2006" s="1"/>
      <c r="L2006" s="137" t="s">
        <v>190</v>
      </c>
      <c r="M2006" s="194"/>
      <c r="N2006" s="195"/>
      <c r="O2006" s="196"/>
    </row>
    <row r="2007" spans="2:15" ht="15.75" x14ac:dyDescent="0.25">
      <c r="B2007" s="132" t="s">
        <v>61</v>
      </c>
      <c r="C2007" s="194"/>
      <c r="D2007" s="195"/>
      <c r="E2007" s="196"/>
      <c r="F2007" s="1"/>
      <c r="G2007" s="132" t="s">
        <v>61</v>
      </c>
      <c r="H2007" s="194"/>
      <c r="I2007" s="195"/>
      <c r="J2007" s="196"/>
      <c r="K2007" s="1"/>
      <c r="L2007" s="132" t="s">
        <v>61</v>
      </c>
      <c r="M2007" s="194"/>
      <c r="N2007" s="195"/>
      <c r="O2007" s="196"/>
    </row>
    <row r="2008" spans="2:15" ht="15.75" x14ac:dyDescent="0.25">
      <c r="B2008" s="132" t="s">
        <v>62</v>
      </c>
      <c r="C2008" s="194"/>
      <c r="D2008" s="195"/>
      <c r="E2008" s="196"/>
      <c r="F2008" s="1"/>
      <c r="G2008" s="132" t="s">
        <v>62</v>
      </c>
      <c r="H2008" s="194"/>
      <c r="I2008" s="195"/>
      <c r="J2008" s="196"/>
      <c r="K2008" s="1"/>
      <c r="L2008" s="132" t="s">
        <v>62</v>
      </c>
      <c r="M2008" s="194"/>
      <c r="N2008" s="195"/>
      <c r="O2008" s="196"/>
    </row>
    <row r="2009" spans="2:15" ht="15.75" x14ac:dyDescent="0.25">
      <c r="B2009" s="127" t="s">
        <v>191</v>
      </c>
      <c r="C2009" s="130"/>
      <c r="D2009" s="194"/>
      <c r="E2009" s="196"/>
      <c r="F2009" s="1"/>
      <c r="G2009" s="127" t="s">
        <v>191</v>
      </c>
      <c r="H2009" s="130"/>
      <c r="I2009" s="194"/>
      <c r="J2009" s="196"/>
      <c r="K2009" s="1"/>
      <c r="L2009" s="127" t="s">
        <v>191</v>
      </c>
      <c r="M2009" s="130"/>
      <c r="N2009" s="194"/>
      <c r="O2009" s="196"/>
    </row>
    <row r="2010" spans="2:15" ht="15.75" x14ac:dyDescent="0.25">
      <c r="B2010" s="127" t="s">
        <v>192</v>
      </c>
      <c r="C2010" s="130"/>
      <c r="D2010" s="194"/>
      <c r="E2010" s="196"/>
      <c r="F2010" s="1"/>
      <c r="G2010" s="127" t="s">
        <v>192</v>
      </c>
      <c r="H2010" s="130"/>
      <c r="I2010" s="194"/>
      <c r="J2010" s="196"/>
      <c r="K2010" s="1"/>
      <c r="L2010" s="127" t="s">
        <v>192</v>
      </c>
      <c r="M2010" s="130"/>
      <c r="N2010" s="194"/>
      <c r="O2010" s="196"/>
    </row>
    <row r="2011" spans="2:15" ht="31.35" customHeight="1" x14ac:dyDescent="0.25">
      <c r="B2011" s="206" t="s">
        <v>197</v>
      </c>
      <c r="C2011" s="207"/>
      <c r="D2011" s="207"/>
      <c r="E2011" s="208"/>
      <c r="F2011" s="1"/>
      <c r="G2011" s="206" t="s">
        <v>197</v>
      </c>
      <c r="H2011" s="207"/>
      <c r="I2011" s="207"/>
      <c r="J2011" s="208"/>
      <c r="K2011" s="59"/>
      <c r="L2011" s="206" t="s">
        <v>197</v>
      </c>
      <c r="M2011" s="207"/>
      <c r="N2011" s="207"/>
      <c r="O2011" s="208"/>
    </row>
    <row r="2012" spans="2:15" ht="15.75" x14ac:dyDescent="0.25">
      <c r="B2012" s="132" t="s">
        <v>195</v>
      </c>
      <c r="C2012" s="138"/>
      <c r="D2012" s="125" t="s">
        <v>51</v>
      </c>
      <c r="E2012" s="139"/>
      <c r="F2012" s="1"/>
      <c r="G2012" s="132" t="s">
        <v>195</v>
      </c>
      <c r="H2012" s="138"/>
      <c r="I2012" s="125" t="s">
        <v>51</v>
      </c>
      <c r="J2012" s="139"/>
      <c r="K2012" s="1"/>
      <c r="L2012" s="132" t="s">
        <v>195</v>
      </c>
      <c r="M2012" s="138"/>
      <c r="N2012" s="125" t="s">
        <v>51</v>
      </c>
      <c r="O2012" s="139"/>
    </row>
    <row r="2013" spans="2:15" ht="15.75" x14ac:dyDescent="0.25">
      <c r="B2013" s="209" t="s">
        <v>190</v>
      </c>
      <c r="C2013" s="210"/>
      <c r="D2013" s="125" t="s">
        <v>68</v>
      </c>
      <c r="E2013" s="139"/>
      <c r="F2013" s="1"/>
      <c r="G2013" s="209" t="s">
        <v>190</v>
      </c>
      <c r="H2013" s="210"/>
      <c r="I2013" s="125" t="s">
        <v>68</v>
      </c>
      <c r="J2013" s="139"/>
      <c r="K2013" s="1"/>
      <c r="L2013" s="209" t="s">
        <v>190</v>
      </c>
      <c r="M2013" s="210"/>
      <c r="N2013" s="125" t="s">
        <v>68</v>
      </c>
      <c r="O2013" s="139"/>
    </row>
    <row r="2014" spans="2:15" ht="15.75" x14ac:dyDescent="0.25">
      <c r="B2014" s="211"/>
      <c r="C2014" s="212"/>
      <c r="D2014" s="125" t="s">
        <v>69</v>
      </c>
      <c r="E2014" s="139"/>
      <c r="F2014" s="1"/>
      <c r="G2014" s="211"/>
      <c r="H2014" s="212"/>
      <c r="I2014" s="125" t="s">
        <v>69</v>
      </c>
      <c r="J2014" s="139"/>
      <c r="K2014" s="1"/>
      <c r="L2014" s="211"/>
      <c r="M2014" s="212"/>
      <c r="N2014" s="125" t="s">
        <v>69</v>
      </c>
      <c r="O2014" s="139"/>
    </row>
    <row r="2015" spans="2:15" ht="15.75" x14ac:dyDescent="0.25">
      <c r="B2015" s="209" t="s">
        <v>70</v>
      </c>
      <c r="C2015" s="210"/>
      <c r="D2015" s="125" t="s">
        <v>68</v>
      </c>
      <c r="E2015" s="139"/>
      <c r="F2015" s="1"/>
      <c r="G2015" s="209" t="s">
        <v>70</v>
      </c>
      <c r="H2015" s="210"/>
      <c r="I2015" s="125" t="s">
        <v>68</v>
      </c>
      <c r="J2015" s="139"/>
      <c r="K2015" s="1"/>
      <c r="L2015" s="209" t="s">
        <v>70</v>
      </c>
      <c r="M2015" s="210"/>
      <c r="N2015" s="125" t="s">
        <v>68</v>
      </c>
      <c r="O2015" s="139"/>
    </row>
    <row r="2016" spans="2:15" ht="15.75" x14ac:dyDescent="0.25">
      <c r="B2016" s="211"/>
      <c r="C2016" s="212"/>
      <c r="D2016" s="125" t="s">
        <v>69</v>
      </c>
      <c r="E2016" s="139"/>
      <c r="F2016" s="1"/>
      <c r="G2016" s="211"/>
      <c r="H2016" s="212"/>
      <c r="I2016" s="125" t="s">
        <v>69</v>
      </c>
      <c r="J2016" s="139"/>
      <c r="K2016" s="1"/>
      <c r="L2016" s="211"/>
      <c r="M2016" s="212"/>
      <c r="N2016" s="125" t="s">
        <v>69</v>
      </c>
      <c r="O2016" s="139"/>
    </row>
    <row r="2017" spans="2:15" ht="15.75" x14ac:dyDescent="0.25">
      <c r="B2017" s="140" t="s">
        <v>67</v>
      </c>
      <c r="C2017" s="140"/>
      <c r="D2017" s="213"/>
      <c r="E2017" s="214"/>
      <c r="F2017" s="1"/>
      <c r="G2017" s="140" t="s">
        <v>67</v>
      </c>
      <c r="H2017" s="140"/>
      <c r="I2017" s="213"/>
      <c r="J2017" s="214"/>
      <c r="K2017" s="1"/>
      <c r="L2017" s="140" t="s">
        <v>67</v>
      </c>
      <c r="M2017" s="140"/>
      <c r="N2017" s="213"/>
      <c r="O2017" s="214"/>
    </row>
    <row r="2018" spans="2:15" ht="15.75" x14ac:dyDescent="0.25">
      <c r="B2018" s="161" t="s">
        <v>355</v>
      </c>
      <c r="C2018" s="128"/>
      <c r="D2018" s="130"/>
      <c r="E2018" s="139"/>
      <c r="F2018" s="1"/>
      <c r="G2018" s="161" t="s">
        <v>355</v>
      </c>
      <c r="H2018" s="128"/>
      <c r="I2018" s="130"/>
      <c r="J2018" s="139"/>
      <c r="K2018" s="1"/>
      <c r="L2018" s="161" t="s">
        <v>355</v>
      </c>
      <c r="M2018" s="128"/>
      <c r="N2018" s="130"/>
      <c r="O2018" s="139"/>
    </row>
    <row r="2019" spans="2:15" ht="15.75" x14ac:dyDescent="0.25">
      <c r="B2019" s="161"/>
      <c r="C2019" s="128"/>
      <c r="D2019" s="130"/>
      <c r="E2019" s="139"/>
      <c r="F2019" s="1"/>
      <c r="G2019" s="161"/>
      <c r="H2019" s="128"/>
      <c r="I2019" s="130"/>
      <c r="J2019" s="139"/>
      <c r="K2019" s="1"/>
      <c r="L2019" s="161"/>
      <c r="M2019" s="128"/>
      <c r="N2019" s="130"/>
      <c r="O2019" s="139"/>
    </row>
    <row r="2020" spans="2:15" ht="15.75" x14ac:dyDescent="0.25">
      <c r="B2020" s="136"/>
      <c r="C2020" s="136"/>
      <c r="D2020" s="136"/>
      <c r="E2020" s="118"/>
      <c r="F2020" s="1"/>
      <c r="G2020" s="136"/>
      <c r="H2020" s="136"/>
      <c r="I2020" s="136"/>
      <c r="J2020" s="118"/>
      <c r="K2020" s="1"/>
      <c r="L2020" s="136"/>
      <c r="M2020" s="136"/>
      <c r="N2020" s="136"/>
      <c r="O2020" s="118"/>
    </row>
    <row r="2021" spans="2:15" ht="15.75" x14ac:dyDescent="0.25">
      <c r="B2021" s="132" t="s">
        <v>74</v>
      </c>
      <c r="C2021" s="141"/>
      <c r="D2021" s="142" t="s">
        <v>73</v>
      </c>
      <c r="E2021" s="130"/>
      <c r="F2021" s="1"/>
      <c r="G2021" s="132" t="s">
        <v>74</v>
      </c>
      <c r="H2021" s="141"/>
      <c r="I2021" s="142" t="s">
        <v>73</v>
      </c>
      <c r="J2021" s="130"/>
      <c r="K2021" s="1"/>
      <c r="L2021" s="132" t="s">
        <v>74</v>
      </c>
      <c r="M2021" s="141"/>
      <c r="N2021" s="142" t="s">
        <v>73</v>
      </c>
      <c r="O2021" s="130"/>
    </row>
    <row r="2023" spans="2:15" ht="15.75" x14ac:dyDescent="0.25">
      <c r="B2023" s="437">
        <f>L2002+1</f>
        <v>319</v>
      </c>
      <c r="C2023" s="438"/>
      <c r="D2023" s="438"/>
      <c r="E2023" s="439"/>
      <c r="F2023" s="57"/>
      <c r="G2023" s="437">
        <f>B2023+1</f>
        <v>320</v>
      </c>
      <c r="H2023" s="438"/>
      <c r="I2023" s="438"/>
      <c r="J2023" s="439"/>
      <c r="K2023" s="57"/>
      <c r="L2023" s="437">
        <f>G2023+1</f>
        <v>321</v>
      </c>
      <c r="M2023" s="438"/>
      <c r="N2023" s="438"/>
      <c r="O2023" s="439"/>
    </row>
    <row r="2024" spans="2:15" ht="15.75" x14ac:dyDescent="0.25">
      <c r="B2024" s="218" t="s">
        <v>71</v>
      </c>
      <c r="C2024" s="219"/>
      <c r="D2024" s="219"/>
      <c r="E2024" s="220"/>
      <c r="F2024" s="1"/>
      <c r="G2024" s="218" t="s">
        <v>71</v>
      </c>
      <c r="H2024" s="219"/>
      <c r="I2024" s="219"/>
      <c r="J2024" s="220"/>
      <c r="K2024" s="1"/>
      <c r="L2024" s="218" t="s">
        <v>71</v>
      </c>
      <c r="M2024" s="219"/>
      <c r="N2024" s="219"/>
      <c r="O2024" s="220"/>
    </row>
    <row r="2025" spans="2:15" ht="15.75" x14ac:dyDescent="0.25">
      <c r="B2025" s="230"/>
      <c r="C2025" s="231"/>
      <c r="D2025" s="231"/>
      <c r="E2025" s="232"/>
      <c r="F2025" s="1"/>
      <c r="G2025" s="230"/>
      <c r="H2025" s="231"/>
      <c r="I2025" s="231"/>
      <c r="J2025" s="232"/>
      <c r="K2025" s="58"/>
      <c r="L2025" s="230"/>
      <c r="M2025" s="231"/>
      <c r="N2025" s="231"/>
      <c r="O2025" s="232"/>
    </row>
    <row r="2026" spans="2:15" ht="15.75" x14ac:dyDescent="0.25">
      <c r="B2026" s="227" t="s">
        <v>375</v>
      </c>
      <c r="C2026" s="228"/>
      <c r="D2026" s="228"/>
      <c r="E2026" s="229"/>
      <c r="F2026" s="1"/>
      <c r="G2026" s="227" t="s">
        <v>375</v>
      </c>
      <c r="H2026" s="228"/>
      <c r="I2026" s="228"/>
      <c r="J2026" s="229"/>
      <c r="K2026" s="4"/>
      <c r="L2026" s="227" t="s">
        <v>375</v>
      </c>
      <c r="M2026" s="228"/>
      <c r="N2026" s="228"/>
      <c r="O2026" s="229"/>
    </row>
    <row r="2027" spans="2:15" ht="15.75" x14ac:dyDescent="0.25">
      <c r="B2027" s="137" t="s">
        <v>190</v>
      </c>
      <c r="C2027" s="194"/>
      <c r="D2027" s="195"/>
      <c r="E2027" s="196"/>
      <c r="F2027" s="1"/>
      <c r="G2027" s="137" t="s">
        <v>190</v>
      </c>
      <c r="H2027" s="194"/>
      <c r="I2027" s="195"/>
      <c r="J2027" s="196"/>
      <c r="K2027" s="1"/>
      <c r="L2027" s="137" t="s">
        <v>190</v>
      </c>
      <c r="M2027" s="194"/>
      <c r="N2027" s="195"/>
      <c r="O2027" s="196"/>
    </row>
    <row r="2028" spans="2:15" ht="15.75" x14ac:dyDescent="0.25">
      <c r="B2028" s="132" t="s">
        <v>61</v>
      </c>
      <c r="C2028" s="194"/>
      <c r="D2028" s="195"/>
      <c r="E2028" s="196"/>
      <c r="F2028" s="1"/>
      <c r="G2028" s="132" t="s">
        <v>61</v>
      </c>
      <c r="H2028" s="194"/>
      <c r="I2028" s="195"/>
      <c r="J2028" s="196"/>
      <c r="K2028" s="1"/>
      <c r="L2028" s="132" t="s">
        <v>61</v>
      </c>
      <c r="M2028" s="194"/>
      <c r="N2028" s="195"/>
      <c r="O2028" s="196"/>
    </row>
    <row r="2029" spans="2:15" ht="15.75" x14ac:dyDescent="0.25">
      <c r="B2029" s="132" t="s">
        <v>62</v>
      </c>
      <c r="C2029" s="194"/>
      <c r="D2029" s="195"/>
      <c r="E2029" s="196"/>
      <c r="F2029" s="1"/>
      <c r="G2029" s="132" t="s">
        <v>62</v>
      </c>
      <c r="H2029" s="194"/>
      <c r="I2029" s="195"/>
      <c r="J2029" s="196"/>
      <c r="K2029" s="1"/>
      <c r="L2029" s="132" t="s">
        <v>62</v>
      </c>
      <c r="M2029" s="194"/>
      <c r="N2029" s="195"/>
      <c r="O2029" s="196"/>
    </row>
    <row r="2030" spans="2:15" ht="15.75" x14ac:dyDescent="0.25">
      <c r="B2030" s="127" t="s">
        <v>191</v>
      </c>
      <c r="C2030" s="130"/>
      <c r="D2030" s="194"/>
      <c r="E2030" s="196"/>
      <c r="F2030" s="1"/>
      <c r="G2030" s="127" t="s">
        <v>191</v>
      </c>
      <c r="H2030" s="130"/>
      <c r="I2030" s="194"/>
      <c r="J2030" s="196"/>
      <c r="K2030" s="1"/>
      <c r="L2030" s="127" t="s">
        <v>191</v>
      </c>
      <c r="M2030" s="130"/>
      <c r="N2030" s="194"/>
      <c r="O2030" s="196"/>
    </row>
    <row r="2031" spans="2:15" ht="15.75" x14ac:dyDescent="0.25">
      <c r="B2031" s="127" t="s">
        <v>192</v>
      </c>
      <c r="C2031" s="130"/>
      <c r="D2031" s="194"/>
      <c r="E2031" s="196"/>
      <c r="F2031" s="1"/>
      <c r="G2031" s="127" t="s">
        <v>192</v>
      </c>
      <c r="H2031" s="130"/>
      <c r="I2031" s="194"/>
      <c r="J2031" s="196"/>
      <c r="K2031" s="1"/>
      <c r="L2031" s="127" t="s">
        <v>192</v>
      </c>
      <c r="M2031" s="130"/>
      <c r="N2031" s="194"/>
      <c r="O2031" s="196"/>
    </row>
    <row r="2032" spans="2:15" ht="31.35" customHeight="1" x14ac:dyDescent="0.25">
      <c r="B2032" s="206" t="s">
        <v>197</v>
      </c>
      <c r="C2032" s="207"/>
      <c r="D2032" s="207"/>
      <c r="E2032" s="208"/>
      <c r="F2032" s="1"/>
      <c r="G2032" s="206" t="s">
        <v>197</v>
      </c>
      <c r="H2032" s="207"/>
      <c r="I2032" s="207"/>
      <c r="J2032" s="208"/>
      <c r="K2032" s="59"/>
      <c r="L2032" s="206" t="s">
        <v>197</v>
      </c>
      <c r="M2032" s="207"/>
      <c r="N2032" s="207"/>
      <c r="O2032" s="208"/>
    </row>
    <row r="2033" spans="2:15" ht="15.75" x14ac:dyDescent="0.25">
      <c r="B2033" s="132" t="s">
        <v>195</v>
      </c>
      <c r="C2033" s="138"/>
      <c r="D2033" s="125" t="s">
        <v>51</v>
      </c>
      <c r="E2033" s="139"/>
      <c r="F2033" s="1"/>
      <c r="G2033" s="132" t="s">
        <v>195</v>
      </c>
      <c r="H2033" s="138"/>
      <c r="I2033" s="125" t="s">
        <v>51</v>
      </c>
      <c r="J2033" s="139"/>
      <c r="K2033" s="1"/>
      <c r="L2033" s="132" t="s">
        <v>195</v>
      </c>
      <c r="M2033" s="138"/>
      <c r="N2033" s="125" t="s">
        <v>51</v>
      </c>
      <c r="O2033" s="139"/>
    </row>
    <row r="2034" spans="2:15" ht="15.75" x14ac:dyDescent="0.25">
      <c r="B2034" s="209" t="s">
        <v>190</v>
      </c>
      <c r="C2034" s="210"/>
      <c r="D2034" s="125" t="s">
        <v>68</v>
      </c>
      <c r="E2034" s="139"/>
      <c r="F2034" s="1"/>
      <c r="G2034" s="209" t="s">
        <v>190</v>
      </c>
      <c r="H2034" s="210"/>
      <c r="I2034" s="125" t="s">
        <v>68</v>
      </c>
      <c r="J2034" s="139"/>
      <c r="K2034" s="1"/>
      <c r="L2034" s="209" t="s">
        <v>190</v>
      </c>
      <c r="M2034" s="210"/>
      <c r="N2034" s="125" t="s">
        <v>68</v>
      </c>
      <c r="O2034" s="139"/>
    </row>
    <row r="2035" spans="2:15" ht="15.75" x14ac:dyDescent="0.25">
      <c r="B2035" s="211"/>
      <c r="C2035" s="212"/>
      <c r="D2035" s="125" t="s">
        <v>69</v>
      </c>
      <c r="E2035" s="139"/>
      <c r="F2035" s="1"/>
      <c r="G2035" s="211"/>
      <c r="H2035" s="212"/>
      <c r="I2035" s="125" t="s">
        <v>69</v>
      </c>
      <c r="J2035" s="139"/>
      <c r="K2035" s="1"/>
      <c r="L2035" s="211"/>
      <c r="M2035" s="212"/>
      <c r="N2035" s="125" t="s">
        <v>69</v>
      </c>
      <c r="O2035" s="139"/>
    </row>
    <row r="2036" spans="2:15" ht="15.75" x14ac:dyDescent="0.25">
      <c r="B2036" s="209" t="s">
        <v>70</v>
      </c>
      <c r="C2036" s="210"/>
      <c r="D2036" s="125" t="s">
        <v>68</v>
      </c>
      <c r="E2036" s="139"/>
      <c r="F2036" s="1"/>
      <c r="G2036" s="209" t="s">
        <v>70</v>
      </c>
      <c r="H2036" s="210"/>
      <c r="I2036" s="125" t="s">
        <v>68</v>
      </c>
      <c r="J2036" s="139"/>
      <c r="K2036" s="1"/>
      <c r="L2036" s="209" t="s">
        <v>70</v>
      </c>
      <c r="M2036" s="210"/>
      <c r="N2036" s="125" t="s">
        <v>68</v>
      </c>
      <c r="O2036" s="139"/>
    </row>
    <row r="2037" spans="2:15" ht="15.75" x14ac:dyDescent="0.25">
      <c r="B2037" s="211"/>
      <c r="C2037" s="212"/>
      <c r="D2037" s="125" t="s">
        <v>69</v>
      </c>
      <c r="E2037" s="139"/>
      <c r="F2037" s="1"/>
      <c r="G2037" s="211"/>
      <c r="H2037" s="212"/>
      <c r="I2037" s="125" t="s">
        <v>69</v>
      </c>
      <c r="J2037" s="139"/>
      <c r="K2037" s="1"/>
      <c r="L2037" s="211"/>
      <c r="M2037" s="212"/>
      <c r="N2037" s="125" t="s">
        <v>69</v>
      </c>
      <c r="O2037" s="139"/>
    </row>
    <row r="2038" spans="2:15" ht="15.75" x14ac:dyDescent="0.25">
      <c r="B2038" s="140" t="s">
        <v>67</v>
      </c>
      <c r="C2038" s="140"/>
      <c r="D2038" s="213"/>
      <c r="E2038" s="214"/>
      <c r="F2038" s="1"/>
      <c r="G2038" s="140" t="s">
        <v>67</v>
      </c>
      <c r="H2038" s="140"/>
      <c r="I2038" s="213"/>
      <c r="J2038" s="214"/>
      <c r="K2038" s="1"/>
      <c r="L2038" s="140" t="s">
        <v>67</v>
      </c>
      <c r="M2038" s="140"/>
      <c r="N2038" s="213"/>
      <c r="O2038" s="214"/>
    </row>
    <row r="2039" spans="2:15" ht="15.75" x14ac:dyDescent="0.25">
      <c r="B2039" s="161" t="s">
        <v>355</v>
      </c>
      <c r="C2039" s="128"/>
      <c r="D2039" s="130"/>
      <c r="E2039" s="139"/>
      <c r="F2039" s="1"/>
      <c r="G2039" s="161" t="s">
        <v>355</v>
      </c>
      <c r="H2039" s="128"/>
      <c r="I2039" s="130"/>
      <c r="J2039" s="139"/>
      <c r="K2039" s="1"/>
      <c r="L2039" s="161" t="s">
        <v>355</v>
      </c>
      <c r="M2039" s="128"/>
      <c r="N2039" s="130"/>
      <c r="O2039" s="139"/>
    </row>
    <row r="2040" spans="2:15" ht="15.75" x14ac:dyDescent="0.25">
      <c r="B2040" s="161"/>
      <c r="C2040" s="128"/>
      <c r="D2040" s="130"/>
      <c r="E2040" s="139"/>
      <c r="F2040" s="1"/>
      <c r="G2040" s="161"/>
      <c r="H2040" s="128"/>
      <c r="I2040" s="130"/>
      <c r="J2040" s="139"/>
      <c r="K2040" s="1"/>
      <c r="L2040" s="161"/>
      <c r="M2040" s="128"/>
      <c r="N2040" s="130"/>
      <c r="O2040" s="139"/>
    </row>
    <row r="2041" spans="2:15" ht="15.75" x14ac:dyDescent="0.25">
      <c r="B2041" s="136"/>
      <c r="C2041" s="136"/>
      <c r="D2041" s="136"/>
      <c r="E2041" s="118"/>
      <c r="F2041" s="1"/>
      <c r="G2041" s="136"/>
      <c r="H2041" s="136"/>
      <c r="I2041" s="136"/>
      <c r="J2041" s="118"/>
      <c r="K2041" s="1"/>
      <c r="L2041" s="136"/>
      <c r="M2041" s="136"/>
      <c r="N2041" s="136"/>
      <c r="O2041" s="118"/>
    </row>
    <row r="2042" spans="2:15" ht="15.75" x14ac:dyDescent="0.25">
      <c r="B2042" s="132" t="s">
        <v>74</v>
      </c>
      <c r="C2042" s="141"/>
      <c r="D2042" s="142" t="s">
        <v>73</v>
      </c>
      <c r="E2042" s="130"/>
      <c r="F2042" s="1"/>
      <c r="G2042" s="132" t="s">
        <v>74</v>
      </c>
      <c r="H2042" s="141"/>
      <c r="I2042" s="142" t="s">
        <v>73</v>
      </c>
      <c r="J2042" s="130"/>
      <c r="K2042" s="1"/>
      <c r="L2042" s="132" t="s">
        <v>74</v>
      </c>
      <c r="M2042" s="141"/>
      <c r="N2042" s="142" t="s">
        <v>73</v>
      </c>
      <c r="O2042" s="130"/>
    </row>
    <row r="2044" spans="2:15" ht="15.75" x14ac:dyDescent="0.25">
      <c r="B2044" s="437">
        <f>L2023+1</f>
        <v>322</v>
      </c>
      <c r="C2044" s="438"/>
      <c r="D2044" s="438"/>
      <c r="E2044" s="439"/>
      <c r="F2044" s="57"/>
      <c r="G2044" s="437">
        <f>B2044+1</f>
        <v>323</v>
      </c>
      <c r="H2044" s="438"/>
      <c r="I2044" s="438"/>
      <c r="J2044" s="439"/>
      <c r="K2044" s="57"/>
      <c r="L2044" s="437">
        <f>G2044+1</f>
        <v>324</v>
      </c>
      <c r="M2044" s="438"/>
      <c r="N2044" s="438"/>
      <c r="O2044" s="439"/>
    </row>
    <row r="2045" spans="2:15" ht="15.75" x14ac:dyDescent="0.25">
      <c r="B2045" s="218" t="s">
        <v>71</v>
      </c>
      <c r="C2045" s="219"/>
      <c r="D2045" s="219"/>
      <c r="E2045" s="220"/>
      <c r="F2045" s="1"/>
      <c r="G2045" s="218" t="s">
        <v>71</v>
      </c>
      <c r="H2045" s="219"/>
      <c r="I2045" s="219"/>
      <c r="J2045" s="220"/>
      <c r="K2045" s="1"/>
      <c r="L2045" s="218" t="s">
        <v>71</v>
      </c>
      <c r="M2045" s="219"/>
      <c r="N2045" s="219"/>
      <c r="O2045" s="220"/>
    </row>
    <row r="2046" spans="2:15" ht="15.75" x14ac:dyDescent="0.25">
      <c r="B2046" s="230"/>
      <c r="C2046" s="231"/>
      <c r="D2046" s="231"/>
      <c r="E2046" s="232"/>
      <c r="F2046" s="1"/>
      <c r="G2046" s="230"/>
      <c r="H2046" s="231"/>
      <c r="I2046" s="231"/>
      <c r="J2046" s="232"/>
      <c r="K2046" s="58"/>
      <c r="L2046" s="230"/>
      <c r="M2046" s="231"/>
      <c r="N2046" s="231"/>
      <c r="O2046" s="232"/>
    </row>
    <row r="2047" spans="2:15" ht="15.75" x14ac:dyDescent="0.25">
      <c r="B2047" s="227" t="s">
        <v>375</v>
      </c>
      <c r="C2047" s="228"/>
      <c r="D2047" s="228"/>
      <c r="E2047" s="229"/>
      <c r="F2047" s="1"/>
      <c r="G2047" s="227" t="s">
        <v>375</v>
      </c>
      <c r="H2047" s="228"/>
      <c r="I2047" s="228"/>
      <c r="J2047" s="229"/>
      <c r="K2047" s="4"/>
      <c r="L2047" s="227" t="s">
        <v>375</v>
      </c>
      <c r="M2047" s="228"/>
      <c r="N2047" s="228"/>
      <c r="O2047" s="229"/>
    </row>
    <row r="2048" spans="2:15" ht="15.75" x14ac:dyDescent="0.25">
      <c r="B2048" s="137" t="s">
        <v>190</v>
      </c>
      <c r="C2048" s="194"/>
      <c r="D2048" s="195"/>
      <c r="E2048" s="196"/>
      <c r="F2048" s="1"/>
      <c r="G2048" s="137" t="s">
        <v>190</v>
      </c>
      <c r="H2048" s="194"/>
      <c r="I2048" s="195"/>
      <c r="J2048" s="196"/>
      <c r="K2048" s="1"/>
      <c r="L2048" s="137" t="s">
        <v>190</v>
      </c>
      <c r="M2048" s="194"/>
      <c r="N2048" s="195"/>
      <c r="O2048" s="196"/>
    </row>
    <row r="2049" spans="2:15" ht="15.75" x14ac:dyDescent="0.25">
      <c r="B2049" s="132" t="s">
        <v>61</v>
      </c>
      <c r="C2049" s="194"/>
      <c r="D2049" s="195"/>
      <c r="E2049" s="196"/>
      <c r="F2049" s="1"/>
      <c r="G2049" s="132" t="s">
        <v>61</v>
      </c>
      <c r="H2049" s="194"/>
      <c r="I2049" s="195"/>
      <c r="J2049" s="196"/>
      <c r="K2049" s="1"/>
      <c r="L2049" s="132" t="s">
        <v>61</v>
      </c>
      <c r="M2049" s="194"/>
      <c r="N2049" s="195"/>
      <c r="O2049" s="196"/>
    </row>
    <row r="2050" spans="2:15" ht="15.75" x14ac:dyDescent="0.25">
      <c r="B2050" s="132" t="s">
        <v>62</v>
      </c>
      <c r="C2050" s="194"/>
      <c r="D2050" s="195"/>
      <c r="E2050" s="196"/>
      <c r="F2050" s="1"/>
      <c r="G2050" s="132" t="s">
        <v>62</v>
      </c>
      <c r="H2050" s="194"/>
      <c r="I2050" s="195"/>
      <c r="J2050" s="196"/>
      <c r="K2050" s="1"/>
      <c r="L2050" s="132" t="s">
        <v>62</v>
      </c>
      <c r="M2050" s="194"/>
      <c r="N2050" s="195"/>
      <c r="O2050" s="196"/>
    </row>
    <row r="2051" spans="2:15" ht="15.75" x14ac:dyDescent="0.25">
      <c r="B2051" s="127" t="s">
        <v>191</v>
      </c>
      <c r="C2051" s="130"/>
      <c r="D2051" s="194"/>
      <c r="E2051" s="196"/>
      <c r="F2051" s="1"/>
      <c r="G2051" s="127" t="s">
        <v>191</v>
      </c>
      <c r="H2051" s="130"/>
      <c r="I2051" s="194"/>
      <c r="J2051" s="196"/>
      <c r="K2051" s="1"/>
      <c r="L2051" s="127" t="s">
        <v>191</v>
      </c>
      <c r="M2051" s="130"/>
      <c r="N2051" s="194"/>
      <c r="O2051" s="196"/>
    </row>
    <row r="2052" spans="2:15" ht="15.75" x14ac:dyDescent="0.25">
      <c r="B2052" s="127" t="s">
        <v>192</v>
      </c>
      <c r="C2052" s="130"/>
      <c r="D2052" s="194"/>
      <c r="E2052" s="196"/>
      <c r="F2052" s="1"/>
      <c r="G2052" s="127" t="s">
        <v>192</v>
      </c>
      <c r="H2052" s="130"/>
      <c r="I2052" s="194"/>
      <c r="J2052" s="196"/>
      <c r="K2052" s="1"/>
      <c r="L2052" s="127" t="s">
        <v>192</v>
      </c>
      <c r="M2052" s="130"/>
      <c r="N2052" s="194"/>
      <c r="O2052" s="196"/>
    </row>
    <row r="2053" spans="2:15" ht="31.35" customHeight="1" x14ac:dyDescent="0.25">
      <c r="B2053" s="206" t="s">
        <v>197</v>
      </c>
      <c r="C2053" s="207"/>
      <c r="D2053" s="207"/>
      <c r="E2053" s="208"/>
      <c r="F2053" s="1"/>
      <c r="G2053" s="206" t="s">
        <v>197</v>
      </c>
      <c r="H2053" s="207"/>
      <c r="I2053" s="207"/>
      <c r="J2053" s="208"/>
      <c r="K2053" s="59"/>
      <c r="L2053" s="206" t="s">
        <v>197</v>
      </c>
      <c r="M2053" s="207"/>
      <c r="N2053" s="207"/>
      <c r="O2053" s="208"/>
    </row>
    <row r="2054" spans="2:15" ht="15.75" x14ac:dyDescent="0.25">
      <c r="B2054" s="132" t="s">
        <v>195</v>
      </c>
      <c r="C2054" s="138"/>
      <c r="D2054" s="125" t="s">
        <v>51</v>
      </c>
      <c r="E2054" s="139"/>
      <c r="F2054" s="1"/>
      <c r="G2054" s="132" t="s">
        <v>195</v>
      </c>
      <c r="H2054" s="138"/>
      <c r="I2054" s="125" t="s">
        <v>51</v>
      </c>
      <c r="J2054" s="139"/>
      <c r="K2054" s="1"/>
      <c r="L2054" s="132" t="s">
        <v>195</v>
      </c>
      <c r="M2054" s="138"/>
      <c r="N2054" s="125" t="s">
        <v>51</v>
      </c>
      <c r="O2054" s="139"/>
    </row>
    <row r="2055" spans="2:15" ht="15.75" x14ac:dyDescent="0.25">
      <c r="B2055" s="209" t="s">
        <v>190</v>
      </c>
      <c r="C2055" s="210"/>
      <c r="D2055" s="125" t="s">
        <v>68</v>
      </c>
      <c r="E2055" s="139"/>
      <c r="F2055" s="1"/>
      <c r="G2055" s="209" t="s">
        <v>190</v>
      </c>
      <c r="H2055" s="210"/>
      <c r="I2055" s="125" t="s">
        <v>68</v>
      </c>
      <c r="J2055" s="139"/>
      <c r="K2055" s="1"/>
      <c r="L2055" s="209" t="s">
        <v>190</v>
      </c>
      <c r="M2055" s="210"/>
      <c r="N2055" s="125" t="s">
        <v>68</v>
      </c>
      <c r="O2055" s="139"/>
    </row>
    <row r="2056" spans="2:15" ht="15.75" x14ac:dyDescent="0.25">
      <c r="B2056" s="211"/>
      <c r="C2056" s="212"/>
      <c r="D2056" s="125" t="s">
        <v>69</v>
      </c>
      <c r="E2056" s="139"/>
      <c r="F2056" s="1"/>
      <c r="G2056" s="211"/>
      <c r="H2056" s="212"/>
      <c r="I2056" s="125" t="s">
        <v>69</v>
      </c>
      <c r="J2056" s="139"/>
      <c r="K2056" s="1"/>
      <c r="L2056" s="211"/>
      <c r="M2056" s="212"/>
      <c r="N2056" s="125" t="s">
        <v>69</v>
      </c>
      <c r="O2056" s="139"/>
    </row>
    <row r="2057" spans="2:15" ht="15.75" x14ac:dyDescent="0.25">
      <c r="B2057" s="209" t="s">
        <v>70</v>
      </c>
      <c r="C2057" s="210"/>
      <c r="D2057" s="125" t="s">
        <v>68</v>
      </c>
      <c r="E2057" s="139"/>
      <c r="F2057" s="1"/>
      <c r="G2057" s="209" t="s">
        <v>70</v>
      </c>
      <c r="H2057" s="210"/>
      <c r="I2057" s="125" t="s">
        <v>68</v>
      </c>
      <c r="J2057" s="139"/>
      <c r="K2057" s="1"/>
      <c r="L2057" s="209" t="s">
        <v>70</v>
      </c>
      <c r="M2057" s="210"/>
      <c r="N2057" s="125" t="s">
        <v>68</v>
      </c>
      <c r="O2057" s="139"/>
    </row>
    <row r="2058" spans="2:15" ht="15.75" x14ac:dyDescent="0.25">
      <c r="B2058" s="211"/>
      <c r="C2058" s="212"/>
      <c r="D2058" s="125" t="s">
        <v>69</v>
      </c>
      <c r="E2058" s="139"/>
      <c r="F2058" s="1"/>
      <c r="G2058" s="211"/>
      <c r="H2058" s="212"/>
      <c r="I2058" s="125" t="s">
        <v>69</v>
      </c>
      <c r="J2058" s="139"/>
      <c r="K2058" s="1"/>
      <c r="L2058" s="211"/>
      <c r="M2058" s="212"/>
      <c r="N2058" s="125" t="s">
        <v>69</v>
      </c>
      <c r="O2058" s="139"/>
    </row>
    <row r="2059" spans="2:15" ht="15.75" x14ac:dyDescent="0.25">
      <c r="B2059" s="140" t="s">
        <v>67</v>
      </c>
      <c r="C2059" s="140"/>
      <c r="D2059" s="213"/>
      <c r="E2059" s="214"/>
      <c r="F2059" s="1"/>
      <c r="G2059" s="140" t="s">
        <v>67</v>
      </c>
      <c r="H2059" s="140"/>
      <c r="I2059" s="213"/>
      <c r="J2059" s="214"/>
      <c r="K2059" s="1"/>
      <c r="L2059" s="140" t="s">
        <v>67</v>
      </c>
      <c r="M2059" s="140"/>
      <c r="N2059" s="213"/>
      <c r="O2059" s="214"/>
    </row>
    <row r="2060" spans="2:15" ht="15.75" x14ac:dyDescent="0.25">
      <c r="B2060" s="161" t="s">
        <v>355</v>
      </c>
      <c r="C2060" s="128"/>
      <c r="D2060" s="130"/>
      <c r="E2060" s="139"/>
      <c r="F2060" s="1"/>
      <c r="G2060" s="161" t="s">
        <v>355</v>
      </c>
      <c r="H2060" s="128"/>
      <c r="I2060" s="130"/>
      <c r="J2060" s="139"/>
      <c r="K2060" s="1"/>
      <c r="L2060" s="161" t="s">
        <v>355</v>
      </c>
      <c r="M2060" s="128"/>
      <c r="N2060" s="130"/>
      <c r="O2060" s="139"/>
    </row>
    <row r="2061" spans="2:15" ht="15.75" x14ac:dyDescent="0.25">
      <c r="B2061" s="161"/>
      <c r="C2061" s="128"/>
      <c r="D2061" s="130"/>
      <c r="E2061" s="139"/>
      <c r="F2061" s="1"/>
      <c r="G2061" s="161"/>
      <c r="H2061" s="128"/>
      <c r="I2061" s="130"/>
      <c r="J2061" s="139"/>
      <c r="K2061" s="1"/>
      <c r="L2061" s="161"/>
      <c r="M2061" s="128"/>
      <c r="N2061" s="130"/>
      <c r="O2061" s="139"/>
    </row>
    <row r="2062" spans="2:15" ht="15.75" x14ac:dyDescent="0.25">
      <c r="B2062" s="136"/>
      <c r="C2062" s="136"/>
      <c r="D2062" s="136"/>
      <c r="E2062" s="118"/>
      <c r="F2062" s="1"/>
      <c r="G2062" s="136"/>
      <c r="H2062" s="136"/>
      <c r="I2062" s="136"/>
      <c r="J2062" s="118"/>
      <c r="K2062" s="1"/>
      <c r="L2062" s="136"/>
      <c r="M2062" s="136"/>
      <c r="N2062" s="136"/>
      <c r="O2062" s="118"/>
    </row>
    <row r="2063" spans="2:15" ht="15.75" x14ac:dyDescent="0.25">
      <c r="B2063" s="132" t="s">
        <v>74</v>
      </c>
      <c r="C2063" s="141"/>
      <c r="D2063" s="142" t="s">
        <v>73</v>
      </c>
      <c r="E2063" s="130"/>
      <c r="F2063" s="1"/>
      <c r="G2063" s="132" t="s">
        <v>74</v>
      </c>
      <c r="H2063" s="141"/>
      <c r="I2063" s="142" t="s">
        <v>73</v>
      </c>
      <c r="J2063" s="130"/>
      <c r="K2063" s="1"/>
      <c r="L2063" s="132" t="s">
        <v>74</v>
      </c>
      <c r="M2063" s="141"/>
      <c r="N2063" s="142" t="s">
        <v>73</v>
      </c>
      <c r="O2063" s="130"/>
    </row>
    <row r="2065" spans="2:15" ht="15.75" x14ac:dyDescent="0.25">
      <c r="B2065" s="437">
        <f>L2044+1</f>
        <v>325</v>
      </c>
      <c r="C2065" s="438"/>
      <c r="D2065" s="438"/>
      <c r="E2065" s="439"/>
      <c r="F2065" s="57"/>
      <c r="G2065" s="437">
        <f>B2065+1</f>
        <v>326</v>
      </c>
      <c r="H2065" s="438"/>
      <c r="I2065" s="438"/>
      <c r="J2065" s="439"/>
      <c r="K2065" s="57"/>
      <c r="L2065" s="437">
        <f>G2065+1</f>
        <v>327</v>
      </c>
      <c r="M2065" s="438"/>
      <c r="N2065" s="438"/>
      <c r="O2065" s="439"/>
    </row>
    <row r="2066" spans="2:15" ht="15.75" x14ac:dyDescent="0.25">
      <c r="B2066" s="218" t="s">
        <v>71</v>
      </c>
      <c r="C2066" s="219"/>
      <c r="D2066" s="219"/>
      <c r="E2066" s="220"/>
      <c r="F2066" s="1"/>
      <c r="G2066" s="218" t="s">
        <v>71</v>
      </c>
      <c r="H2066" s="219"/>
      <c r="I2066" s="219"/>
      <c r="J2066" s="220"/>
      <c r="K2066" s="1"/>
      <c r="L2066" s="218" t="s">
        <v>71</v>
      </c>
      <c r="M2066" s="219"/>
      <c r="N2066" s="219"/>
      <c r="O2066" s="220"/>
    </row>
    <row r="2067" spans="2:15" ht="15.75" x14ac:dyDescent="0.25">
      <c r="B2067" s="230"/>
      <c r="C2067" s="231"/>
      <c r="D2067" s="231"/>
      <c r="E2067" s="232"/>
      <c r="F2067" s="1"/>
      <c r="G2067" s="230"/>
      <c r="H2067" s="231"/>
      <c r="I2067" s="231"/>
      <c r="J2067" s="232"/>
      <c r="K2067" s="58"/>
      <c r="L2067" s="230"/>
      <c r="M2067" s="231"/>
      <c r="N2067" s="231"/>
      <c r="O2067" s="232"/>
    </row>
    <row r="2068" spans="2:15" ht="15.75" x14ac:dyDescent="0.25">
      <c r="B2068" s="227" t="s">
        <v>375</v>
      </c>
      <c r="C2068" s="228"/>
      <c r="D2068" s="228"/>
      <c r="E2068" s="229"/>
      <c r="F2068" s="1"/>
      <c r="G2068" s="227" t="s">
        <v>375</v>
      </c>
      <c r="H2068" s="228"/>
      <c r="I2068" s="228"/>
      <c r="J2068" s="229"/>
      <c r="K2068" s="4"/>
      <c r="L2068" s="227" t="s">
        <v>375</v>
      </c>
      <c r="M2068" s="228"/>
      <c r="N2068" s="228"/>
      <c r="O2068" s="229"/>
    </row>
    <row r="2069" spans="2:15" ht="15.75" x14ac:dyDescent="0.25">
      <c r="B2069" s="137" t="s">
        <v>190</v>
      </c>
      <c r="C2069" s="194"/>
      <c r="D2069" s="195"/>
      <c r="E2069" s="196"/>
      <c r="F2069" s="1"/>
      <c r="G2069" s="137" t="s">
        <v>190</v>
      </c>
      <c r="H2069" s="194"/>
      <c r="I2069" s="195"/>
      <c r="J2069" s="196"/>
      <c r="K2069" s="1"/>
      <c r="L2069" s="137" t="s">
        <v>190</v>
      </c>
      <c r="M2069" s="194"/>
      <c r="N2069" s="195"/>
      <c r="O2069" s="196"/>
    </row>
    <row r="2070" spans="2:15" ht="15.75" x14ac:dyDescent="0.25">
      <c r="B2070" s="132" t="s">
        <v>61</v>
      </c>
      <c r="C2070" s="194"/>
      <c r="D2070" s="195"/>
      <c r="E2070" s="196"/>
      <c r="F2070" s="1"/>
      <c r="G2070" s="132" t="s">
        <v>61</v>
      </c>
      <c r="H2070" s="194"/>
      <c r="I2070" s="195"/>
      <c r="J2070" s="196"/>
      <c r="K2070" s="1"/>
      <c r="L2070" s="132" t="s">
        <v>61</v>
      </c>
      <c r="M2070" s="194"/>
      <c r="N2070" s="195"/>
      <c r="O2070" s="196"/>
    </row>
    <row r="2071" spans="2:15" ht="15.75" x14ac:dyDescent="0.25">
      <c r="B2071" s="132" t="s">
        <v>62</v>
      </c>
      <c r="C2071" s="194"/>
      <c r="D2071" s="195"/>
      <c r="E2071" s="196"/>
      <c r="F2071" s="1"/>
      <c r="G2071" s="132" t="s">
        <v>62</v>
      </c>
      <c r="H2071" s="194"/>
      <c r="I2071" s="195"/>
      <c r="J2071" s="196"/>
      <c r="K2071" s="1"/>
      <c r="L2071" s="132" t="s">
        <v>62</v>
      </c>
      <c r="M2071" s="194"/>
      <c r="N2071" s="195"/>
      <c r="O2071" s="196"/>
    </row>
    <row r="2072" spans="2:15" ht="15.75" x14ac:dyDescent="0.25">
      <c r="B2072" s="127" t="s">
        <v>191</v>
      </c>
      <c r="C2072" s="130"/>
      <c r="D2072" s="194"/>
      <c r="E2072" s="196"/>
      <c r="F2072" s="1"/>
      <c r="G2072" s="127" t="s">
        <v>191</v>
      </c>
      <c r="H2072" s="130"/>
      <c r="I2072" s="194"/>
      <c r="J2072" s="196"/>
      <c r="K2072" s="1"/>
      <c r="L2072" s="127" t="s">
        <v>191</v>
      </c>
      <c r="M2072" s="130"/>
      <c r="N2072" s="194"/>
      <c r="O2072" s="196"/>
    </row>
    <row r="2073" spans="2:15" ht="15.75" x14ac:dyDescent="0.25">
      <c r="B2073" s="127" t="s">
        <v>192</v>
      </c>
      <c r="C2073" s="130"/>
      <c r="D2073" s="194"/>
      <c r="E2073" s="196"/>
      <c r="F2073" s="1"/>
      <c r="G2073" s="127" t="s">
        <v>192</v>
      </c>
      <c r="H2073" s="130"/>
      <c r="I2073" s="194"/>
      <c r="J2073" s="196"/>
      <c r="K2073" s="1"/>
      <c r="L2073" s="127" t="s">
        <v>192</v>
      </c>
      <c r="M2073" s="130"/>
      <c r="N2073" s="194"/>
      <c r="O2073" s="196"/>
    </row>
    <row r="2074" spans="2:15" ht="31.35" customHeight="1" x14ac:dyDescent="0.25">
      <c r="B2074" s="206" t="s">
        <v>197</v>
      </c>
      <c r="C2074" s="207"/>
      <c r="D2074" s="207"/>
      <c r="E2074" s="208"/>
      <c r="F2074" s="1"/>
      <c r="G2074" s="206" t="s">
        <v>197</v>
      </c>
      <c r="H2074" s="207"/>
      <c r="I2074" s="207"/>
      <c r="J2074" s="208"/>
      <c r="K2074" s="59"/>
      <c r="L2074" s="206" t="s">
        <v>197</v>
      </c>
      <c r="M2074" s="207"/>
      <c r="N2074" s="207"/>
      <c r="O2074" s="208"/>
    </row>
    <row r="2075" spans="2:15" ht="15.75" x14ac:dyDescent="0.25">
      <c r="B2075" s="132" t="s">
        <v>195</v>
      </c>
      <c r="C2075" s="138"/>
      <c r="D2075" s="125" t="s">
        <v>51</v>
      </c>
      <c r="E2075" s="139"/>
      <c r="F2075" s="1"/>
      <c r="G2075" s="132" t="s">
        <v>195</v>
      </c>
      <c r="H2075" s="138"/>
      <c r="I2075" s="125" t="s">
        <v>51</v>
      </c>
      <c r="J2075" s="139"/>
      <c r="K2075" s="1"/>
      <c r="L2075" s="132" t="s">
        <v>195</v>
      </c>
      <c r="M2075" s="138"/>
      <c r="N2075" s="125" t="s">
        <v>51</v>
      </c>
      <c r="O2075" s="139"/>
    </row>
    <row r="2076" spans="2:15" ht="15.75" x14ac:dyDescent="0.25">
      <c r="B2076" s="209" t="s">
        <v>190</v>
      </c>
      <c r="C2076" s="210"/>
      <c r="D2076" s="125" t="s">
        <v>68</v>
      </c>
      <c r="E2076" s="139"/>
      <c r="F2076" s="1"/>
      <c r="G2076" s="209" t="s">
        <v>190</v>
      </c>
      <c r="H2076" s="210"/>
      <c r="I2076" s="125" t="s">
        <v>68</v>
      </c>
      <c r="J2076" s="139"/>
      <c r="K2076" s="1"/>
      <c r="L2076" s="209" t="s">
        <v>190</v>
      </c>
      <c r="M2076" s="210"/>
      <c r="N2076" s="125" t="s">
        <v>68</v>
      </c>
      <c r="O2076" s="139"/>
    </row>
    <row r="2077" spans="2:15" ht="15.75" x14ac:dyDescent="0.25">
      <c r="B2077" s="211"/>
      <c r="C2077" s="212"/>
      <c r="D2077" s="125" t="s">
        <v>69</v>
      </c>
      <c r="E2077" s="139"/>
      <c r="F2077" s="1"/>
      <c r="G2077" s="211"/>
      <c r="H2077" s="212"/>
      <c r="I2077" s="125" t="s">
        <v>69</v>
      </c>
      <c r="J2077" s="139"/>
      <c r="K2077" s="1"/>
      <c r="L2077" s="211"/>
      <c r="M2077" s="212"/>
      <c r="N2077" s="125" t="s">
        <v>69</v>
      </c>
      <c r="O2077" s="139"/>
    </row>
    <row r="2078" spans="2:15" ht="15.75" x14ac:dyDescent="0.25">
      <c r="B2078" s="209" t="s">
        <v>70</v>
      </c>
      <c r="C2078" s="210"/>
      <c r="D2078" s="125" t="s">
        <v>68</v>
      </c>
      <c r="E2078" s="139"/>
      <c r="F2078" s="1"/>
      <c r="G2078" s="209" t="s">
        <v>70</v>
      </c>
      <c r="H2078" s="210"/>
      <c r="I2078" s="125" t="s">
        <v>68</v>
      </c>
      <c r="J2078" s="139"/>
      <c r="K2078" s="1"/>
      <c r="L2078" s="209" t="s">
        <v>70</v>
      </c>
      <c r="M2078" s="210"/>
      <c r="N2078" s="125" t="s">
        <v>68</v>
      </c>
      <c r="O2078" s="139"/>
    </row>
    <row r="2079" spans="2:15" ht="15.75" x14ac:dyDescent="0.25">
      <c r="B2079" s="211"/>
      <c r="C2079" s="212"/>
      <c r="D2079" s="125" t="s">
        <v>69</v>
      </c>
      <c r="E2079" s="139"/>
      <c r="F2079" s="1"/>
      <c r="G2079" s="211"/>
      <c r="H2079" s="212"/>
      <c r="I2079" s="125" t="s">
        <v>69</v>
      </c>
      <c r="J2079" s="139"/>
      <c r="K2079" s="1"/>
      <c r="L2079" s="211"/>
      <c r="M2079" s="212"/>
      <c r="N2079" s="125" t="s">
        <v>69</v>
      </c>
      <c r="O2079" s="139"/>
    </row>
    <row r="2080" spans="2:15" ht="15.75" x14ac:dyDescent="0.25">
      <c r="B2080" s="140" t="s">
        <v>67</v>
      </c>
      <c r="C2080" s="140"/>
      <c r="D2080" s="213"/>
      <c r="E2080" s="214"/>
      <c r="F2080" s="1"/>
      <c r="G2080" s="140" t="s">
        <v>67</v>
      </c>
      <c r="H2080" s="140"/>
      <c r="I2080" s="213"/>
      <c r="J2080" s="214"/>
      <c r="K2080" s="1"/>
      <c r="L2080" s="140" t="s">
        <v>67</v>
      </c>
      <c r="M2080" s="140"/>
      <c r="N2080" s="213"/>
      <c r="O2080" s="214"/>
    </row>
    <row r="2081" spans="2:15" ht="15.75" x14ac:dyDescent="0.25">
      <c r="B2081" s="161" t="s">
        <v>355</v>
      </c>
      <c r="C2081" s="128"/>
      <c r="D2081" s="130"/>
      <c r="E2081" s="139"/>
      <c r="F2081" s="1"/>
      <c r="G2081" s="161" t="s">
        <v>355</v>
      </c>
      <c r="H2081" s="128"/>
      <c r="I2081" s="130"/>
      <c r="J2081" s="139"/>
      <c r="K2081" s="1"/>
      <c r="L2081" s="161" t="s">
        <v>355</v>
      </c>
      <c r="M2081" s="128"/>
      <c r="N2081" s="130"/>
      <c r="O2081" s="139"/>
    </row>
    <row r="2082" spans="2:15" ht="15.75" x14ac:dyDescent="0.25">
      <c r="B2082" s="161"/>
      <c r="C2082" s="128"/>
      <c r="D2082" s="130"/>
      <c r="E2082" s="139"/>
      <c r="F2082" s="1"/>
      <c r="G2082" s="161"/>
      <c r="H2082" s="128"/>
      <c r="I2082" s="130"/>
      <c r="J2082" s="139"/>
      <c r="K2082" s="1"/>
      <c r="L2082" s="161"/>
      <c r="M2082" s="128"/>
      <c r="N2082" s="130"/>
      <c r="O2082" s="139"/>
    </row>
    <row r="2083" spans="2:15" ht="15.75" x14ac:dyDescent="0.25">
      <c r="B2083" s="136"/>
      <c r="C2083" s="136"/>
      <c r="D2083" s="136"/>
      <c r="E2083" s="118"/>
      <c r="F2083" s="1"/>
      <c r="G2083" s="136"/>
      <c r="H2083" s="136"/>
      <c r="I2083" s="136"/>
      <c r="J2083" s="118"/>
      <c r="K2083" s="1"/>
      <c r="L2083" s="136"/>
      <c r="M2083" s="136"/>
      <c r="N2083" s="136"/>
      <c r="O2083" s="118"/>
    </row>
    <row r="2084" spans="2:15" ht="15.75" x14ac:dyDescent="0.25">
      <c r="B2084" s="132" t="s">
        <v>74</v>
      </c>
      <c r="C2084" s="141"/>
      <c r="D2084" s="142" t="s">
        <v>73</v>
      </c>
      <c r="E2084" s="130"/>
      <c r="F2084" s="1"/>
      <c r="G2084" s="132" t="s">
        <v>74</v>
      </c>
      <c r="H2084" s="141"/>
      <c r="I2084" s="142" t="s">
        <v>73</v>
      </c>
      <c r="J2084" s="130"/>
      <c r="K2084" s="1"/>
      <c r="L2084" s="132" t="s">
        <v>74</v>
      </c>
      <c r="M2084" s="141"/>
      <c r="N2084" s="142" t="s">
        <v>73</v>
      </c>
      <c r="O2084" s="130"/>
    </row>
    <row r="2086" spans="2:15" ht="15.75" x14ac:dyDescent="0.25">
      <c r="B2086" s="437">
        <f>L2065+1</f>
        <v>328</v>
      </c>
      <c r="C2086" s="438"/>
      <c r="D2086" s="438"/>
      <c r="E2086" s="439"/>
      <c r="F2086" s="57"/>
      <c r="G2086" s="437">
        <f>B2086+1</f>
        <v>329</v>
      </c>
      <c r="H2086" s="438"/>
      <c r="I2086" s="438"/>
      <c r="J2086" s="439"/>
      <c r="K2086" s="57"/>
      <c r="L2086" s="437">
        <f>G2086+1</f>
        <v>330</v>
      </c>
      <c r="M2086" s="438"/>
      <c r="N2086" s="438"/>
      <c r="O2086" s="439"/>
    </row>
    <row r="2087" spans="2:15" ht="15.75" x14ac:dyDescent="0.25">
      <c r="B2087" s="218" t="s">
        <v>71</v>
      </c>
      <c r="C2087" s="219"/>
      <c r="D2087" s="219"/>
      <c r="E2087" s="220"/>
      <c r="F2087" s="1"/>
      <c r="G2087" s="218" t="s">
        <v>71</v>
      </c>
      <c r="H2087" s="219"/>
      <c r="I2087" s="219"/>
      <c r="J2087" s="220"/>
      <c r="K2087" s="1"/>
      <c r="L2087" s="218" t="s">
        <v>71</v>
      </c>
      <c r="M2087" s="219"/>
      <c r="N2087" s="219"/>
      <c r="O2087" s="220"/>
    </row>
    <row r="2088" spans="2:15" ht="15.75" x14ac:dyDescent="0.25">
      <c r="B2088" s="230"/>
      <c r="C2088" s="231"/>
      <c r="D2088" s="231"/>
      <c r="E2088" s="232"/>
      <c r="F2088" s="1"/>
      <c r="G2088" s="230"/>
      <c r="H2088" s="231"/>
      <c r="I2088" s="231"/>
      <c r="J2088" s="232"/>
      <c r="K2088" s="58"/>
      <c r="L2088" s="230"/>
      <c r="M2088" s="231"/>
      <c r="N2088" s="231"/>
      <c r="O2088" s="232"/>
    </row>
    <row r="2089" spans="2:15" ht="15.75" x14ac:dyDescent="0.25">
      <c r="B2089" s="227" t="s">
        <v>375</v>
      </c>
      <c r="C2089" s="228"/>
      <c r="D2089" s="228"/>
      <c r="E2089" s="229"/>
      <c r="F2089" s="1"/>
      <c r="G2089" s="227" t="s">
        <v>375</v>
      </c>
      <c r="H2089" s="228"/>
      <c r="I2089" s="228"/>
      <c r="J2089" s="229"/>
      <c r="K2089" s="4"/>
      <c r="L2089" s="227" t="s">
        <v>375</v>
      </c>
      <c r="M2089" s="228"/>
      <c r="N2089" s="228"/>
      <c r="O2089" s="229"/>
    </row>
    <row r="2090" spans="2:15" ht="15.75" x14ac:dyDescent="0.25">
      <c r="B2090" s="137" t="s">
        <v>190</v>
      </c>
      <c r="C2090" s="194"/>
      <c r="D2090" s="195"/>
      <c r="E2090" s="196"/>
      <c r="F2090" s="1"/>
      <c r="G2090" s="137" t="s">
        <v>190</v>
      </c>
      <c r="H2090" s="194"/>
      <c r="I2090" s="195"/>
      <c r="J2090" s="196"/>
      <c r="K2090" s="1"/>
      <c r="L2090" s="137" t="s">
        <v>190</v>
      </c>
      <c r="M2090" s="194"/>
      <c r="N2090" s="195"/>
      <c r="O2090" s="196"/>
    </row>
    <row r="2091" spans="2:15" ht="15.75" x14ac:dyDescent="0.25">
      <c r="B2091" s="132" t="s">
        <v>61</v>
      </c>
      <c r="C2091" s="194"/>
      <c r="D2091" s="195"/>
      <c r="E2091" s="196"/>
      <c r="F2091" s="1"/>
      <c r="G2091" s="132" t="s">
        <v>61</v>
      </c>
      <c r="H2091" s="194"/>
      <c r="I2091" s="195"/>
      <c r="J2091" s="196"/>
      <c r="K2091" s="1"/>
      <c r="L2091" s="132" t="s">
        <v>61</v>
      </c>
      <c r="M2091" s="194"/>
      <c r="N2091" s="195"/>
      <c r="O2091" s="196"/>
    </row>
    <row r="2092" spans="2:15" ht="15.75" x14ac:dyDescent="0.25">
      <c r="B2092" s="132" t="s">
        <v>62</v>
      </c>
      <c r="C2092" s="194"/>
      <c r="D2092" s="195"/>
      <c r="E2092" s="196"/>
      <c r="F2092" s="1"/>
      <c r="G2092" s="132" t="s">
        <v>62</v>
      </c>
      <c r="H2092" s="194"/>
      <c r="I2092" s="195"/>
      <c r="J2092" s="196"/>
      <c r="K2092" s="1"/>
      <c r="L2092" s="132" t="s">
        <v>62</v>
      </c>
      <c r="M2092" s="194"/>
      <c r="N2092" s="195"/>
      <c r="O2092" s="196"/>
    </row>
    <row r="2093" spans="2:15" ht="15.75" x14ac:dyDescent="0.25">
      <c r="B2093" s="127" t="s">
        <v>191</v>
      </c>
      <c r="C2093" s="130"/>
      <c r="D2093" s="194"/>
      <c r="E2093" s="196"/>
      <c r="F2093" s="1"/>
      <c r="G2093" s="127" t="s">
        <v>191</v>
      </c>
      <c r="H2093" s="130"/>
      <c r="I2093" s="194"/>
      <c r="J2093" s="196"/>
      <c r="K2093" s="1"/>
      <c r="L2093" s="127" t="s">
        <v>191</v>
      </c>
      <c r="M2093" s="130"/>
      <c r="N2093" s="194"/>
      <c r="O2093" s="196"/>
    </row>
    <row r="2094" spans="2:15" ht="15.75" x14ac:dyDescent="0.25">
      <c r="B2094" s="127" t="s">
        <v>192</v>
      </c>
      <c r="C2094" s="130"/>
      <c r="D2094" s="194"/>
      <c r="E2094" s="196"/>
      <c r="F2094" s="1"/>
      <c r="G2094" s="127" t="s">
        <v>192</v>
      </c>
      <c r="H2094" s="130"/>
      <c r="I2094" s="194"/>
      <c r="J2094" s="196"/>
      <c r="K2094" s="1"/>
      <c r="L2094" s="127" t="s">
        <v>192</v>
      </c>
      <c r="M2094" s="130"/>
      <c r="N2094" s="194"/>
      <c r="O2094" s="196"/>
    </row>
    <row r="2095" spans="2:15" ht="31.35" customHeight="1" x14ac:dyDescent="0.25">
      <c r="B2095" s="206" t="s">
        <v>197</v>
      </c>
      <c r="C2095" s="207"/>
      <c r="D2095" s="207"/>
      <c r="E2095" s="208"/>
      <c r="F2095" s="1"/>
      <c r="G2095" s="206" t="s">
        <v>197</v>
      </c>
      <c r="H2095" s="207"/>
      <c r="I2095" s="207"/>
      <c r="J2095" s="208"/>
      <c r="K2095" s="59"/>
      <c r="L2095" s="206" t="s">
        <v>197</v>
      </c>
      <c r="M2095" s="207"/>
      <c r="N2095" s="207"/>
      <c r="O2095" s="208"/>
    </row>
    <row r="2096" spans="2:15" ht="15.75" x14ac:dyDescent="0.25">
      <c r="B2096" s="132" t="s">
        <v>195</v>
      </c>
      <c r="C2096" s="138"/>
      <c r="D2096" s="125" t="s">
        <v>51</v>
      </c>
      <c r="E2096" s="139"/>
      <c r="F2096" s="1"/>
      <c r="G2096" s="132" t="s">
        <v>195</v>
      </c>
      <c r="H2096" s="138"/>
      <c r="I2096" s="125" t="s">
        <v>51</v>
      </c>
      <c r="J2096" s="139"/>
      <c r="K2096" s="1"/>
      <c r="L2096" s="132" t="s">
        <v>195</v>
      </c>
      <c r="M2096" s="138"/>
      <c r="N2096" s="125" t="s">
        <v>51</v>
      </c>
      <c r="O2096" s="139"/>
    </row>
    <row r="2097" spans="2:15" ht="15.75" x14ac:dyDescent="0.25">
      <c r="B2097" s="209" t="s">
        <v>190</v>
      </c>
      <c r="C2097" s="210"/>
      <c r="D2097" s="125" t="s">
        <v>68</v>
      </c>
      <c r="E2097" s="139"/>
      <c r="F2097" s="1"/>
      <c r="G2097" s="209" t="s">
        <v>190</v>
      </c>
      <c r="H2097" s="210"/>
      <c r="I2097" s="125" t="s">
        <v>68</v>
      </c>
      <c r="J2097" s="139"/>
      <c r="K2097" s="1"/>
      <c r="L2097" s="209" t="s">
        <v>190</v>
      </c>
      <c r="M2097" s="210"/>
      <c r="N2097" s="125" t="s">
        <v>68</v>
      </c>
      <c r="O2097" s="139"/>
    </row>
    <row r="2098" spans="2:15" ht="15.75" x14ac:dyDescent="0.25">
      <c r="B2098" s="211"/>
      <c r="C2098" s="212"/>
      <c r="D2098" s="125" t="s">
        <v>69</v>
      </c>
      <c r="E2098" s="139"/>
      <c r="F2098" s="1"/>
      <c r="G2098" s="211"/>
      <c r="H2098" s="212"/>
      <c r="I2098" s="125" t="s">
        <v>69</v>
      </c>
      <c r="J2098" s="139"/>
      <c r="K2098" s="1"/>
      <c r="L2098" s="211"/>
      <c r="M2098" s="212"/>
      <c r="N2098" s="125" t="s">
        <v>69</v>
      </c>
      <c r="O2098" s="139"/>
    </row>
    <row r="2099" spans="2:15" ht="15.75" x14ac:dyDescent="0.25">
      <c r="B2099" s="209" t="s">
        <v>70</v>
      </c>
      <c r="C2099" s="210"/>
      <c r="D2099" s="125" t="s">
        <v>68</v>
      </c>
      <c r="E2099" s="139"/>
      <c r="F2099" s="1"/>
      <c r="G2099" s="209" t="s">
        <v>70</v>
      </c>
      <c r="H2099" s="210"/>
      <c r="I2099" s="125" t="s">
        <v>68</v>
      </c>
      <c r="J2099" s="139"/>
      <c r="K2099" s="1"/>
      <c r="L2099" s="209" t="s">
        <v>70</v>
      </c>
      <c r="M2099" s="210"/>
      <c r="N2099" s="125" t="s">
        <v>68</v>
      </c>
      <c r="O2099" s="139"/>
    </row>
    <row r="2100" spans="2:15" ht="15.75" x14ac:dyDescent="0.25">
      <c r="B2100" s="211"/>
      <c r="C2100" s="212"/>
      <c r="D2100" s="125" t="s">
        <v>69</v>
      </c>
      <c r="E2100" s="139"/>
      <c r="F2100" s="1"/>
      <c r="G2100" s="211"/>
      <c r="H2100" s="212"/>
      <c r="I2100" s="125" t="s">
        <v>69</v>
      </c>
      <c r="J2100" s="139"/>
      <c r="K2100" s="1"/>
      <c r="L2100" s="211"/>
      <c r="M2100" s="212"/>
      <c r="N2100" s="125" t="s">
        <v>69</v>
      </c>
      <c r="O2100" s="139"/>
    </row>
    <row r="2101" spans="2:15" ht="15.75" x14ac:dyDescent="0.25">
      <c r="B2101" s="140" t="s">
        <v>67</v>
      </c>
      <c r="C2101" s="140"/>
      <c r="D2101" s="213"/>
      <c r="E2101" s="214"/>
      <c r="F2101" s="1"/>
      <c r="G2101" s="140" t="s">
        <v>67</v>
      </c>
      <c r="H2101" s="140"/>
      <c r="I2101" s="213"/>
      <c r="J2101" s="214"/>
      <c r="K2101" s="1"/>
      <c r="L2101" s="140" t="s">
        <v>67</v>
      </c>
      <c r="M2101" s="140"/>
      <c r="N2101" s="213"/>
      <c r="O2101" s="214"/>
    </row>
    <row r="2102" spans="2:15" ht="15.75" x14ac:dyDescent="0.25">
      <c r="B2102" s="161" t="s">
        <v>355</v>
      </c>
      <c r="C2102" s="128"/>
      <c r="D2102" s="130"/>
      <c r="E2102" s="139"/>
      <c r="F2102" s="1"/>
      <c r="G2102" s="161" t="s">
        <v>355</v>
      </c>
      <c r="H2102" s="128"/>
      <c r="I2102" s="130"/>
      <c r="J2102" s="139"/>
      <c r="K2102" s="1"/>
      <c r="L2102" s="161" t="s">
        <v>355</v>
      </c>
      <c r="M2102" s="128"/>
      <c r="N2102" s="130"/>
      <c r="O2102" s="139"/>
    </row>
    <row r="2103" spans="2:15" ht="15.75" x14ac:dyDescent="0.25">
      <c r="B2103" s="161"/>
      <c r="C2103" s="128"/>
      <c r="D2103" s="130"/>
      <c r="E2103" s="139"/>
      <c r="F2103" s="1"/>
      <c r="G2103" s="161"/>
      <c r="H2103" s="128"/>
      <c r="I2103" s="130"/>
      <c r="J2103" s="139"/>
      <c r="K2103" s="1"/>
      <c r="L2103" s="161"/>
      <c r="M2103" s="128"/>
      <c r="N2103" s="130"/>
      <c r="O2103" s="139"/>
    </row>
    <row r="2104" spans="2:15" ht="15.75" x14ac:dyDescent="0.25">
      <c r="B2104" s="136"/>
      <c r="C2104" s="136"/>
      <c r="D2104" s="136"/>
      <c r="E2104" s="118"/>
      <c r="F2104" s="1"/>
      <c r="G2104" s="136"/>
      <c r="H2104" s="136"/>
      <c r="I2104" s="136"/>
      <c r="J2104" s="118"/>
      <c r="K2104" s="1"/>
      <c r="L2104" s="136"/>
      <c r="M2104" s="136"/>
      <c r="N2104" s="136"/>
      <c r="O2104" s="118"/>
    </row>
    <row r="2105" spans="2:15" ht="15.75" x14ac:dyDescent="0.25">
      <c r="B2105" s="132" t="s">
        <v>74</v>
      </c>
      <c r="C2105" s="141"/>
      <c r="D2105" s="142" t="s">
        <v>73</v>
      </c>
      <c r="E2105" s="130"/>
      <c r="F2105" s="1"/>
      <c r="G2105" s="132" t="s">
        <v>74</v>
      </c>
      <c r="H2105" s="141"/>
      <c r="I2105" s="142" t="s">
        <v>73</v>
      </c>
      <c r="J2105" s="130"/>
      <c r="K2105" s="1"/>
      <c r="L2105" s="132" t="s">
        <v>74</v>
      </c>
      <c r="M2105" s="141"/>
      <c r="N2105" s="142" t="s">
        <v>73</v>
      </c>
      <c r="O2105" s="130"/>
    </row>
    <row r="2107" spans="2:15" ht="15.75" x14ac:dyDescent="0.25">
      <c r="B2107" s="437">
        <f>L2086+1</f>
        <v>331</v>
      </c>
      <c r="C2107" s="438"/>
      <c r="D2107" s="438"/>
      <c r="E2107" s="439"/>
      <c r="F2107" s="57"/>
      <c r="G2107" s="437">
        <f>B2107+1</f>
        <v>332</v>
      </c>
      <c r="H2107" s="438"/>
      <c r="I2107" s="438"/>
      <c r="J2107" s="439"/>
      <c r="K2107" s="57"/>
      <c r="L2107" s="437">
        <f>G2107+1</f>
        <v>333</v>
      </c>
      <c r="M2107" s="438"/>
      <c r="N2107" s="438"/>
      <c r="O2107" s="439"/>
    </row>
    <row r="2108" spans="2:15" ht="15.75" x14ac:dyDescent="0.25">
      <c r="B2108" s="218" t="s">
        <v>71</v>
      </c>
      <c r="C2108" s="219"/>
      <c r="D2108" s="219"/>
      <c r="E2108" s="220"/>
      <c r="F2108" s="1"/>
      <c r="G2108" s="218" t="s">
        <v>71</v>
      </c>
      <c r="H2108" s="219"/>
      <c r="I2108" s="219"/>
      <c r="J2108" s="220"/>
      <c r="K2108" s="1"/>
      <c r="L2108" s="218" t="s">
        <v>71</v>
      </c>
      <c r="M2108" s="219"/>
      <c r="N2108" s="219"/>
      <c r="O2108" s="220"/>
    </row>
    <row r="2109" spans="2:15" ht="15.75" x14ac:dyDescent="0.25">
      <c r="B2109" s="230"/>
      <c r="C2109" s="231"/>
      <c r="D2109" s="231"/>
      <c r="E2109" s="232"/>
      <c r="F2109" s="1"/>
      <c r="G2109" s="230"/>
      <c r="H2109" s="231"/>
      <c r="I2109" s="231"/>
      <c r="J2109" s="232"/>
      <c r="K2109" s="58"/>
      <c r="L2109" s="230"/>
      <c r="M2109" s="231"/>
      <c r="N2109" s="231"/>
      <c r="O2109" s="232"/>
    </row>
    <row r="2110" spans="2:15" ht="15.75" x14ac:dyDescent="0.25">
      <c r="B2110" s="227" t="s">
        <v>375</v>
      </c>
      <c r="C2110" s="228"/>
      <c r="D2110" s="228"/>
      <c r="E2110" s="229"/>
      <c r="F2110" s="1"/>
      <c r="G2110" s="227" t="s">
        <v>375</v>
      </c>
      <c r="H2110" s="228"/>
      <c r="I2110" s="228"/>
      <c r="J2110" s="229"/>
      <c r="K2110" s="4"/>
      <c r="L2110" s="227" t="s">
        <v>375</v>
      </c>
      <c r="M2110" s="228"/>
      <c r="N2110" s="228"/>
      <c r="O2110" s="229"/>
    </row>
    <row r="2111" spans="2:15" ht="15.75" x14ac:dyDescent="0.25">
      <c r="B2111" s="137" t="s">
        <v>190</v>
      </c>
      <c r="C2111" s="194"/>
      <c r="D2111" s="195"/>
      <c r="E2111" s="196"/>
      <c r="F2111" s="1"/>
      <c r="G2111" s="137" t="s">
        <v>190</v>
      </c>
      <c r="H2111" s="194"/>
      <c r="I2111" s="195"/>
      <c r="J2111" s="196"/>
      <c r="K2111" s="1"/>
      <c r="L2111" s="137" t="s">
        <v>190</v>
      </c>
      <c r="M2111" s="194"/>
      <c r="N2111" s="195"/>
      <c r="O2111" s="196"/>
    </row>
    <row r="2112" spans="2:15" ht="15.75" x14ac:dyDescent="0.25">
      <c r="B2112" s="132" t="s">
        <v>61</v>
      </c>
      <c r="C2112" s="194"/>
      <c r="D2112" s="195"/>
      <c r="E2112" s="196"/>
      <c r="F2112" s="1"/>
      <c r="G2112" s="132" t="s">
        <v>61</v>
      </c>
      <c r="H2112" s="194"/>
      <c r="I2112" s="195"/>
      <c r="J2112" s="196"/>
      <c r="K2112" s="1"/>
      <c r="L2112" s="132" t="s">
        <v>61</v>
      </c>
      <c r="M2112" s="194"/>
      <c r="N2112" s="195"/>
      <c r="O2112" s="196"/>
    </row>
    <row r="2113" spans="2:15" ht="15.75" x14ac:dyDescent="0.25">
      <c r="B2113" s="132" t="s">
        <v>62</v>
      </c>
      <c r="C2113" s="194"/>
      <c r="D2113" s="195"/>
      <c r="E2113" s="196"/>
      <c r="F2113" s="1"/>
      <c r="G2113" s="132" t="s">
        <v>62</v>
      </c>
      <c r="H2113" s="194"/>
      <c r="I2113" s="195"/>
      <c r="J2113" s="196"/>
      <c r="K2113" s="1"/>
      <c r="L2113" s="132" t="s">
        <v>62</v>
      </c>
      <c r="M2113" s="194"/>
      <c r="N2113" s="195"/>
      <c r="O2113" s="196"/>
    </row>
    <row r="2114" spans="2:15" ht="15.75" x14ac:dyDescent="0.25">
      <c r="B2114" s="127" t="s">
        <v>191</v>
      </c>
      <c r="C2114" s="130"/>
      <c r="D2114" s="194"/>
      <c r="E2114" s="196"/>
      <c r="F2114" s="1"/>
      <c r="G2114" s="127" t="s">
        <v>191</v>
      </c>
      <c r="H2114" s="130"/>
      <c r="I2114" s="194"/>
      <c r="J2114" s="196"/>
      <c r="K2114" s="1"/>
      <c r="L2114" s="127" t="s">
        <v>191</v>
      </c>
      <c r="M2114" s="130"/>
      <c r="N2114" s="194"/>
      <c r="O2114" s="196"/>
    </row>
    <row r="2115" spans="2:15" ht="15.75" x14ac:dyDescent="0.25">
      <c r="B2115" s="127" t="s">
        <v>192</v>
      </c>
      <c r="C2115" s="130"/>
      <c r="D2115" s="194"/>
      <c r="E2115" s="196"/>
      <c r="F2115" s="1"/>
      <c r="G2115" s="127" t="s">
        <v>192</v>
      </c>
      <c r="H2115" s="130"/>
      <c r="I2115" s="194"/>
      <c r="J2115" s="196"/>
      <c r="K2115" s="1"/>
      <c r="L2115" s="127" t="s">
        <v>192</v>
      </c>
      <c r="M2115" s="130"/>
      <c r="N2115" s="194"/>
      <c r="O2115" s="196"/>
    </row>
    <row r="2116" spans="2:15" ht="31.35" customHeight="1" x14ac:dyDescent="0.25">
      <c r="B2116" s="206" t="s">
        <v>197</v>
      </c>
      <c r="C2116" s="207"/>
      <c r="D2116" s="207"/>
      <c r="E2116" s="208"/>
      <c r="F2116" s="1"/>
      <c r="G2116" s="206" t="s">
        <v>197</v>
      </c>
      <c r="H2116" s="207"/>
      <c r="I2116" s="207"/>
      <c r="J2116" s="208"/>
      <c r="K2116" s="59"/>
      <c r="L2116" s="206" t="s">
        <v>197</v>
      </c>
      <c r="M2116" s="207"/>
      <c r="N2116" s="207"/>
      <c r="O2116" s="208"/>
    </row>
    <row r="2117" spans="2:15" ht="15.75" x14ac:dyDescent="0.25">
      <c r="B2117" s="132" t="s">
        <v>195</v>
      </c>
      <c r="C2117" s="138"/>
      <c r="D2117" s="125" t="s">
        <v>51</v>
      </c>
      <c r="E2117" s="139"/>
      <c r="F2117" s="1"/>
      <c r="G2117" s="132" t="s">
        <v>195</v>
      </c>
      <c r="H2117" s="138"/>
      <c r="I2117" s="125" t="s">
        <v>51</v>
      </c>
      <c r="J2117" s="139"/>
      <c r="K2117" s="1"/>
      <c r="L2117" s="132" t="s">
        <v>195</v>
      </c>
      <c r="M2117" s="138"/>
      <c r="N2117" s="125" t="s">
        <v>51</v>
      </c>
      <c r="O2117" s="139"/>
    </row>
    <row r="2118" spans="2:15" ht="15.75" x14ac:dyDescent="0.25">
      <c r="B2118" s="209" t="s">
        <v>190</v>
      </c>
      <c r="C2118" s="210"/>
      <c r="D2118" s="125" t="s">
        <v>68</v>
      </c>
      <c r="E2118" s="139"/>
      <c r="F2118" s="1"/>
      <c r="G2118" s="209" t="s">
        <v>190</v>
      </c>
      <c r="H2118" s="210"/>
      <c r="I2118" s="125" t="s">
        <v>68</v>
      </c>
      <c r="J2118" s="139"/>
      <c r="K2118" s="1"/>
      <c r="L2118" s="209" t="s">
        <v>190</v>
      </c>
      <c r="M2118" s="210"/>
      <c r="N2118" s="125" t="s">
        <v>68</v>
      </c>
      <c r="O2118" s="139"/>
    </row>
    <row r="2119" spans="2:15" ht="15.75" x14ac:dyDescent="0.25">
      <c r="B2119" s="211"/>
      <c r="C2119" s="212"/>
      <c r="D2119" s="125" t="s">
        <v>69</v>
      </c>
      <c r="E2119" s="139"/>
      <c r="F2119" s="1"/>
      <c r="G2119" s="211"/>
      <c r="H2119" s="212"/>
      <c r="I2119" s="125" t="s">
        <v>69</v>
      </c>
      <c r="J2119" s="139"/>
      <c r="K2119" s="1"/>
      <c r="L2119" s="211"/>
      <c r="M2119" s="212"/>
      <c r="N2119" s="125" t="s">
        <v>69</v>
      </c>
      <c r="O2119" s="139"/>
    </row>
    <row r="2120" spans="2:15" ht="15.75" x14ac:dyDescent="0.25">
      <c r="B2120" s="209" t="s">
        <v>70</v>
      </c>
      <c r="C2120" s="210"/>
      <c r="D2120" s="125" t="s">
        <v>68</v>
      </c>
      <c r="E2120" s="139"/>
      <c r="F2120" s="1"/>
      <c r="G2120" s="209" t="s">
        <v>70</v>
      </c>
      <c r="H2120" s="210"/>
      <c r="I2120" s="125" t="s">
        <v>68</v>
      </c>
      <c r="J2120" s="139"/>
      <c r="K2120" s="1"/>
      <c r="L2120" s="209" t="s">
        <v>70</v>
      </c>
      <c r="M2120" s="210"/>
      <c r="N2120" s="125" t="s">
        <v>68</v>
      </c>
      <c r="O2120" s="139"/>
    </row>
    <row r="2121" spans="2:15" ht="15.75" x14ac:dyDescent="0.25">
      <c r="B2121" s="211"/>
      <c r="C2121" s="212"/>
      <c r="D2121" s="125" t="s">
        <v>69</v>
      </c>
      <c r="E2121" s="139"/>
      <c r="F2121" s="1"/>
      <c r="G2121" s="211"/>
      <c r="H2121" s="212"/>
      <c r="I2121" s="125" t="s">
        <v>69</v>
      </c>
      <c r="J2121" s="139"/>
      <c r="K2121" s="1"/>
      <c r="L2121" s="211"/>
      <c r="M2121" s="212"/>
      <c r="N2121" s="125" t="s">
        <v>69</v>
      </c>
      <c r="O2121" s="139"/>
    </row>
    <row r="2122" spans="2:15" ht="15.75" x14ac:dyDescent="0.25">
      <c r="B2122" s="140" t="s">
        <v>67</v>
      </c>
      <c r="C2122" s="140"/>
      <c r="D2122" s="213"/>
      <c r="E2122" s="214"/>
      <c r="F2122" s="1"/>
      <c r="G2122" s="140" t="s">
        <v>67</v>
      </c>
      <c r="H2122" s="140"/>
      <c r="I2122" s="213"/>
      <c r="J2122" s="214"/>
      <c r="K2122" s="1"/>
      <c r="L2122" s="140" t="s">
        <v>67</v>
      </c>
      <c r="M2122" s="140"/>
      <c r="N2122" s="213"/>
      <c r="O2122" s="214"/>
    </row>
    <row r="2123" spans="2:15" ht="15.75" x14ac:dyDescent="0.25">
      <c r="B2123" s="161" t="s">
        <v>355</v>
      </c>
      <c r="C2123" s="128"/>
      <c r="D2123" s="130"/>
      <c r="E2123" s="139"/>
      <c r="F2123" s="1"/>
      <c r="G2123" s="161" t="s">
        <v>355</v>
      </c>
      <c r="H2123" s="128"/>
      <c r="I2123" s="130"/>
      <c r="J2123" s="139"/>
      <c r="K2123" s="1"/>
      <c r="L2123" s="161" t="s">
        <v>355</v>
      </c>
      <c r="M2123" s="128"/>
      <c r="N2123" s="130"/>
      <c r="O2123" s="139"/>
    </row>
    <row r="2124" spans="2:15" ht="15.75" x14ac:dyDescent="0.25">
      <c r="B2124" s="161"/>
      <c r="C2124" s="128"/>
      <c r="D2124" s="130"/>
      <c r="E2124" s="139"/>
      <c r="F2124" s="1"/>
      <c r="G2124" s="161"/>
      <c r="H2124" s="128"/>
      <c r="I2124" s="130"/>
      <c r="J2124" s="139"/>
      <c r="K2124" s="1"/>
      <c r="L2124" s="161"/>
      <c r="M2124" s="128"/>
      <c r="N2124" s="130"/>
      <c r="O2124" s="139"/>
    </row>
    <row r="2125" spans="2:15" ht="15.75" x14ac:dyDescent="0.25">
      <c r="B2125" s="136"/>
      <c r="C2125" s="136"/>
      <c r="D2125" s="136"/>
      <c r="E2125" s="118"/>
      <c r="F2125" s="1"/>
      <c r="G2125" s="136"/>
      <c r="H2125" s="136"/>
      <c r="I2125" s="136"/>
      <c r="J2125" s="118"/>
      <c r="K2125" s="1"/>
      <c r="L2125" s="136"/>
      <c r="M2125" s="136"/>
      <c r="N2125" s="136"/>
      <c r="O2125" s="118"/>
    </row>
    <row r="2126" spans="2:15" ht="15.75" x14ac:dyDescent="0.25">
      <c r="B2126" s="132" t="s">
        <v>74</v>
      </c>
      <c r="C2126" s="141"/>
      <c r="D2126" s="142" t="s">
        <v>73</v>
      </c>
      <c r="E2126" s="130"/>
      <c r="F2126" s="1"/>
      <c r="G2126" s="132" t="s">
        <v>74</v>
      </c>
      <c r="H2126" s="141"/>
      <c r="I2126" s="142" t="s">
        <v>73</v>
      </c>
      <c r="J2126" s="130"/>
      <c r="K2126" s="1"/>
      <c r="L2126" s="132" t="s">
        <v>74</v>
      </c>
      <c r="M2126" s="141"/>
      <c r="N2126" s="142" t="s">
        <v>73</v>
      </c>
      <c r="O2126" s="130"/>
    </row>
    <row r="2128" spans="2:15" ht="15.75" x14ac:dyDescent="0.25">
      <c r="B2128" s="437">
        <f>L2107+1</f>
        <v>334</v>
      </c>
      <c r="C2128" s="438"/>
      <c r="D2128" s="438"/>
      <c r="E2128" s="439"/>
      <c r="F2128" s="57"/>
      <c r="G2128" s="437">
        <f>B2128+1</f>
        <v>335</v>
      </c>
      <c r="H2128" s="438"/>
      <c r="I2128" s="438"/>
      <c r="J2128" s="439"/>
      <c r="K2128" s="57"/>
      <c r="L2128" s="437">
        <f>G2128+1</f>
        <v>336</v>
      </c>
      <c r="M2128" s="438"/>
      <c r="N2128" s="438"/>
      <c r="O2128" s="439"/>
    </row>
    <row r="2129" spans="2:15" ht="15.75" x14ac:dyDescent="0.25">
      <c r="B2129" s="218" t="s">
        <v>71</v>
      </c>
      <c r="C2129" s="219"/>
      <c r="D2129" s="219"/>
      <c r="E2129" s="220"/>
      <c r="F2129" s="1"/>
      <c r="G2129" s="218" t="s">
        <v>71</v>
      </c>
      <c r="H2129" s="219"/>
      <c r="I2129" s="219"/>
      <c r="J2129" s="220"/>
      <c r="K2129" s="1"/>
      <c r="L2129" s="218" t="s">
        <v>71</v>
      </c>
      <c r="M2129" s="219"/>
      <c r="N2129" s="219"/>
      <c r="O2129" s="220"/>
    </row>
    <row r="2130" spans="2:15" ht="15.75" x14ac:dyDescent="0.25">
      <c r="B2130" s="230"/>
      <c r="C2130" s="231"/>
      <c r="D2130" s="231"/>
      <c r="E2130" s="232"/>
      <c r="F2130" s="1"/>
      <c r="G2130" s="230"/>
      <c r="H2130" s="231"/>
      <c r="I2130" s="231"/>
      <c r="J2130" s="232"/>
      <c r="K2130" s="58"/>
      <c r="L2130" s="230"/>
      <c r="M2130" s="231"/>
      <c r="N2130" s="231"/>
      <c r="O2130" s="232"/>
    </row>
    <row r="2131" spans="2:15" ht="15.75" x14ac:dyDescent="0.25">
      <c r="B2131" s="227" t="s">
        <v>375</v>
      </c>
      <c r="C2131" s="228"/>
      <c r="D2131" s="228"/>
      <c r="E2131" s="229"/>
      <c r="F2131" s="1"/>
      <c r="G2131" s="227" t="s">
        <v>375</v>
      </c>
      <c r="H2131" s="228"/>
      <c r="I2131" s="228"/>
      <c r="J2131" s="229"/>
      <c r="K2131" s="4"/>
      <c r="L2131" s="227" t="s">
        <v>375</v>
      </c>
      <c r="M2131" s="228"/>
      <c r="N2131" s="228"/>
      <c r="O2131" s="229"/>
    </row>
    <row r="2132" spans="2:15" ht="15.75" x14ac:dyDescent="0.25">
      <c r="B2132" s="137" t="s">
        <v>190</v>
      </c>
      <c r="C2132" s="194"/>
      <c r="D2132" s="195"/>
      <c r="E2132" s="196"/>
      <c r="F2132" s="1"/>
      <c r="G2132" s="137" t="s">
        <v>190</v>
      </c>
      <c r="H2132" s="194"/>
      <c r="I2132" s="195"/>
      <c r="J2132" s="196"/>
      <c r="K2132" s="1"/>
      <c r="L2132" s="137" t="s">
        <v>190</v>
      </c>
      <c r="M2132" s="194"/>
      <c r="N2132" s="195"/>
      <c r="O2132" s="196"/>
    </row>
    <row r="2133" spans="2:15" ht="15.75" x14ac:dyDescent="0.25">
      <c r="B2133" s="132" t="s">
        <v>61</v>
      </c>
      <c r="C2133" s="194"/>
      <c r="D2133" s="195"/>
      <c r="E2133" s="196"/>
      <c r="F2133" s="1"/>
      <c r="G2133" s="132" t="s">
        <v>61</v>
      </c>
      <c r="H2133" s="194"/>
      <c r="I2133" s="195"/>
      <c r="J2133" s="196"/>
      <c r="K2133" s="1"/>
      <c r="L2133" s="132" t="s">
        <v>61</v>
      </c>
      <c r="M2133" s="194"/>
      <c r="N2133" s="195"/>
      <c r="O2133" s="196"/>
    </row>
    <row r="2134" spans="2:15" ht="15.75" x14ac:dyDescent="0.25">
      <c r="B2134" s="132" t="s">
        <v>62</v>
      </c>
      <c r="C2134" s="194"/>
      <c r="D2134" s="195"/>
      <c r="E2134" s="196"/>
      <c r="F2134" s="1"/>
      <c r="G2134" s="132" t="s">
        <v>62</v>
      </c>
      <c r="H2134" s="194"/>
      <c r="I2134" s="195"/>
      <c r="J2134" s="196"/>
      <c r="K2134" s="1"/>
      <c r="L2134" s="132" t="s">
        <v>62</v>
      </c>
      <c r="M2134" s="194"/>
      <c r="N2134" s="195"/>
      <c r="O2134" s="196"/>
    </row>
    <row r="2135" spans="2:15" ht="15.75" x14ac:dyDescent="0.25">
      <c r="B2135" s="127" t="s">
        <v>191</v>
      </c>
      <c r="C2135" s="130"/>
      <c r="D2135" s="194"/>
      <c r="E2135" s="196"/>
      <c r="F2135" s="1"/>
      <c r="G2135" s="127" t="s">
        <v>191</v>
      </c>
      <c r="H2135" s="130"/>
      <c r="I2135" s="194"/>
      <c r="J2135" s="196"/>
      <c r="K2135" s="1"/>
      <c r="L2135" s="127" t="s">
        <v>191</v>
      </c>
      <c r="M2135" s="130"/>
      <c r="N2135" s="194"/>
      <c r="O2135" s="196"/>
    </row>
    <row r="2136" spans="2:15" ht="15.75" x14ac:dyDescent="0.25">
      <c r="B2136" s="127" t="s">
        <v>192</v>
      </c>
      <c r="C2136" s="130"/>
      <c r="D2136" s="194"/>
      <c r="E2136" s="196"/>
      <c r="F2136" s="1"/>
      <c r="G2136" s="127" t="s">
        <v>192</v>
      </c>
      <c r="H2136" s="130"/>
      <c r="I2136" s="194"/>
      <c r="J2136" s="196"/>
      <c r="K2136" s="1"/>
      <c r="L2136" s="127" t="s">
        <v>192</v>
      </c>
      <c r="M2136" s="130"/>
      <c r="N2136" s="194"/>
      <c r="O2136" s="196"/>
    </row>
    <row r="2137" spans="2:15" ht="31.35" customHeight="1" x14ac:dyDescent="0.25">
      <c r="B2137" s="206" t="s">
        <v>197</v>
      </c>
      <c r="C2137" s="207"/>
      <c r="D2137" s="207"/>
      <c r="E2137" s="208"/>
      <c r="F2137" s="1"/>
      <c r="G2137" s="206" t="s">
        <v>197</v>
      </c>
      <c r="H2137" s="207"/>
      <c r="I2137" s="207"/>
      <c r="J2137" s="208"/>
      <c r="K2137" s="59"/>
      <c r="L2137" s="206" t="s">
        <v>197</v>
      </c>
      <c r="M2137" s="207"/>
      <c r="N2137" s="207"/>
      <c r="O2137" s="208"/>
    </row>
    <row r="2138" spans="2:15" ht="15.75" x14ac:dyDescent="0.25">
      <c r="B2138" s="132" t="s">
        <v>195</v>
      </c>
      <c r="C2138" s="138"/>
      <c r="D2138" s="125" t="s">
        <v>51</v>
      </c>
      <c r="E2138" s="139"/>
      <c r="F2138" s="1"/>
      <c r="G2138" s="132" t="s">
        <v>195</v>
      </c>
      <c r="H2138" s="138"/>
      <c r="I2138" s="125" t="s">
        <v>51</v>
      </c>
      <c r="J2138" s="139"/>
      <c r="K2138" s="1"/>
      <c r="L2138" s="132" t="s">
        <v>195</v>
      </c>
      <c r="M2138" s="138"/>
      <c r="N2138" s="125" t="s">
        <v>51</v>
      </c>
      <c r="O2138" s="139"/>
    </row>
    <row r="2139" spans="2:15" ht="15.75" x14ac:dyDescent="0.25">
      <c r="B2139" s="209" t="s">
        <v>190</v>
      </c>
      <c r="C2139" s="210"/>
      <c r="D2139" s="125" t="s">
        <v>68</v>
      </c>
      <c r="E2139" s="139"/>
      <c r="F2139" s="1"/>
      <c r="G2139" s="209" t="s">
        <v>190</v>
      </c>
      <c r="H2139" s="210"/>
      <c r="I2139" s="125" t="s">
        <v>68</v>
      </c>
      <c r="J2139" s="139"/>
      <c r="K2139" s="1"/>
      <c r="L2139" s="209" t="s">
        <v>190</v>
      </c>
      <c r="M2139" s="210"/>
      <c r="N2139" s="125" t="s">
        <v>68</v>
      </c>
      <c r="O2139" s="139"/>
    </row>
    <row r="2140" spans="2:15" ht="15.75" x14ac:dyDescent="0.25">
      <c r="B2140" s="211"/>
      <c r="C2140" s="212"/>
      <c r="D2140" s="125" t="s">
        <v>69</v>
      </c>
      <c r="E2140" s="139"/>
      <c r="F2140" s="1"/>
      <c r="G2140" s="211"/>
      <c r="H2140" s="212"/>
      <c r="I2140" s="125" t="s">
        <v>69</v>
      </c>
      <c r="J2140" s="139"/>
      <c r="K2140" s="1"/>
      <c r="L2140" s="211"/>
      <c r="M2140" s="212"/>
      <c r="N2140" s="125" t="s">
        <v>69</v>
      </c>
      <c r="O2140" s="139"/>
    </row>
    <row r="2141" spans="2:15" ht="15.75" x14ac:dyDescent="0.25">
      <c r="B2141" s="209" t="s">
        <v>70</v>
      </c>
      <c r="C2141" s="210"/>
      <c r="D2141" s="125" t="s">
        <v>68</v>
      </c>
      <c r="E2141" s="139"/>
      <c r="F2141" s="1"/>
      <c r="G2141" s="209" t="s">
        <v>70</v>
      </c>
      <c r="H2141" s="210"/>
      <c r="I2141" s="125" t="s">
        <v>68</v>
      </c>
      <c r="J2141" s="139"/>
      <c r="K2141" s="1"/>
      <c r="L2141" s="209" t="s">
        <v>70</v>
      </c>
      <c r="M2141" s="210"/>
      <c r="N2141" s="125" t="s">
        <v>68</v>
      </c>
      <c r="O2141" s="139"/>
    </row>
    <row r="2142" spans="2:15" ht="15.75" x14ac:dyDescent="0.25">
      <c r="B2142" s="211"/>
      <c r="C2142" s="212"/>
      <c r="D2142" s="125" t="s">
        <v>69</v>
      </c>
      <c r="E2142" s="139"/>
      <c r="F2142" s="1"/>
      <c r="G2142" s="211"/>
      <c r="H2142" s="212"/>
      <c r="I2142" s="125" t="s">
        <v>69</v>
      </c>
      <c r="J2142" s="139"/>
      <c r="K2142" s="1"/>
      <c r="L2142" s="211"/>
      <c r="M2142" s="212"/>
      <c r="N2142" s="125" t="s">
        <v>69</v>
      </c>
      <c r="O2142" s="139"/>
    </row>
    <row r="2143" spans="2:15" ht="15.75" x14ac:dyDescent="0.25">
      <c r="B2143" s="140" t="s">
        <v>67</v>
      </c>
      <c r="C2143" s="140"/>
      <c r="D2143" s="213"/>
      <c r="E2143" s="214"/>
      <c r="F2143" s="1"/>
      <c r="G2143" s="140" t="s">
        <v>67</v>
      </c>
      <c r="H2143" s="140"/>
      <c r="I2143" s="213"/>
      <c r="J2143" s="214"/>
      <c r="K2143" s="1"/>
      <c r="L2143" s="140" t="s">
        <v>67</v>
      </c>
      <c r="M2143" s="140"/>
      <c r="N2143" s="213"/>
      <c r="O2143" s="214"/>
    </row>
    <row r="2144" spans="2:15" ht="15.75" x14ac:dyDescent="0.25">
      <c r="B2144" s="161" t="s">
        <v>355</v>
      </c>
      <c r="C2144" s="128"/>
      <c r="D2144" s="130"/>
      <c r="E2144" s="139"/>
      <c r="F2144" s="1"/>
      <c r="G2144" s="161" t="s">
        <v>355</v>
      </c>
      <c r="H2144" s="128"/>
      <c r="I2144" s="130"/>
      <c r="J2144" s="139"/>
      <c r="K2144" s="1"/>
      <c r="L2144" s="161" t="s">
        <v>355</v>
      </c>
      <c r="M2144" s="128"/>
      <c r="N2144" s="130"/>
      <c r="O2144" s="139"/>
    </row>
    <row r="2145" spans="2:15" ht="15.75" x14ac:dyDescent="0.25">
      <c r="B2145" s="161"/>
      <c r="C2145" s="128"/>
      <c r="D2145" s="130"/>
      <c r="E2145" s="139"/>
      <c r="F2145" s="1"/>
      <c r="G2145" s="161"/>
      <c r="H2145" s="128"/>
      <c r="I2145" s="130"/>
      <c r="J2145" s="139"/>
      <c r="K2145" s="1"/>
      <c r="L2145" s="161"/>
      <c r="M2145" s="128"/>
      <c r="N2145" s="130"/>
      <c r="O2145" s="139"/>
    </row>
    <row r="2146" spans="2:15" ht="15.75" x14ac:dyDescent="0.25">
      <c r="B2146" s="136"/>
      <c r="C2146" s="136"/>
      <c r="D2146" s="136"/>
      <c r="E2146" s="118"/>
      <c r="F2146" s="1"/>
      <c r="G2146" s="136"/>
      <c r="H2146" s="136"/>
      <c r="I2146" s="136"/>
      <c r="J2146" s="118"/>
      <c r="K2146" s="1"/>
      <c r="L2146" s="136"/>
      <c r="M2146" s="136"/>
      <c r="N2146" s="136"/>
      <c r="O2146" s="118"/>
    </row>
    <row r="2147" spans="2:15" ht="15.75" x14ac:dyDescent="0.25">
      <c r="B2147" s="132" t="s">
        <v>74</v>
      </c>
      <c r="C2147" s="141"/>
      <c r="D2147" s="142" t="s">
        <v>73</v>
      </c>
      <c r="E2147" s="130"/>
      <c r="F2147" s="1"/>
      <c r="G2147" s="132" t="s">
        <v>74</v>
      </c>
      <c r="H2147" s="141"/>
      <c r="I2147" s="142" t="s">
        <v>73</v>
      </c>
      <c r="J2147" s="130"/>
      <c r="K2147" s="1"/>
      <c r="L2147" s="132" t="s">
        <v>74</v>
      </c>
      <c r="M2147" s="141"/>
      <c r="N2147" s="142" t="s">
        <v>73</v>
      </c>
      <c r="O2147" s="130"/>
    </row>
    <row r="2149" spans="2:15" ht="15.75" x14ac:dyDescent="0.25">
      <c r="B2149" s="437">
        <f>L2128+1</f>
        <v>337</v>
      </c>
      <c r="C2149" s="438"/>
      <c r="D2149" s="438"/>
      <c r="E2149" s="439"/>
      <c r="F2149" s="57"/>
      <c r="G2149" s="437">
        <f>B2149+1</f>
        <v>338</v>
      </c>
      <c r="H2149" s="438"/>
      <c r="I2149" s="438"/>
      <c r="J2149" s="439"/>
      <c r="K2149" s="57"/>
      <c r="L2149" s="437">
        <f>G2149+1</f>
        <v>339</v>
      </c>
      <c r="M2149" s="438"/>
      <c r="N2149" s="438"/>
      <c r="O2149" s="439"/>
    </row>
    <row r="2150" spans="2:15" ht="15.75" x14ac:dyDescent="0.25">
      <c r="B2150" s="218" t="s">
        <v>71</v>
      </c>
      <c r="C2150" s="219"/>
      <c r="D2150" s="219"/>
      <c r="E2150" s="220"/>
      <c r="F2150" s="1"/>
      <c r="G2150" s="218" t="s">
        <v>71</v>
      </c>
      <c r="H2150" s="219"/>
      <c r="I2150" s="219"/>
      <c r="J2150" s="220"/>
      <c r="K2150" s="1"/>
      <c r="L2150" s="218" t="s">
        <v>71</v>
      </c>
      <c r="M2150" s="219"/>
      <c r="N2150" s="219"/>
      <c r="O2150" s="220"/>
    </row>
    <row r="2151" spans="2:15" ht="15.75" x14ac:dyDescent="0.25">
      <c r="B2151" s="230"/>
      <c r="C2151" s="231"/>
      <c r="D2151" s="231"/>
      <c r="E2151" s="232"/>
      <c r="F2151" s="1"/>
      <c r="G2151" s="230"/>
      <c r="H2151" s="231"/>
      <c r="I2151" s="231"/>
      <c r="J2151" s="232"/>
      <c r="K2151" s="58"/>
      <c r="L2151" s="230"/>
      <c r="M2151" s="231"/>
      <c r="N2151" s="231"/>
      <c r="O2151" s="232"/>
    </row>
    <row r="2152" spans="2:15" ht="15.75" x14ac:dyDescent="0.25">
      <c r="B2152" s="227" t="s">
        <v>375</v>
      </c>
      <c r="C2152" s="228"/>
      <c r="D2152" s="228"/>
      <c r="E2152" s="229"/>
      <c r="F2152" s="1"/>
      <c r="G2152" s="227" t="s">
        <v>375</v>
      </c>
      <c r="H2152" s="228"/>
      <c r="I2152" s="228"/>
      <c r="J2152" s="229"/>
      <c r="K2152" s="4"/>
      <c r="L2152" s="227" t="s">
        <v>375</v>
      </c>
      <c r="M2152" s="228"/>
      <c r="N2152" s="228"/>
      <c r="O2152" s="229"/>
    </row>
    <row r="2153" spans="2:15" ht="15.75" x14ac:dyDescent="0.25">
      <c r="B2153" s="137" t="s">
        <v>190</v>
      </c>
      <c r="C2153" s="194"/>
      <c r="D2153" s="195"/>
      <c r="E2153" s="196"/>
      <c r="F2153" s="1"/>
      <c r="G2153" s="137" t="s">
        <v>190</v>
      </c>
      <c r="H2153" s="194"/>
      <c r="I2153" s="195"/>
      <c r="J2153" s="196"/>
      <c r="K2153" s="1"/>
      <c r="L2153" s="137" t="s">
        <v>190</v>
      </c>
      <c r="M2153" s="194"/>
      <c r="N2153" s="195"/>
      <c r="O2153" s="196"/>
    </row>
    <row r="2154" spans="2:15" ht="15.75" x14ac:dyDescent="0.25">
      <c r="B2154" s="132" t="s">
        <v>61</v>
      </c>
      <c r="C2154" s="194"/>
      <c r="D2154" s="195"/>
      <c r="E2154" s="196"/>
      <c r="F2154" s="1"/>
      <c r="G2154" s="132" t="s">
        <v>61</v>
      </c>
      <c r="H2154" s="194"/>
      <c r="I2154" s="195"/>
      <c r="J2154" s="196"/>
      <c r="K2154" s="1"/>
      <c r="L2154" s="132" t="s">
        <v>61</v>
      </c>
      <c r="M2154" s="194"/>
      <c r="N2154" s="195"/>
      <c r="O2154" s="196"/>
    </row>
    <row r="2155" spans="2:15" ht="15.75" x14ac:dyDescent="0.25">
      <c r="B2155" s="132" t="s">
        <v>62</v>
      </c>
      <c r="C2155" s="194"/>
      <c r="D2155" s="195"/>
      <c r="E2155" s="196"/>
      <c r="F2155" s="1"/>
      <c r="G2155" s="132" t="s">
        <v>62</v>
      </c>
      <c r="H2155" s="194"/>
      <c r="I2155" s="195"/>
      <c r="J2155" s="196"/>
      <c r="K2155" s="1"/>
      <c r="L2155" s="132" t="s">
        <v>62</v>
      </c>
      <c r="M2155" s="194"/>
      <c r="N2155" s="195"/>
      <c r="O2155" s="196"/>
    </row>
    <row r="2156" spans="2:15" ht="15.75" x14ac:dyDescent="0.25">
      <c r="B2156" s="127" t="s">
        <v>191</v>
      </c>
      <c r="C2156" s="130"/>
      <c r="D2156" s="194"/>
      <c r="E2156" s="196"/>
      <c r="F2156" s="1"/>
      <c r="G2156" s="127" t="s">
        <v>191</v>
      </c>
      <c r="H2156" s="130"/>
      <c r="I2156" s="194"/>
      <c r="J2156" s="196"/>
      <c r="K2156" s="1"/>
      <c r="L2156" s="127" t="s">
        <v>191</v>
      </c>
      <c r="M2156" s="130"/>
      <c r="N2156" s="194"/>
      <c r="O2156" s="196"/>
    </row>
    <row r="2157" spans="2:15" ht="15.75" x14ac:dyDescent="0.25">
      <c r="B2157" s="127" t="s">
        <v>192</v>
      </c>
      <c r="C2157" s="130"/>
      <c r="D2157" s="194"/>
      <c r="E2157" s="196"/>
      <c r="F2157" s="1"/>
      <c r="G2157" s="127" t="s">
        <v>192</v>
      </c>
      <c r="H2157" s="130"/>
      <c r="I2157" s="194"/>
      <c r="J2157" s="196"/>
      <c r="K2157" s="1"/>
      <c r="L2157" s="127" t="s">
        <v>192</v>
      </c>
      <c r="M2157" s="130"/>
      <c r="N2157" s="194"/>
      <c r="O2157" s="196"/>
    </row>
    <row r="2158" spans="2:15" ht="31.35" customHeight="1" x14ac:dyDescent="0.25">
      <c r="B2158" s="206" t="s">
        <v>197</v>
      </c>
      <c r="C2158" s="207"/>
      <c r="D2158" s="207"/>
      <c r="E2158" s="208"/>
      <c r="F2158" s="1"/>
      <c r="G2158" s="206" t="s">
        <v>197</v>
      </c>
      <c r="H2158" s="207"/>
      <c r="I2158" s="207"/>
      <c r="J2158" s="208"/>
      <c r="K2158" s="59"/>
      <c r="L2158" s="206" t="s">
        <v>197</v>
      </c>
      <c r="M2158" s="207"/>
      <c r="N2158" s="207"/>
      <c r="O2158" s="208"/>
    </row>
    <row r="2159" spans="2:15" ht="15.75" x14ac:dyDescent="0.25">
      <c r="B2159" s="132" t="s">
        <v>195</v>
      </c>
      <c r="C2159" s="138"/>
      <c r="D2159" s="125" t="s">
        <v>51</v>
      </c>
      <c r="E2159" s="139"/>
      <c r="F2159" s="1"/>
      <c r="G2159" s="132" t="s">
        <v>195</v>
      </c>
      <c r="H2159" s="138"/>
      <c r="I2159" s="125" t="s">
        <v>51</v>
      </c>
      <c r="J2159" s="139"/>
      <c r="K2159" s="1"/>
      <c r="L2159" s="132" t="s">
        <v>195</v>
      </c>
      <c r="M2159" s="138"/>
      <c r="N2159" s="125" t="s">
        <v>51</v>
      </c>
      <c r="O2159" s="139"/>
    </row>
    <row r="2160" spans="2:15" ht="15.75" x14ac:dyDescent="0.25">
      <c r="B2160" s="209" t="s">
        <v>190</v>
      </c>
      <c r="C2160" s="210"/>
      <c r="D2160" s="125" t="s">
        <v>68</v>
      </c>
      <c r="E2160" s="139"/>
      <c r="F2160" s="1"/>
      <c r="G2160" s="209" t="s">
        <v>190</v>
      </c>
      <c r="H2160" s="210"/>
      <c r="I2160" s="125" t="s">
        <v>68</v>
      </c>
      <c r="J2160" s="139"/>
      <c r="K2160" s="1"/>
      <c r="L2160" s="209" t="s">
        <v>190</v>
      </c>
      <c r="M2160" s="210"/>
      <c r="N2160" s="125" t="s">
        <v>68</v>
      </c>
      <c r="O2160" s="139"/>
    </row>
    <row r="2161" spans="2:15" ht="15.75" x14ac:dyDescent="0.25">
      <c r="B2161" s="211"/>
      <c r="C2161" s="212"/>
      <c r="D2161" s="125" t="s">
        <v>69</v>
      </c>
      <c r="E2161" s="139"/>
      <c r="F2161" s="1"/>
      <c r="G2161" s="211"/>
      <c r="H2161" s="212"/>
      <c r="I2161" s="125" t="s">
        <v>69</v>
      </c>
      <c r="J2161" s="139"/>
      <c r="K2161" s="1"/>
      <c r="L2161" s="211"/>
      <c r="M2161" s="212"/>
      <c r="N2161" s="125" t="s">
        <v>69</v>
      </c>
      <c r="O2161" s="139"/>
    </row>
    <row r="2162" spans="2:15" ht="15.75" x14ac:dyDescent="0.25">
      <c r="B2162" s="209" t="s">
        <v>70</v>
      </c>
      <c r="C2162" s="210"/>
      <c r="D2162" s="125" t="s">
        <v>68</v>
      </c>
      <c r="E2162" s="139"/>
      <c r="F2162" s="1"/>
      <c r="G2162" s="209" t="s">
        <v>70</v>
      </c>
      <c r="H2162" s="210"/>
      <c r="I2162" s="125" t="s">
        <v>68</v>
      </c>
      <c r="J2162" s="139"/>
      <c r="K2162" s="1"/>
      <c r="L2162" s="209" t="s">
        <v>70</v>
      </c>
      <c r="M2162" s="210"/>
      <c r="N2162" s="125" t="s">
        <v>68</v>
      </c>
      <c r="O2162" s="139"/>
    </row>
    <row r="2163" spans="2:15" ht="15.75" x14ac:dyDescent="0.25">
      <c r="B2163" s="211"/>
      <c r="C2163" s="212"/>
      <c r="D2163" s="125" t="s">
        <v>69</v>
      </c>
      <c r="E2163" s="139"/>
      <c r="F2163" s="1"/>
      <c r="G2163" s="211"/>
      <c r="H2163" s="212"/>
      <c r="I2163" s="125" t="s">
        <v>69</v>
      </c>
      <c r="J2163" s="139"/>
      <c r="K2163" s="1"/>
      <c r="L2163" s="211"/>
      <c r="M2163" s="212"/>
      <c r="N2163" s="125" t="s">
        <v>69</v>
      </c>
      <c r="O2163" s="139"/>
    </row>
    <row r="2164" spans="2:15" ht="15.75" x14ac:dyDescent="0.25">
      <c r="B2164" s="140" t="s">
        <v>67</v>
      </c>
      <c r="C2164" s="140"/>
      <c r="D2164" s="213"/>
      <c r="E2164" s="214"/>
      <c r="F2164" s="1"/>
      <c r="G2164" s="140" t="s">
        <v>67</v>
      </c>
      <c r="H2164" s="140"/>
      <c r="I2164" s="213"/>
      <c r="J2164" s="214"/>
      <c r="K2164" s="1"/>
      <c r="L2164" s="140" t="s">
        <v>67</v>
      </c>
      <c r="M2164" s="140"/>
      <c r="N2164" s="213"/>
      <c r="O2164" s="214"/>
    </row>
    <row r="2165" spans="2:15" ht="15.75" x14ac:dyDescent="0.25">
      <c r="B2165" s="161" t="s">
        <v>355</v>
      </c>
      <c r="C2165" s="128"/>
      <c r="D2165" s="130"/>
      <c r="E2165" s="139"/>
      <c r="F2165" s="1"/>
      <c r="G2165" s="161" t="s">
        <v>355</v>
      </c>
      <c r="H2165" s="128"/>
      <c r="I2165" s="130"/>
      <c r="J2165" s="139"/>
      <c r="K2165" s="1"/>
      <c r="L2165" s="161" t="s">
        <v>355</v>
      </c>
      <c r="M2165" s="128"/>
      <c r="N2165" s="130"/>
      <c r="O2165" s="139"/>
    </row>
    <row r="2166" spans="2:15" ht="15.75" x14ac:dyDescent="0.25">
      <c r="B2166" s="161"/>
      <c r="C2166" s="128"/>
      <c r="D2166" s="130"/>
      <c r="E2166" s="139"/>
      <c r="F2166" s="1"/>
      <c r="G2166" s="161"/>
      <c r="H2166" s="128"/>
      <c r="I2166" s="130"/>
      <c r="J2166" s="139"/>
      <c r="K2166" s="1"/>
      <c r="L2166" s="161"/>
      <c r="M2166" s="128"/>
      <c r="N2166" s="130"/>
      <c r="O2166" s="139"/>
    </row>
    <row r="2167" spans="2:15" ht="15.75" x14ac:dyDescent="0.25">
      <c r="B2167" s="136"/>
      <c r="C2167" s="136"/>
      <c r="D2167" s="136"/>
      <c r="E2167" s="118"/>
      <c r="F2167" s="1"/>
      <c r="G2167" s="136"/>
      <c r="H2167" s="136"/>
      <c r="I2167" s="136"/>
      <c r="J2167" s="118"/>
      <c r="K2167" s="1"/>
      <c r="L2167" s="136"/>
      <c r="M2167" s="136"/>
      <c r="N2167" s="136"/>
      <c r="O2167" s="118"/>
    </row>
    <row r="2168" spans="2:15" ht="15.75" x14ac:dyDescent="0.25">
      <c r="B2168" s="132" t="s">
        <v>74</v>
      </c>
      <c r="C2168" s="141"/>
      <c r="D2168" s="142" t="s">
        <v>73</v>
      </c>
      <c r="E2168" s="130"/>
      <c r="F2168" s="1"/>
      <c r="G2168" s="132" t="s">
        <v>74</v>
      </c>
      <c r="H2168" s="141"/>
      <c r="I2168" s="142" t="s">
        <v>73</v>
      </c>
      <c r="J2168" s="130"/>
      <c r="K2168" s="1"/>
      <c r="L2168" s="132" t="s">
        <v>74</v>
      </c>
      <c r="M2168" s="141"/>
      <c r="N2168" s="142" t="s">
        <v>73</v>
      </c>
      <c r="O2168" s="130"/>
    </row>
    <row r="2170" spans="2:15" ht="15.75" x14ac:dyDescent="0.25">
      <c r="B2170" s="437">
        <f>L2149+1</f>
        <v>340</v>
      </c>
      <c r="C2170" s="438"/>
      <c r="D2170" s="438"/>
      <c r="E2170" s="439"/>
      <c r="F2170" s="57"/>
      <c r="G2170" s="437">
        <f>B2170+1</f>
        <v>341</v>
      </c>
      <c r="H2170" s="438"/>
      <c r="I2170" s="438"/>
      <c r="J2170" s="439"/>
      <c r="K2170" s="57"/>
      <c r="L2170" s="437">
        <f>G2170+1</f>
        <v>342</v>
      </c>
      <c r="M2170" s="438"/>
      <c r="N2170" s="438"/>
      <c r="O2170" s="439"/>
    </row>
    <row r="2171" spans="2:15" ht="15.75" x14ac:dyDescent="0.25">
      <c r="B2171" s="218" t="s">
        <v>71</v>
      </c>
      <c r="C2171" s="219"/>
      <c r="D2171" s="219"/>
      <c r="E2171" s="220"/>
      <c r="F2171" s="1"/>
      <c r="G2171" s="218" t="s">
        <v>71</v>
      </c>
      <c r="H2171" s="219"/>
      <c r="I2171" s="219"/>
      <c r="J2171" s="220"/>
      <c r="K2171" s="1"/>
      <c r="L2171" s="218" t="s">
        <v>71</v>
      </c>
      <c r="M2171" s="219"/>
      <c r="N2171" s="219"/>
      <c r="O2171" s="220"/>
    </row>
    <row r="2172" spans="2:15" ht="15.75" x14ac:dyDescent="0.25">
      <c r="B2172" s="230"/>
      <c r="C2172" s="231"/>
      <c r="D2172" s="231"/>
      <c r="E2172" s="232"/>
      <c r="F2172" s="1"/>
      <c r="G2172" s="230"/>
      <c r="H2172" s="231"/>
      <c r="I2172" s="231"/>
      <c r="J2172" s="232"/>
      <c r="K2172" s="58"/>
      <c r="L2172" s="230"/>
      <c r="M2172" s="231"/>
      <c r="N2172" s="231"/>
      <c r="O2172" s="232"/>
    </row>
    <row r="2173" spans="2:15" ht="15.75" x14ac:dyDescent="0.25">
      <c r="B2173" s="227" t="s">
        <v>375</v>
      </c>
      <c r="C2173" s="228"/>
      <c r="D2173" s="228"/>
      <c r="E2173" s="229"/>
      <c r="F2173" s="1"/>
      <c r="G2173" s="227" t="s">
        <v>375</v>
      </c>
      <c r="H2173" s="228"/>
      <c r="I2173" s="228"/>
      <c r="J2173" s="229"/>
      <c r="K2173" s="4"/>
      <c r="L2173" s="227" t="s">
        <v>375</v>
      </c>
      <c r="M2173" s="228"/>
      <c r="N2173" s="228"/>
      <c r="O2173" s="229"/>
    </row>
    <row r="2174" spans="2:15" ht="15.75" x14ac:dyDescent="0.25">
      <c r="B2174" s="137" t="s">
        <v>190</v>
      </c>
      <c r="C2174" s="194"/>
      <c r="D2174" s="195"/>
      <c r="E2174" s="196"/>
      <c r="F2174" s="1"/>
      <c r="G2174" s="137" t="s">
        <v>190</v>
      </c>
      <c r="H2174" s="194"/>
      <c r="I2174" s="195"/>
      <c r="J2174" s="196"/>
      <c r="K2174" s="1"/>
      <c r="L2174" s="137" t="s">
        <v>190</v>
      </c>
      <c r="M2174" s="194"/>
      <c r="N2174" s="195"/>
      <c r="O2174" s="196"/>
    </row>
    <row r="2175" spans="2:15" ht="15.75" x14ac:dyDescent="0.25">
      <c r="B2175" s="132" t="s">
        <v>61</v>
      </c>
      <c r="C2175" s="194"/>
      <c r="D2175" s="195"/>
      <c r="E2175" s="196"/>
      <c r="F2175" s="1"/>
      <c r="G2175" s="132" t="s">
        <v>61</v>
      </c>
      <c r="H2175" s="194"/>
      <c r="I2175" s="195"/>
      <c r="J2175" s="196"/>
      <c r="K2175" s="1"/>
      <c r="L2175" s="132" t="s">
        <v>61</v>
      </c>
      <c r="M2175" s="194"/>
      <c r="N2175" s="195"/>
      <c r="O2175" s="196"/>
    </row>
    <row r="2176" spans="2:15" ht="15.75" x14ac:dyDescent="0.25">
      <c r="B2176" s="132" t="s">
        <v>62</v>
      </c>
      <c r="C2176" s="194"/>
      <c r="D2176" s="195"/>
      <c r="E2176" s="196"/>
      <c r="F2176" s="1"/>
      <c r="G2176" s="132" t="s">
        <v>62</v>
      </c>
      <c r="H2176" s="194"/>
      <c r="I2176" s="195"/>
      <c r="J2176" s="196"/>
      <c r="K2176" s="1"/>
      <c r="L2176" s="132" t="s">
        <v>62</v>
      </c>
      <c r="M2176" s="194"/>
      <c r="N2176" s="195"/>
      <c r="O2176" s="196"/>
    </row>
    <row r="2177" spans="2:15" ht="15.75" x14ac:dyDescent="0.25">
      <c r="B2177" s="127" t="s">
        <v>191</v>
      </c>
      <c r="C2177" s="130"/>
      <c r="D2177" s="194"/>
      <c r="E2177" s="196"/>
      <c r="F2177" s="1"/>
      <c r="G2177" s="127" t="s">
        <v>191</v>
      </c>
      <c r="H2177" s="130"/>
      <c r="I2177" s="194"/>
      <c r="J2177" s="196"/>
      <c r="K2177" s="1"/>
      <c r="L2177" s="127" t="s">
        <v>191</v>
      </c>
      <c r="M2177" s="130"/>
      <c r="N2177" s="194"/>
      <c r="O2177" s="196"/>
    </row>
    <row r="2178" spans="2:15" ht="15.75" x14ac:dyDescent="0.25">
      <c r="B2178" s="127" t="s">
        <v>192</v>
      </c>
      <c r="C2178" s="130"/>
      <c r="D2178" s="194"/>
      <c r="E2178" s="196"/>
      <c r="F2178" s="1"/>
      <c r="G2178" s="127" t="s">
        <v>192</v>
      </c>
      <c r="H2178" s="130"/>
      <c r="I2178" s="194"/>
      <c r="J2178" s="196"/>
      <c r="K2178" s="1"/>
      <c r="L2178" s="127" t="s">
        <v>192</v>
      </c>
      <c r="M2178" s="130"/>
      <c r="N2178" s="194"/>
      <c r="O2178" s="196"/>
    </row>
    <row r="2179" spans="2:15" ht="31.35" customHeight="1" x14ac:dyDescent="0.25">
      <c r="B2179" s="206" t="s">
        <v>197</v>
      </c>
      <c r="C2179" s="207"/>
      <c r="D2179" s="207"/>
      <c r="E2179" s="208"/>
      <c r="F2179" s="1"/>
      <c r="G2179" s="206" t="s">
        <v>197</v>
      </c>
      <c r="H2179" s="207"/>
      <c r="I2179" s="207"/>
      <c r="J2179" s="208"/>
      <c r="K2179" s="59"/>
      <c r="L2179" s="206" t="s">
        <v>197</v>
      </c>
      <c r="M2179" s="207"/>
      <c r="N2179" s="207"/>
      <c r="O2179" s="208"/>
    </row>
    <row r="2180" spans="2:15" ht="15.75" x14ac:dyDescent="0.25">
      <c r="B2180" s="132" t="s">
        <v>195</v>
      </c>
      <c r="C2180" s="138"/>
      <c r="D2180" s="125" t="s">
        <v>51</v>
      </c>
      <c r="E2180" s="139"/>
      <c r="F2180" s="1"/>
      <c r="G2180" s="132" t="s">
        <v>195</v>
      </c>
      <c r="H2180" s="138"/>
      <c r="I2180" s="125" t="s">
        <v>51</v>
      </c>
      <c r="J2180" s="139"/>
      <c r="K2180" s="1"/>
      <c r="L2180" s="132" t="s">
        <v>195</v>
      </c>
      <c r="M2180" s="138"/>
      <c r="N2180" s="125" t="s">
        <v>51</v>
      </c>
      <c r="O2180" s="139"/>
    </row>
    <row r="2181" spans="2:15" ht="15.75" x14ac:dyDescent="0.25">
      <c r="B2181" s="209" t="s">
        <v>190</v>
      </c>
      <c r="C2181" s="210"/>
      <c r="D2181" s="125" t="s">
        <v>68</v>
      </c>
      <c r="E2181" s="139"/>
      <c r="F2181" s="1"/>
      <c r="G2181" s="209" t="s">
        <v>190</v>
      </c>
      <c r="H2181" s="210"/>
      <c r="I2181" s="125" t="s">
        <v>68</v>
      </c>
      <c r="J2181" s="139"/>
      <c r="K2181" s="1"/>
      <c r="L2181" s="209" t="s">
        <v>190</v>
      </c>
      <c r="M2181" s="210"/>
      <c r="N2181" s="125" t="s">
        <v>68</v>
      </c>
      <c r="O2181" s="139"/>
    </row>
    <row r="2182" spans="2:15" ht="15.75" x14ac:dyDescent="0.25">
      <c r="B2182" s="211"/>
      <c r="C2182" s="212"/>
      <c r="D2182" s="125" t="s">
        <v>69</v>
      </c>
      <c r="E2182" s="139"/>
      <c r="F2182" s="1"/>
      <c r="G2182" s="211"/>
      <c r="H2182" s="212"/>
      <c r="I2182" s="125" t="s">
        <v>69</v>
      </c>
      <c r="J2182" s="139"/>
      <c r="K2182" s="1"/>
      <c r="L2182" s="211"/>
      <c r="M2182" s="212"/>
      <c r="N2182" s="125" t="s">
        <v>69</v>
      </c>
      <c r="O2182" s="139"/>
    </row>
    <row r="2183" spans="2:15" ht="15.75" x14ac:dyDescent="0.25">
      <c r="B2183" s="209" t="s">
        <v>70</v>
      </c>
      <c r="C2183" s="210"/>
      <c r="D2183" s="125" t="s">
        <v>68</v>
      </c>
      <c r="E2183" s="139"/>
      <c r="F2183" s="1"/>
      <c r="G2183" s="209" t="s">
        <v>70</v>
      </c>
      <c r="H2183" s="210"/>
      <c r="I2183" s="125" t="s">
        <v>68</v>
      </c>
      <c r="J2183" s="139"/>
      <c r="K2183" s="1"/>
      <c r="L2183" s="209" t="s">
        <v>70</v>
      </c>
      <c r="M2183" s="210"/>
      <c r="N2183" s="125" t="s">
        <v>68</v>
      </c>
      <c r="O2183" s="139"/>
    </row>
    <row r="2184" spans="2:15" ht="15.75" x14ac:dyDescent="0.25">
      <c r="B2184" s="211"/>
      <c r="C2184" s="212"/>
      <c r="D2184" s="125" t="s">
        <v>69</v>
      </c>
      <c r="E2184" s="139"/>
      <c r="F2184" s="1"/>
      <c r="G2184" s="211"/>
      <c r="H2184" s="212"/>
      <c r="I2184" s="125" t="s">
        <v>69</v>
      </c>
      <c r="J2184" s="139"/>
      <c r="K2184" s="1"/>
      <c r="L2184" s="211"/>
      <c r="M2184" s="212"/>
      <c r="N2184" s="125" t="s">
        <v>69</v>
      </c>
      <c r="O2184" s="139"/>
    </row>
    <row r="2185" spans="2:15" ht="15.75" x14ac:dyDescent="0.25">
      <c r="B2185" s="140" t="s">
        <v>67</v>
      </c>
      <c r="C2185" s="140"/>
      <c r="D2185" s="213"/>
      <c r="E2185" s="214"/>
      <c r="F2185" s="1"/>
      <c r="G2185" s="140" t="s">
        <v>67</v>
      </c>
      <c r="H2185" s="140"/>
      <c r="I2185" s="213"/>
      <c r="J2185" s="214"/>
      <c r="K2185" s="1"/>
      <c r="L2185" s="140" t="s">
        <v>67</v>
      </c>
      <c r="M2185" s="140"/>
      <c r="N2185" s="213"/>
      <c r="O2185" s="214"/>
    </row>
    <row r="2186" spans="2:15" ht="15.75" x14ac:dyDescent="0.25">
      <c r="B2186" s="161" t="s">
        <v>355</v>
      </c>
      <c r="C2186" s="128"/>
      <c r="D2186" s="130"/>
      <c r="E2186" s="139"/>
      <c r="F2186" s="1"/>
      <c r="G2186" s="161" t="s">
        <v>355</v>
      </c>
      <c r="H2186" s="128"/>
      <c r="I2186" s="130"/>
      <c r="J2186" s="139"/>
      <c r="K2186" s="1"/>
      <c r="L2186" s="161" t="s">
        <v>355</v>
      </c>
      <c r="M2186" s="128"/>
      <c r="N2186" s="130"/>
      <c r="O2186" s="139"/>
    </row>
    <row r="2187" spans="2:15" ht="15.75" x14ac:dyDescent="0.25">
      <c r="B2187" s="161"/>
      <c r="C2187" s="128"/>
      <c r="D2187" s="130"/>
      <c r="E2187" s="139"/>
      <c r="F2187" s="1"/>
      <c r="G2187" s="161"/>
      <c r="H2187" s="128"/>
      <c r="I2187" s="130"/>
      <c r="J2187" s="139"/>
      <c r="K2187" s="1"/>
      <c r="L2187" s="161"/>
      <c r="M2187" s="128"/>
      <c r="N2187" s="130"/>
      <c r="O2187" s="139"/>
    </row>
    <row r="2188" spans="2:15" ht="15.75" x14ac:dyDescent="0.25">
      <c r="B2188" s="136"/>
      <c r="C2188" s="136"/>
      <c r="D2188" s="136"/>
      <c r="E2188" s="118"/>
      <c r="F2188" s="1"/>
      <c r="G2188" s="136"/>
      <c r="H2188" s="136"/>
      <c r="I2188" s="136"/>
      <c r="J2188" s="118"/>
      <c r="K2188" s="1"/>
      <c r="L2188" s="136"/>
      <c r="M2188" s="136"/>
      <c r="N2188" s="136"/>
      <c r="O2188" s="118"/>
    </row>
    <row r="2189" spans="2:15" ht="15.75" x14ac:dyDescent="0.25">
      <c r="B2189" s="132" t="s">
        <v>74</v>
      </c>
      <c r="C2189" s="141"/>
      <c r="D2189" s="142" t="s">
        <v>73</v>
      </c>
      <c r="E2189" s="130"/>
      <c r="F2189" s="1"/>
      <c r="G2189" s="132" t="s">
        <v>74</v>
      </c>
      <c r="H2189" s="141"/>
      <c r="I2189" s="142" t="s">
        <v>73</v>
      </c>
      <c r="J2189" s="130"/>
      <c r="K2189" s="1"/>
      <c r="L2189" s="132" t="s">
        <v>74</v>
      </c>
      <c r="M2189" s="141"/>
      <c r="N2189" s="142" t="s">
        <v>73</v>
      </c>
      <c r="O2189" s="130"/>
    </row>
    <row r="2191" spans="2:15" ht="15.75" x14ac:dyDescent="0.25">
      <c r="B2191" s="437">
        <f>L2170+1</f>
        <v>343</v>
      </c>
      <c r="C2191" s="438"/>
      <c r="D2191" s="438"/>
      <c r="E2191" s="439"/>
      <c r="F2191" s="57"/>
      <c r="G2191" s="437">
        <f>B2191+1</f>
        <v>344</v>
      </c>
      <c r="H2191" s="438"/>
      <c r="I2191" s="438"/>
      <c r="J2191" s="439"/>
      <c r="K2191" s="57"/>
      <c r="L2191" s="437">
        <f>G2191+1</f>
        <v>345</v>
      </c>
      <c r="M2191" s="438"/>
      <c r="N2191" s="438"/>
      <c r="O2191" s="439"/>
    </row>
    <row r="2192" spans="2:15" ht="15.75" x14ac:dyDescent="0.25">
      <c r="B2192" s="218" t="s">
        <v>71</v>
      </c>
      <c r="C2192" s="219"/>
      <c r="D2192" s="219"/>
      <c r="E2192" s="220"/>
      <c r="F2192" s="1"/>
      <c r="G2192" s="218" t="s">
        <v>71</v>
      </c>
      <c r="H2192" s="219"/>
      <c r="I2192" s="219"/>
      <c r="J2192" s="220"/>
      <c r="K2192" s="1"/>
      <c r="L2192" s="218" t="s">
        <v>71</v>
      </c>
      <c r="M2192" s="219"/>
      <c r="N2192" s="219"/>
      <c r="O2192" s="220"/>
    </row>
    <row r="2193" spans="2:15" ht="15.75" x14ac:dyDescent="0.25">
      <c r="B2193" s="230"/>
      <c r="C2193" s="231"/>
      <c r="D2193" s="231"/>
      <c r="E2193" s="232"/>
      <c r="F2193" s="1"/>
      <c r="G2193" s="230"/>
      <c r="H2193" s="231"/>
      <c r="I2193" s="231"/>
      <c r="J2193" s="232"/>
      <c r="K2193" s="58"/>
      <c r="L2193" s="230"/>
      <c r="M2193" s="231"/>
      <c r="N2193" s="231"/>
      <c r="O2193" s="232"/>
    </row>
    <row r="2194" spans="2:15" ht="15.75" x14ac:dyDescent="0.25">
      <c r="B2194" s="227" t="s">
        <v>375</v>
      </c>
      <c r="C2194" s="228"/>
      <c r="D2194" s="228"/>
      <c r="E2194" s="229"/>
      <c r="F2194" s="1"/>
      <c r="G2194" s="227" t="s">
        <v>375</v>
      </c>
      <c r="H2194" s="228"/>
      <c r="I2194" s="228"/>
      <c r="J2194" s="229"/>
      <c r="K2194" s="4"/>
      <c r="L2194" s="227" t="s">
        <v>375</v>
      </c>
      <c r="M2194" s="228"/>
      <c r="N2194" s="228"/>
      <c r="O2194" s="229"/>
    </row>
    <row r="2195" spans="2:15" ht="15.75" x14ac:dyDescent="0.25">
      <c r="B2195" s="137" t="s">
        <v>190</v>
      </c>
      <c r="C2195" s="194"/>
      <c r="D2195" s="195"/>
      <c r="E2195" s="196"/>
      <c r="F2195" s="1"/>
      <c r="G2195" s="137" t="s">
        <v>190</v>
      </c>
      <c r="H2195" s="194"/>
      <c r="I2195" s="195"/>
      <c r="J2195" s="196"/>
      <c r="K2195" s="1"/>
      <c r="L2195" s="137" t="s">
        <v>190</v>
      </c>
      <c r="M2195" s="194"/>
      <c r="N2195" s="195"/>
      <c r="O2195" s="196"/>
    </row>
    <row r="2196" spans="2:15" ht="15.75" x14ac:dyDescent="0.25">
      <c r="B2196" s="132" t="s">
        <v>61</v>
      </c>
      <c r="C2196" s="194"/>
      <c r="D2196" s="195"/>
      <c r="E2196" s="196"/>
      <c r="F2196" s="1"/>
      <c r="G2196" s="132" t="s">
        <v>61</v>
      </c>
      <c r="H2196" s="194"/>
      <c r="I2196" s="195"/>
      <c r="J2196" s="196"/>
      <c r="K2196" s="1"/>
      <c r="L2196" s="132" t="s">
        <v>61</v>
      </c>
      <c r="M2196" s="194"/>
      <c r="N2196" s="195"/>
      <c r="O2196" s="196"/>
    </row>
    <row r="2197" spans="2:15" ht="15.75" x14ac:dyDescent="0.25">
      <c r="B2197" s="132" t="s">
        <v>62</v>
      </c>
      <c r="C2197" s="194"/>
      <c r="D2197" s="195"/>
      <c r="E2197" s="196"/>
      <c r="F2197" s="1"/>
      <c r="G2197" s="132" t="s">
        <v>62</v>
      </c>
      <c r="H2197" s="194"/>
      <c r="I2197" s="195"/>
      <c r="J2197" s="196"/>
      <c r="K2197" s="1"/>
      <c r="L2197" s="132" t="s">
        <v>62</v>
      </c>
      <c r="M2197" s="194"/>
      <c r="N2197" s="195"/>
      <c r="O2197" s="196"/>
    </row>
    <row r="2198" spans="2:15" ht="15.75" x14ac:dyDescent="0.25">
      <c r="B2198" s="127" t="s">
        <v>191</v>
      </c>
      <c r="C2198" s="130"/>
      <c r="D2198" s="194"/>
      <c r="E2198" s="196"/>
      <c r="F2198" s="1"/>
      <c r="G2198" s="127" t="s">
        <v>191</v>
      </c>
      <c r="H2198" s="130"/>
      <c r="I2198" s="194"/>
      <c r="J2198" s="196"/>
      <c r="K2198" s="1"/>
      <c r="L2198" s="127" t="s">
        <v>191</v>
      </c>
      <c r="M2198" s="130"/>
      <c r="N2198" s="194"/>
      <c r="O2198" s="196"/>
    </row>
    <row r="2199" spans="2:15" ht="15.75" x14ac:dyDescent="0.25">
      <c r="B2199" s="127" t="s">
        <v>192</v>
      </c>
      <c r="C2199" s="130"/>
      <c r="D2199" s="194"/>
      <c r="E2199" s="196"/>
      <c r="F2199" s="1"/>
      <c r="G2199" s="127" t="s">
        <v>192</v>
      </c>
      <c r="H2199" s="130"/>
      <c r="I2199" s="194"/>
      <c r="J2199" s="196"/>
      <c r="K2199" s="1"/>
      <c r="L2199" s="127" t="s">
        <v>192</v>
      </c>
      <c r="M2199" s="130"/>
      <c r="N2199" s="194"/>
      <c r="O2199" s="196"/>
    </row>
    <row r="2200" spans="2:15" ht="31.35" customHeight="1" x14ac:dyDescent="0.25">
      <c r="B2200" s="206" t="s">
        <v>197</v>
      </c>
      <c r="C2200" s="207"/>
      <c r="D2200" s="207"/>
      <c r="E2200" s="208"/>
      <c r="F2200" s="1"/>
      <c r="G2200" s="206" t="s">
        <v>197</v>
      </c>
      <c r="H2200" s="207"/>
      <c r="I2200" s="207"/>
      <c r="J2200" s="208"/>
      <c r="K2200" s="59"/>
      <c r="L2200" s="206" t="s">
        <v>197</v>
      </c>
      <c r="M2200" s="207"/>
      <c r="N2200" s="207"/>
      <c r="O2200" s="208"/>
    </row>
    <row r="2201" spans="2:15" ht="15.75" x14ac:dyDescent="0.25">
      <c r="B2201" s="132" t="s">
        <v>195</v>
      </c>
      <c r="C2201" s="138"/>
      <c r="D2201" s="125" t="s">
        <v>51</v>
      </c>
      <c r="E2201" s="139"/>
      <c r="F2201" s="1"/>
      <c r="G2201" s="132" t="s">
        <v>195</v>
      </c>
      <c r="H2201" s="138"/>
      <c r="I2201" s="125" t="s">
        <v>51</v>
      </c>
      <c r="J2201" s="139"/>
      <c r="K2201" s="1"/>
      <c r="L2201" s="132" t="s">
        <v>195</v>
      </c>
      <c r="M2201" s="138"/>
      <c r="N2201" s="125" t="s">
        <v>51</v>
      </c>
      <c r="O2201" s="139"/>
    </row>
    <row r="2202" spans="2:15" ht="15.75" x14ac:dyDescent="0.25">
      <c r="B2202" s="209" t="s">
        <v>190</v>
      </c>
      <c r="C2202" s="210"/>
      <c r="D2202" s="125" t="s">
        <v>68</v>
      </c>
      <c r="E2202" s="139"/>
      <c r="F2202" s="1"/>
      <c r="G2202" s="209" t="s">
        <v>190</v>
      </c>
      <c r="H2202" s="210"/>
      <c r="I2202" s="125" t="s">
        <v>68</v>
      </c>
      <c r="J2202" s="139"/>
      <c r="K2202" s="1"/>
      <c r="L2202" s="209" t="s">
        <v>190</v>
      </c>
      <c r="M2202" s="210"/>
      <c r="N2202" s="125" t="s">
        <v>68</v>
      </c>
      <c r="O2202" s="139"/>
    </row>
    <row r="2203" spans="2:15" ht="15.75" x14ac:dyDescent="0.25">
      <c r="B2203" s="211"/>
      <c r="C2203" s="212"/>
      <c r="D2203" s="125" t="s">
        <v>69</v>
      </c>
      <c r="E2203" s="139"/>
      <c r="F2203" s="1"/>
      <c r="G2203" s="211"/>
      <c r="H2203" s="212"/>
      <c r="I2203" s="125" t="s">
        <v>69</v>
      </c>
      <c r="J2203" s="139"/>
      <c r="K2203" s="1"/>
      <c r="L2203" s="211"/>
      <c r="M2203" s="212"/>
      <c r="N2203" s="125" t="s">
        <v>69</v>
      </c>
      <c r="O2203" s="139"/>
    </row>
    <row r="2204" spans="2:15" ht="15.75" x14ac:dyDescent="0.25">
      <c r="B2204" s="209" t="s">
        <v>70</v>
      </c>
      <c r="C2204" s="210"/>
      <c r="D2204" s="125" t="s">
        <v>68</v>
      </c>
      <c r="E2204" s="139"/>
      <c r="F2204" s="1"/>
      <c r="G2204" s="209" t="s">
        <v>70</v>
      </c>
      <c r="H2204" s="210"/>
      <c r="I2204" s="125" t="s">
        <v>68</v>
      </c>
      <c r="J2204" s="139"/>
      <c r="K2204" s="1"/>
      <c r="L2204" s="209" t="s">
        <v>70</v>
      </c>
      <c r="M2204" s="210"/>
      <c r="N2204" s="125" t="s">
        <v>68</v>
      </c>
      <c r="O2204" s="139"/>
    </row>
    <row r="2205" spans="2:15" ht="15.75" x14ac:dyDescent="0.25">
      <c r="B2205" s="211"/>
      <c r="C2205" s="212"/>
      <c r="D2205" s="125" t="s">
        <v>69</v>
      </c>
      <c r="E2205" s="139"/>
      <c r="F2205" s="1"/>
      <c r="G2205" s="211"/>
      <c r="H2205" s="212"/>
      <c r="I2205" s="125" t="s">
        <v>69</v>
      </c>
      <c r="J2205" s="139"/>
      <c r="K2205" s="1"/>
      <c r="L2205" s="211"/>
      <c r="M2205" s="212"/>
      <c r="N2205" s="125" t="s">
        <v>69</v>
      </c>
      <c r="O2205" s="139"/>
    </row>
    <row r="2206" spans="2:15" ht="15.75" x14ac:dyDescent="0.25">
      <c r="B2206" s="140" t="s">
        <v>67</v>
      </c>
      <c r="C2206" s="140"/>
      <c r="D2206" s="213"/>
      <c r="E2206" s="214"/>
      <c r="F2206" s="1"/>
      <c r="G2206" s="140" t="s">
        <v>67</v>
      </c>
      <c r="H2206" s="140"/>
      <c r="I2206" s="213"/>
      <c r="J2206" s="214"/>
      <c r="K2206" s="1"/>
      <c r="L2206" s="140" t="s">
        <v>67</v>
      </c>
      <c r="M2206" s="140"/>
      <c r="N2206" s="213"/>
      <c r="O2206" s="214"/>
    </row>
    <row r="2207" spans="2:15" ht="15.75" x14ac:dyDescent="0.25">
      <c r="B2207" s="161" t="s">
        <v>355</v>
      </c>
      <c r="C2207" s="128"/>
      <c r="D2207" s="130"/>
      <c r="E2207" s="139"/>
      <c r="F2207" s="1"/>
      <c r="G2207" s="161" t="s">
        <v>355</v>
      </c>
      <c r="H2207" s="128"/>
      <c r="I2207" s="130"/>
      <c r="J2207" s="139"/>
      <c r="K2207" s="1"/>
      <c r="L2207" s="161" t="s">
        <v>355</v>
      </c>
      <c r="M2207" s="128"/>
      <c r="N2207" s="130"/>
      <c r="O2207" s="139"/>
    </row>
    <row r="2208" spans="2:15" ht="15.75" x14ac:dyDescent="0.25">
      <c r="B2208" s="161"/>
      <c r="C2208" s="128"/>
      <c r="D2208" s="130"/>
      <c r="E2208" s="139"/>
      <c r="F2208" s="1"/>
      <c r="G2208" s="161"/>
      <c r="H2208" s="128"/>
      <c r="I2208" s="130"/>
      <c r="J2208" s="139"/>
      <c r="K2208" s="1"/>
      <c r="L2208" s="161"/>
      <c r="M2208" s="128"/>
      <c r="N2208" s="130"/>
      <c r="O2208" s="139"/>
    </row>
    <row r="2209" spans="2:15" ht="15.75" x14ac:dyDescent="0.25">
      <c r="B2209" s="136"/>
      <c r="C2209" s="136"/>
      <c r="D2209" s="136"/>
      <c r="E2209" s="118"/>
      <c r="F2209" s="1"/>
      <c r="G2209" s="136"/>
      <c r="H2209" s="136"/>
      <c r="I2209" s="136"/>
      <c r="J2209" s="118"/>
      <c r="K2209" s="1"/>
      <c r="L2209" s="136"/>
      <c r="M2209" s="136"/>
      <c r="N2209" s="136"/>
      <c r="O2209" s="118"/>
    </row>
    <row r="2210" spans="2:15" ht="15.75" x14ac:dyDescent="0.25">
      <c r="B2210" s="132" t="s">
        <v>74</v>
      </c>
      <c r="C2210" s="141"/>
      <c r="D2210" s="142" t="s">
        <v>73</v>
      </c>
      <c r="E2210" s="130"/>
      <c r="F2210" s="1"/>
      <c r="G2210" s="132" t="s">
        <v>74</v>
      </c>
      <c r="H2210" s="141"/>
      <c r="I2210" s="142" t="s">
        <v>73</v>
      </c>
      <c r="J2210" s="130"/>
      <c r="K2210" s="1"/>
      <c r="L2210" s="132" t="s">
        <v>74</v>
      </c>
      <c r="M2210" s="141"/>
      <c r="N2210" s="142" t="s">
        <v>73</v>
      </c>
      <c r="O2210" s="130"/>
    </row>
    <row r="2212" spans="2:15" ht="15.75" x14ac:dyDescent="0.25">
      <c r="B2212" s="437">
        <f>L2191+1</f>
        <v>346</v>
      </c>
      <c r="C2212" s="438"/>
      <c r="D2212" s="438"/>
      <c r="E2212" s="439"/>
      <c r="F2212" s="57"/>
      <c r="G2212" s="437">
        <f>B2212+1</f>
        <v>347</v>
      </c>
      <c r="H2212" s="438"/>
      <c r="I2212" s="438"/>
      <c r="J2212" s="439"/>
      <c r="K2212" s="57"/>
      <c r="L2212" s="437">
        <f>G2212+1</f>
        <v>348</v>
      </c>
      <c r="M2212" s="438"/>
      <c r="N2212" s="438"/>
      <c r="O2212" s="439"/>
    </row>
    <row r="2213" spans="2:15" ht="15.75" x14ac:dyDescent="0.25">
      <c r="B2213" s="218" t="s">
        <v>71</v>
      </c>
      <c r="C2213" s="219"/>
      <c r="D2213" s="219"/>
      <c r="E2213" s="220"/>
      <c r="F2213" s="1"/>
      <c r="G2213" s="218" t="s">
        <v>71</v>
      </c>
      <c r="H2213" s="219"/>
      <c r="I2213" s="219"/>
      <c r="J2213" s="220"/>
      <c r="K2213" s="1"/>
      <c r="L2213" s="218" t="s">
        <v>71</v>
      </c>
      <c r="M2213" s="219"/>
      <c r="N2213" s="219"/>
      <c r="O2213" s="220"/>
    </row>
    <row r="2214" spans="2:15" ht="15.75" x14ac:dyDescent="0.25">
      <c r="B2214" s="230"/>
      <c r="C2214" s="231"/>
      <c r="D2214" s="231"/>
      <c r="E2214" s="232"/>
      <c r="F2214" s="1"/>
      <c r="G2214" s="230"/>
      <c r="H2214" s="231"/>
      <c r="I2214" s="231"/>
      <c r="J2214" s="232"/>
      <c r="K2214" s="58"/>
      <c r="L2214" s="230"/>
      <c r="M2214" s="231"/>
      <c r="N2214" s="231"/>
      <c r="O2214" s="232"/>
    </row>
    <row r="2215" spans="2:15" ht="15.75" x14ac:dyDescent="0.25">
      <c r="B2215" s="227" t="s">
        <v>375</v>
      </c>
      <c r="C2215" s="228"/>
      <c r="D2215" s="228"/>
      <c r="E2215" s="229"/>
      <c r="F2215" s="1"/>
      <c r="G2215" s="227" t="s">
        <v>375</v>
      </c>
      <c r="H2215" s="228"/>
      <c r="I2215" s="228"/>
      <c r="J2215" s="229"/>
      <c r="K2215" s="4"/>
      <c r="L2215" s="227" t="s">
        <v>375</v>
      </c>
      <c r="M2215" s="228"/>
      <c r="N2215" s="228"/>
      <c r="O2215" s="229"/>
    </row>
    <row r="2216" spans="2:15" ht="15.75" x14ac:dyDescent="0.25">
      <c r="B2216" s="137" t="s">
        <v>190</v>
      </c>
      <c r="C2216" s="194"/>
      <c r="D2216" s="195"/>
      <c r="E2216" s="196"/>
      <c r="F2216" s="1"/>
      <c r="G2216" s="137" t="s">
        <v>190</v>
      </c>
      <c r="H2216" s="194"/>
      <c r="I2216" s="195"/>
      <c r="J2216" s="196"/>
      <c r="K2216" s="1"/>
      <c r="L2216" s="137" t="s">
        <v>190</v>
      </c>
      <c r="M2216" s="194"/>
      <c r="N2216" s="195"/>
      <c r="O2216" s="196"/>
    </row>
    <row r="2217" spans="2:15" ht="15.75" x14ac:dyDescent="0.25">
      <c r="B2217" s="132" t="s">
        <v>61</v>
      </c>
      <c r="C2217" s="194"/>
      <c r="D2217" s="195"/>
      <c r="E2217" s="196"/>
      <c r="F2217" s="1"/>
      <c r="G2217" s="132" t="s">
        <v>61</v>
      </c>
      <c r="H2217" s="194"/>
      <c r="I2217" s="195"/>
      <c r="J2217" s="196"/>
      <c r="K2217" s="1"/>
      <c r="L2217" s="132" t="s">
        <v>61</v>
      </c>
      <c r="M2217" s="194"/>
      <c r="N2217" s="195"/>
      <c r="O2217" s="196"/>
    </row>
    <row r="2218" spans="2:15" ht="15.75" x14ac:dyDescent="0.25">
      <c r="B2218" s="132" t="s">
        <v>62</v>
      </c>
      <c r="C2218" s="194"/>
      <c r="D2218" s="195"/>
      <c r="E2218" s="196"/>
      <c r="F2218" s="1"/>
      <c r="G2218" s="132" t="s">
        <v>62</v>
      </c>
      <c r="H2218" s="194"/>
      <c r="I2218" s="195"/>
      <c r="J2218" s="196"/>
      <c r="K2218" s="1"/>
      <c r="L2218" s="132" t="s">
        <v>62</v>
      </c>
      <c r="M2218" s="194"/>
      <c r="N2218" s="195"/>
      <c r="O2218" s="196"/>
    </row>
    <row r="2219" spans="2:15" ht="15.75" x14ac:dyDescent="0.25">
      <c r="B2219" s="127" t="s">
        <v>191</v>
      </c>
      <c r="C2219" s="130"/>
      <c r="D2219" s="194"/>
      <c r="E2219" s="196"/>
      <c r="F2219" s="1"/>
      <c r="G2219" s="127" t="s">
        <v>191</v>
      </c>
      <c r="H2219" s="130"/>
      <c r="I2219" s="194"/>
      <c r="J2219" s="196"/>
      <c r="K2219" s="1"/>
      <c r="L2219" s="127" t="s">
        <v>191</v>
      </c>
      <c r="M2219" s="130"/>
      <c r="N2219" s="194"/>
      <c r="O2219" s="196"/>
    </row>
    <row r="2220" spans="2:15" ht="15.75" x14ac:dyDescent="0.25">
      <c r="B2220" s="127" t="s">
        <v>192</v>
      </c>
      <c r="C2220" s="130"/>
      <c r="D2220" s="194"/>
      <c r="E2220" s="196"/>
      <c r="F2220" s="1"/>
      <c r="G2220" s="127" t="s">
        <v>192</v>
      </c>
      <c r="H2220" s="130"/>
      <c r="I2220" s="194"/>
      <c r="J2220" s="196"/>
      <c r="K2220" s="1"/>
      <c r="L2220" s="127" t="s">
        <v>192</v>
      </c>
      <c r="M2220" s="130"/>
      <c r="N2220" s="194"/>
      <c r="O2220" s="196"/>
    </row>
    <row r="2221" spans="2:15" ht="31.35" customHeight="1" x14ac:dyDescent="0.25">
      <c r="B2221" s="206" t="s">
        <v>197</v>
      </c>
      <c r="C2221" s="207"/>
      <c r="D2221" s="207"/>
      <c r="E2221" s="208"/>
      <c r="F2221" s="1"/>
      <c r="G2221" s="206" t="s">
        <v>197</v>
      </c>
      <c r="H2221" s="207"/>
      <c r="I2221" s="207"/>
      <c r="J2221" s="208"/>
      <c r="K2221" s="59"/>
      <c r="L2221" s="206" t="s">
        <v>197</v>
      </c>
      <c r="M2221" s="207"/>
      <c r="N2221" s="207"/>
      <c r="O2221" s="208"/>
    </row>
    <row r="2222" spans="2:15" ht="15.75" x14ac:dyDescent="0.25">
      <c r="B2222" s="132" t="s">
        <v>195</v>
      </c>
      <c r="C2222" s="138"/>
      <c r="D2222" s="125" t="s">
        <v>51</v>
      </c>
      <c r="E2222" s="139"/>
      <c r="F2222" s="1"/>
      <c r="G2222" s="132" t="s">
        <v>195</v>
      </c>
      <c r="H2222" s="138"/>
      <c r="I2222" s="125" t="s">
        <v>51</v>
      </c>
      <c r="J2222" s="139"/>
      <c r="K2222" s="1"/>
      <c r="L2222" s="132" t="s">
        <v>195</v>
      </c>
      <c r="M2222" s="138"/>
      <c r="N2222" s="125" t="s">
        <v>51</v>
      </c>
      <c r="O2222" s="139"/>
    </row>
    <row r="2223" spans="2:15" ht="15.75" x14ac:dyDescent="0.25">
      <c r="B2223" s="209" t="s">
        <v>190</v>
      </c>
      <c r="C2223" s="210"/>
      <c r="D2223" s="125" t="s">
        <v>68</v>
      </c>
      <c r="E2223" s="139"/>
      <c r="F2223" s="1"/>
      <c r="G2223" s="209" t="s">
        <v>190</v>
      </c>
      <c r="H2223" s="210"/>
      <c r="I2223" s="125" t="s">
        <v>68</v>
      </c>
      <c r="J2223" s="139"/>
      <c r="K2223" s="1"/>
      <c r="L2223" s="209" t="s">
        <v>190</v>
      </c>
      <c r="M2223" s="210"/>
      <c r="N2223" s="125" t="s">
        <v>68</v>
      </c>
      <c r="O2223" s="139"/>
    </row>
    <row r="2224" spans="2:15" ht="15.75" x14ac:dyDescent="0.25">
      <c r="B2224" s="211"/>
      <c r="C2224" s="212"/>
      <c r="D2224" s="125" t="s">
        <v>69</v>
      </c>
      <c r="E2224" s="139"/>
      <c r="F2224" s="1"/>
      <c r="G2224" s="211"/>
      <c r="H2224" s="212"/>
      <c r="I2224" s="125" t="s">
        <v>69</v>
      </c>
      <c r="J2224" s="139"/>
      <c r="K2224" s="1"/>
      <c r="L2224" s="211"/>
      <c r="M2224" s="212"/>
      <c r="N2224" s="125" t="s">
        <v>69</v>
      </c>
      <c r="O2224" s="139"/>
    </row>
    <row r="2225" spans="2:15" ht="15.75" x14ac:dyDescent="0.25">
      <c r="B2225" s="209" t="s">
        <v>70</v>
      </c>
      <c r="C2225" s="210"/>
      <c r="D2225" s="125" t="s">
        <v>68</v>
      </c>
      <c r="E2225" s="139"/>
      <c r="F2225" s="1"/>
      <c r="G2225" s="209" t="s">
        <v>70</v>
      </c>
      <c r="H2225" s="210"/>
      <c r="I2225" s="125" t="s">
        <v>68</v>
      </c>
      <c r="J2225" s="139"/>
      <c r="K2225" s="1"/>
      <c r="L2225" s="209" t="s">
        <v>70</v>
      </c>
      <c r="M2225" s="210"/>
      <c r="N2225" s="125" t="s">
        <v>68</v>
      </c>
      <c r="O2225" s="139"/>
    </row>
    <row r="2226" spans="2:15" ht="15.75" x14ac:dyDescent="0.25">
      <c r="B2226" s="211"/>
      <c r="C2226" s="212"/>
      <c r="D2226" s="125" t="s">
        <v>69</v>
      </c>
      <c r="E2226" s="139"/>
      <c r="F2226" s="1"/>
      <c r="G2226" s="211"/>
      <c r="H2226" s="212"/>
      <c r="I2226" s="125" t="s">
        <v>69</v>
      </c>
      <c r="J2226" s="139"/>
      <c r="K2226" s="1"/>
      <c r="L2226" s="211"/>
      <c r="M2226" s="212"/>
      <c r="N2226" s="125" t="s">
        <v>69</v>
      </c>
      <c r="O2226" s="139"/>
    </row>
    <row r="2227" spans="2:15" ht="15.75" x14ac:dyDescent="0.25">
      <c r="B2227" s="140" t="s">
        <v>67</v>
      </c>
      <c r="C2227" s="140"/>
      <c r="D2227" s="213"/>
      <c r="E2227" s="214"/>
      <c r="F2227" s="1"/>
      <c r="G2227" s="140" t="s">
        <v>67</v>
      </c>
      <c r="H2227" s="140"/>
      <c r="I2227" s="213"/>
      <c r="J2227" s="214"/>
      <c r="K2227" s="1"/>
      <c r="L2227" s="140" t="s">
        <v>67</v>
      </c>
      <c r="M2227" s="140"/>
      <c r="N2227" s="213"/>
      <c r="O2227" s="214"/>
    </row>
    <row r="2228" spans="2:15" ht="15.75" x14ac:dyDescent="0.25">
      <c r="B2228" s="161" t="s">
        <v>355</v>
      </c>
      <c r="C2228" s="128"/>
      <c r="D2228" s="130"/>
      <c r="E2228" s="139"/>
      <c r="F2228" s="1"/>
      <c r="G2228" s="161" t="s">
        <v>355</v>
      </c>
      <c r="H2228" s="128"/>
      <c r="I2228" s="130"/>
      <c r="J2228" s="139"/>
      <c r="K2228" s="1"/>
      <c r="L2228" s="161" t="s">
        <v>355</v>
      </c>
      <c r="M2228" s="128"/>
      <c r="N2228" s="130"/>
      <c r="O2228" s="139"/>
    </row>
    <row r="2229" spans="2:15" ht="15.75" x14ac:dyDescent="0.25">
      <c r="B2229" s="161"/>
      <c r="C2229" s="128"/>
      <c r="D2229" s="130"/>
      <c r="E2229" s="139"/>
      <c r="F2229" s="1"/>
      <c r="G2229" s="161"/>
      <c r="H2229" s="128"/>
      <c r="I2229" s="130"/>
      <c r="J2229" s="139"/>
      <c r="K2229" s="1"/>
      <c r="L2229" s="161"/>
      <c r="M2229" s="128"/>
      <c r="N2229" s="130"/>
      <c r="O2229" s="139"/>
    </row>
    <row r="2230" spans="2:15" ht="15.75" x14ac:dyDescent="0.25">
      <c r="B2230" s="136"/>
      <c r="C2230" s="136"/>
      <c r="D2230" s="136"/>
      <c r="E2230" s="118"/>
      <c r="F2230" s="1"/>
      <c r="G2230" s="136"/>
      <c r="H2230" s="136"/>
      <c r="I2230" s="136"/>
      <c r="J2230" s="118"/>
      <c r="K2230" s="1"/>
      <c r="L2230" s="136"/>
      <c r="M2230" s="136"/>
      <c r="N2230" s="136"/>
      <c r="O2230" s="118"/>
    </row>
    <row r="2231" spans="2:15" ht="15.75" x14ac:dyDescent="0.25">
      <c r="B2231" s="132" t="s">
        <v>74</v>
      </c>
      <c r="C2231" s="141"/>
      <c r="D2231" s="142" t="s">
        <v>73</v>
      </c>
      <c r="E2231" s="130"/>
      <c r="F2231" s="1"/>
      <c r="G2231" s="132" t="s">
        <v>74</v>
      </c>
      <c r="H2231" s="141"/>
      <c r="I2231" s="142" t="s">
        <v>73</v>
      </c>
      <c r="J2231" s="130"/>
      <c r="K2231" s="1"/>
      <c r="L2231" s="132" t="s">
        <v>74</v>
      </c>
      <c r="M2231" s="141"/>
      <c r="N2231" s="142" t="s">
        <v>73</v>
      </c>
      <c r="O2231" s="130"/>
    </row>
    <row r="2233" spans="2:15" ht="15.75" x14ac:dyDescent="0.25">
      <c r="B2233" s="437">
        <f>L2212+1</f>
        <v>349</v>
      </c>
      <c r="C2233" s="438"/>
      <c r="D2233" s="438"/>
      <c r="E2233" s="439"/>
      <c r="F2233" s="57"/>
      <c r="G2233" s="437">
        <f>B2233+1</f>
        <v>350</v>
      </c>
      <c r="H2233" s="438"/>
      <c r="I2233" s="438"/>
      <c r="J2233" s="439"/>
      <c r="K2233" s="57"/>
      <c r="L2233" s="437">
        <f>G2233+1</f>
        <v>351</v>
      </c>
      <c r="M2233" s="438"/>
      <c r="N2233" s="438"/>
      <c r="O2233" s="439"/>
    </row>
    <row r="2234" spans="2:15" ht="15.75" x14ac:dyDescent="0.25">
      <c r="B2234" s="218" t="s">
        <v>71</v>
      </c>
      <c r="C2234" s="219"/>
      <c r="D2234" s="219"/>
      <c r="E2234" s="220"/>
      <c r="F2234" s="1"/>
      <c r="G2234" s="218" t="s">
        <v>71</v>
      </c>
      <c r="H2234" s="219"/>
      <c r="I2234" s="219"/>
      <c r="J2234" s="220"/>
      <c r="K2234" s="1"/>
      <c r="L2234" s="218" t="s">
        <v>71</v>
      </c>
      <c r="M2234" s="219"/>
      <c r="N2234" s="219"/>
      <c r="O2234" s="220"/>
    </row>
    <row r="2235" spans="2:15" ht="15.75" x14ac:dyDescent="0.25">
      <c r="B2235" s="230"/>
      <c r="C2235" s="231"/>
      <c r="D2235" s="231"/>
      <c r="E2235" s="232"/>
      <c r="F2235" s="1"/>
      <c r="G2235" s="230"/>
      <c r="H2235" s="231"/>
      <c r="I2235" s="231"/>
      <c r="J2235" s="232"/>
      <c r="K2235" s="58"/>
      <c r="L2235" s="230"/>
      <c r="M2235" s="231"/>
      <c r="N2235" s="231"/>
      <c r="O2235" s="232"/>
    </row>
    <row r="2236" spans="2:15" ht="15.75" x14ac:dyDescent="0.25">
      <c r="B2236" s="227" t="s">
        <v>375</v>
      </c>
      <c r="C2236" s="228"/>
      <c r="D2236" s="228"/>
      <c r="E2236" s="229"/>
      <c r="F2236" s="1"/>
      <c r="G2236" s="227" t="s">
        <v>375</v>
      </c>
      <c r="H2236" s="228"/>
      <c r="I2236" s="228"/>
      <c r="J2236" s="229"/>
      <c r="K2236" s="4"/>
      <c r="L2236" s="227" t="s">
        <v>375</v>
      </c>
      <c r="M2236" s="228"/>
      <c r="N2236" s="228"/>
      <c r="O2236" s="229"/>
    </row>
    <row r="2237" spans="2:15" ht="15.75" x14ac:dyDescent="0.25">
      <c r="B2237" s="137" t="s">
        <v>190</v>
      </c>
      <c r="C2237" s="194"/>
      <c r="D2237" s="195"/>
      <c r="E2237" s="196"/>
      <c r="F2237" s="1"/>
      <c r="G2237" s="137" t="s">
        <v>190</v>
      </c>
      <c r="H2237" s="194"/>
      <c r="I2237" s="195"/>
      <c r="J2237" s="196"/>
      <c r="K2237" s="1"/>
      <c r="L2237" s="137" t="s">
        <v>190</v>
      </c>
      <c r="M2237" s="194"/>
      <c r="N2237" s="195"/>
      <c r="O2237" s="196"/>
    </row>
    <row r="2238" spans="2:15" ht="15.75" x14ac:dyDescent="0.25">
      <c r="B2238" s="132" t="s">
        <v>61</v>
      </c>
      <c r="C2238" s="194"/>
      <c r="D2238" s="195"/>
      <c r="E2238" s="196"/>
      <c r="F2238" s="1"/>
      <c r="G2238" s="132" t="s">
        <v>61</v>
      </c>
      <c r="H2238" s="194"/>
      <c r="I2238" s="195"/>
      <c r="J2238" s="196"/>
      <c r="K2238" s="1"/>
      <c r="L2238" s="132" t="s">
        <v>61</v>
      </c>
      <c r="M2238" s="194"/>
      <c r="N2238" s="195"/>
      <c r="O2238" s="196"/>
    </row>
    <row r="2239" spans="2:15" ht="15.75" x14ac:dyDescent="0.25">
      <c r="B2239" s="132" t="s">
        <v>62</v>
      </c>
      <c r="C2239" s="194"/>
      <c r="D2239" s="195"/>
      <c r="E2239" s="196"/>
      <c r="F2239" s="1"/>
      <c r="G2239" s="132" t="s">
        <v>62</v>
      </c>
      <c r="H2239" s="194"/>
      <c r="I2239" s="195"/>
      <c r="J2239" s="196"/>
      <c r="K2239" s="1"/>
      <c r="L2239" s="132" t="s">
        <v>62</v>
      </c>
      <c r="M2239" s="194"/>
      <c r="N2239" s="195"/>
      <c r="O2239" s="196"/>
    </row>
    <row r="2240" spans="2:15" ht="15.75" x14ac:dyDescent="0.25">
      <c r="B2240" s="127" t="s">
        <v>191</v>
      </c>
      <c r="C2240" s="130"/>
      <c r="D2240" s="194"/>
      <c r="E2240" s="196"/>
      <c r="F2240" s="1"/>
      <c r="G2240" s="127" t="s">
        <v>191</v>
      </c>
      <c r="H2240" s="130"/>
      <c r="I2240" s="194"/>
      <c r="J2240" s="196"/>
      <c r="K2240" s="1"/>
      <c r="L2240" s="127" t="s">
        <v>191</v>
      </c>
      <c r="M2240" s="130"/>
      <c r="N2240" s="194"/>
      <c r="O2240" s="196"/>
    </row>
    <row r="2241" spans="2:15" ht="15.75" x14ac:dyDescent="0.25">
      <c r="B2241" s="127" t="s">
        <v>192</v>
      </c>
      <c r="C2241" s="130"/>
      <c r="D2241" s="194"/>
      <c r="E2241" s="196"/>
      <c r="F2241" s="1"/>
      <c r="G2241" s="127" t="s">
        <v>192</v>
      </c>
      <c r="H2241" s="130"/>
      <c r="I2241" s="194"/>
      <c r="J2241" s="196"/>
      <c r="K2241" s="1"/>
      <c r="L2241" s="127" t="s">
        <v>192</v>
      </c>
      <c r="M2241" s="130"/>
      <c r="N2241" s="194"/>
      <c r="O2241" s="196"/>
    </row>
    <row r="2242" spans="2:15" ht="31.35" customHeight="1" x14ac:dyDescent="0.25">
      <c r="B2242" s="206" t="s">
        <v>197</v>
      </c>
      <c r="C2242" s="207"/>
      <c r="D2242" s="207"/>
      <c r="E2242" s="208"/>
      <c r="F2242" s="1"/>
      <c r="G2242" s="206" t="s">
        <v>197</v>
      </c>
      <c r="H2242" s="207"/>
      <c r="I2242" s="207"/>
      <c r="J2242" s="208"/>
      <c r="K2242" s="59"/>
      <c r="L2242" s="206" t="s">
        <v>197</v>
      </c>
      <c r="M2242" s="207"/>
      <c r="N2242" s="207"/>
      <c r="O2242" s="208"/>
    </row>
    <row r="2243" spans="2:15" ht="15.75" x14ac:dyDescent="0.25">
      <c r="B2243" s="132" t="s">
        <v>195</v>
      </c>
      <c r="C2243" s="138"/>
      <c r="D2243" s="125" t="s">
        <v>51</v>
      </c>
      <c r="E2243" s="139"/>
      <c r="F2243" s="1"/>
      <c r="G2243" s="132" t="s">
        <v>195</v>
      </c>
      <c r="H2243" s="138"/>
      <c r="I2243" s="125" t="s">
        <v>51</v>
      </c>
      <c r="J2243" s="139"/>
      <c r="K2243" s="1"/>
      <c r="L2243" s="132" t="s">
        <v>195</v>
      </c>
      <c r="M2243" s="138"/>
      <c r="N2243" s="125" t="s">
        <v>51</v>
      </c>
      <c r="O2243" s="139"/>
    </row>
    <row r="2244" spans="2:15" ht="15.75" x14ac:dyDescent="0.25">
      <c r="B2244" s="209" t="s">
        <v>190</v>
      </c>
      <c r="C2244" s="210"/>
      <c r="D2244" s="125" t="s">
        <v>68</v>
      </c>
      <c r="E2244" s="139"/>
      <c r="F2244" s="1"/>
      <c r="G2244" s="209" t="s">
        <v>190</v>
      </c>
      <c r="H2244" s="210"/>
      <c r="I2244" s="125" t="s">
        <v>68</v>
      </c>
      <c r="J2244" s="139"/>
      <c r="K2244" s="1"/>
      <c r="L2244" s="209" t="s">
        <v>190</v>
      </c>
      <c r="M2244" s="210"/>
      <c r="N2244" s="125" t="s">
        <v>68</v>
      </c>
      <c r="O2244" s="139"/>
    </row>
    <row r="2245" spans="2:15" ht="15.75" x14ac:dyDescent="0.25">
      <c r="B2245" s="211"/>
      <c r="C2245" s="212"/>
      <c r="D2245" s="125" t="s">
        <v>69</v>
      </c>
      <c r="E2245" s="139"/>
      <c r="F2245" s="1"/>
      <c r="G2245" s="211"/>
      <c r="H2245" s="212"/>
      <c r="I2245" s="125" t="s">
        <v>69</v>
      </c>
      <c r="J2245" s="139"/>
      <c r="K2245" s="1"/>
      <c r="L2245" s="211"/>
      <c r="M2245" s="212"/>
      <c r="N2245" s="125" t="s">
        <v>69</v>
      </c>
      <c r="O2245" s="139"/>
    </row>
    <row r="2246" spans="2:15" ht="15.75" x14ac:dyDescent="0.25">
      <c r="B2246" s="209" t="s">
        <v>70</v>
      </c>
      <c r="C2246" s="210"/>
      <c r="D2246" s="125" t="s">
        <v>68</v>
      </c>
      <c r="E2246" s="139"/>
      <c r="F2246" s="1"/>
      <c r="G2246" s="209" t="s">
        <v>70</v>
      </c>
      <c r="H2246" s="210"/>
      <c r="I2246" s="125" t="s">
        <v>68</v>
      </c>
      <c r="J2246" s="139"/>
      <c r="K2246" s="1"/>
      <c r="L2246" s="209" t="s">
        <v>70</v>
      </c>
      <c r="M2246" s="210"/>
      <c r="N2246" s="125" t="s">
        <v>68</v>
      </c>
      <c r="O2246" s="139"/>
    </row>
    <row r="2247" spans="2:15" ht="15.75" x14ac:dyDescent="0.25">
      <c r="B2247" s="211"/>
      <c r="C2247" s="212"/>
      <c r="D2247" s="125" t="s">
        <v>69</v>
      </c>
      <c r="E2247" s="139"/>
      <c r="F2247" s="1"/>
      <c r="G2247" s="211"/>
      <c r="H2247" s="212"/>
      <c r="I2247" s="125" t="s">
        <v>69</v>
      </c>
      <c r="J2247" s="139"/>
      <c r="K2247" s="1"/>
      <c r="L2247" s="211"/>
      <c r="M2247" s="212"/>
      <c r="N2247" s="125" t="s">
        <v>69</v>
      </c>
      <c r="O2247" s="139"/>
    </row>
    <row r="2248" spans="2:15" ht="15.75" x14ac:dyDescent="0.25">
      <c r="B2248" s="140" t="s">
        <v>67</v>
      </c>
      <c r="C2248" s="140"/>
      <c r="D2248" s="213"/>
      <c r="E2248" s="214"/>
      <c r="F2248" s="1"/>
      <c r="G2248" s="140" t="s">
        <v>67</v>
      </c>
      <c r="H2248" s="140"/>
      <c r="I2248" s="213"/>
      <c r="J2248" s="214"/>
      <c r="K2248" s="1"/>
      <c r="L2248" s="140" t="s">
        <v>67</v>
      </c>
      <c r="M2248" s="140"/>
      <c r="N2248" s="213"/>
      <c r="O2248" s="214"/>
    </row>
    <row r="2249" spans="2:15" ht="15.75" x14ac:dyDescent="0.25">
      <c r="B2249" s="161" t="s">
        <v>355</v>
      </c>
      <c r="C2249" s="128"/>
      <c r="D2249" s="130"/>
      <c r="E2249" s="139"/>
      <c r="F2249" s="1"/>
      <c r="G2249" s="161" t="s">
        <v>355</v>
      </c>
      <c r="H2249" s="128"/>
      <c r="I2249" s="130"/>
      <c r="J2249" s="139"/>
      <c r="K2249" s="1"/>
      <c r="L2249" s="161" t="s">
        <v>355</v>
      </c>
      <c r="M2249" s="128"/>
      <c r="N2249" s="130"/>
      <c r="O2249" s="139"/>
    </row>
    <row r="2250" spans="2:15" ht="15.75" x14ac:dyDescent="0.25">
      <c r="B2250" s="161"/>
      <c r="C2250" s="128"/>
      <c r="D2250" s="130"/>
      <c r="E2250" s="139"/>
      <c r="F2250" s="1"/>
      <c r="G2250" s="161"/>
      <c r="H2250" s="128"/>
      <c r="I2250" s="130"/>
      <c r="J2250" s="139"/>
      <c r="K2250" s="1"/>
      <c r="L2250" s="161"/>
      <c r="M2250" s="128"/>
      <c r="N2250" s="130"/>
      <c r="O2250" s="139"/>
    </row>
    <row r="2251" spans="2:15" ht="15.75" x14ac:dyDescent="0.25">
      <c r="B2251" s="136"/>
      <c r="C2251" s="136"/>
      <c r="D2251" s="136"/>
      <c r="E2251" s="118"/>
      <c r="F2251" s="1"/>
      <c r="G2251" s="136"/>
      <c r="H2251" s="136"/>
      <c r="I2251" s="136"/>
      <c r="J2251" s="118"/>
      <c r="K2251" s="1"/>
      <c r="L2251" s="136"/>
      <c r="M2251" s="136"/>
      <c r="N2251" s="136"/>
      <c r="O2251" s="118"/>
    </row>
    <row r="2252" spans="2:15" ht="15.75" x14ac:dyDescent="0.25">
      <c r="B2252" s="132" t="s">
        <v>74</v>
      </c>
      <c r="C2252" s="141"/>
      <c r="D2252" s="142" t="s">
        <v>73</v>
      </c>
      <c r="E2252" s="130"/>
      <c r="F2252" s="1"/>
      <c r="G2252" s="132" t="s">
        <v>74</v>
      </c>
      <c r="H2252" s="141"/>
      <c r="I2252" s="142" t="s">
        <v>73</v>
      </c>
      <c r="J2252" s="130"/>
      <c r="K2252" s="1"/>
      <c r="L2252" s="132" t="s">
        <v>74</v>
      </c>
      <c r="M2252" s="141"/>
      <c r="N2252" s="142" t="s">
        <v>73</v>
      </c>
      <c r="O2252" s="130"/>
    </row>
    <row r="2254" spans="2:15" ht="15.75" x14ac:dyDescent="0.25">
      <c r="B2254" s="437">
        <f>L2233+1</f>
        <v>352</v>
      </c>
      <c r="C2254" s="438"/>
      <c r="D2254" s="438"/>
      <c r="E2254" s="439"/>
      <c r="F2254" s="57"/>
      <c r="G2254" s="437">
        <f>B2254+1</f>
        <v>353</v>
      </c>
      <c r="H2254" s="438"/>
      <c r="I2254" s="438"/>
      <c r="J2254" s="439"/>
      <c r="K2254" s="57"/>
      <c r="L2254" s="437">
        <f>G2254+1</f>
        <v>354</v>
      </c>
      <c r="M2254" s="438"/>
      <c r="N2254" s="438"/>
      <c r="O2254" s="439"/>
    </row>
    <row r="2255" spans="2:15" ht="15.75" x14ac:dyDescent="0.25">
      <c r="B2255" s="218" t="s">
        <v>71</v>
      </c>
      <c r="C2255" s="219"/>
      <c r="D2255" s="219"/>
      <c r="E2255" s="220"/>
      <c r="F2255" s="1"/>
      <c r="G2255" s="218" t="s">
        <v>71</v>
      </c>
      <c r="H2255" s="219"/>
      <c r="I2255" s="219"/>
      <c r="J2255" s="220"/>
      <c r="K2255" s="1"/>
      <c r="L2255" s="218" t="s">
        <v>71</v>
      </c>
      <c r="M2255" s="219"/>
      <c r="N2255" s="219"/>
      <c r="O2255" s="220"/>
    </row>
    <row r="2256" spans="2:15" ht="15.75" x14ac:dyDescent="0.25">
      <c r="B2256" s="230"/>
      <c r="C2256" s="231"/>
      <c r="D2256" s="231"/>
      <c r="E2256" s="232"/>
      <c r="F2256" s="1"/>
      <c r="G2256" s="230"/>
      <c r="H2256" s="231"/>
      <c r="I2256" s="231"/>
      <c r="J2256" s="232"/>
      <c r="K2256" s="58"/>
      <c r="L2256" s="230"/>
      <c r="M2256" s="231"/>
      <c r="N2256" s="231"/>
      <c r="O2256" s="232"/>
    </row>
    <row r="2257" spans="2:15" ht="15.75" x14ac:dyDescent="0.25">
      <c r="B2257" s="227" t="s">
        <v>375</v>
      </c>
      <c r="C2257" s="228"/>
      <c r="D2257" s="228"/>
      <c r="E2257" s="229"/>
      <c r="F2257" s="1"/>
      <c r="G2257" s="227" t="s">
        <v>375</v>
      </c>
      <c r="H2257" s="228"/>
      <c r="I2257" s="228"/>
      <c r="J2257" s="229"/>
      <c r="K2257" s="4"/>
      <c r="L2257" s="227" t="s">
        <v>375</v>
      </c>
      <c r="M2257" s="228"/>
      <c r="N2257" s="228"/>
      <c r="O2257" s="229"/>
    </row>
    <row r="2258" spans="2:15" ht="15.75" x14ac:dyDescent="0.25">
      <c r="B2258" s="137" t="s">
        <v>190</v>
      </c>
      <c r="C2258" s="194"/>
      <c r="D2258" s="195"/>
      <c r="E2258" s="196"/>
      <c r="F2258" s="1"/>
      <c r="G2258" s="137" t="s">
        <v>190</v>
      </c>
      <c r="H2258" s="194"/>
      <c r="I2258" s="195"/>
      <c r="J2258" s="196"/>
      <c r="K2258" s="1"/>
      <c r="L2258" s="137" t="s">
        <v>190</v>
      </c>
      <c r="M2258" s="194"/>
      <c r="N2258" s="195"/>
      <c r="O2258" s="196"/>
    </row>
    <row r="2259" spans="2:15" ht="15.75" x14ac:dyDescent="0.25">
      <c r="B2259" s="132" t="s">
        <v>61</v>
      </c>
      <c r="C2259" s="194"/>
      <c r="D2259" s="195"/>
      <c r="E2259" s="196"/>
      <c r="F2259" s="1"/>
      <c r="G2259" s="132" t="s">
        <v>61</v>
      </c>
      <c r="H2259" s="194"/>
      <c r="I2259" s="195"/>
      <c r="J2259" s="196"/>
      <c r="K2259" s="1"/>
      <c r="L2259" s="132" t="s">
        <v>61</v>
      </c>
      <c r="M2259" s="194"/>
      <c r="N2259" s="195"/>
      <c r="O2259" s="196"/>
    </row>
    <row r="2260" spans="2:15" ht="15.75" x14ac:dyDescent="0.25">
      <c r="B2260" s="132" t="s">
        <v>62</v>
      </c>
      <c r="C2260" s="194"/>
      <c r="D2260" s="195"/>
      <c r="E2260" s="196"/>
      <c r="F2260" s="1"/>
      <c r="G2260" s="132" t="s">
        <v>62</v>
      </c>
      <c r="H2260" s="194"/>
      <c r="I2260" s="195"/>
      <c r="J2260" s="196"/>
      <c r="K2260" s="1"/>
      <c r="L2260" s="132" t="s">
        <v>62</v>
      </c>
      <c r="M2260" s="194"/>
      <c r="N2260" s="195"/>
      <c r="O2260" s="196"/>
    </row>
    <row r="2261" spans="2:15" ht="15.75" x14ac:dyDescent="0.25">
      <c r="B2261" s="127" t="s">
        <v>191</v>
      </c>
      <c r="C2261" s="130"/>
      <c r="D2261" s="194"/>
      <c r="E2261" s="196"/>
      <c r="F2261" s="1"/>
      <c r="G2261" s="127" t="s">
        <v>191</v>
      </c>
      <c r="H2261" s="130"/>
      <c r="I2261" s="194"/>
      <c r="J2261" s="196"/>
      <c r="K2261" s="1"/>
      <c r="L2261" s="127" t="s">
        <v>191</v>
      </c>
      <c r="M2261" s="130"/>
      <c r="N2261" s="194"/>
      <c r="O2261" s="196"/>
    </row>
    <row r="2262" spans="2:15" ht="15.75" x14ac:dyDescent="0.25">
      <c r="B2262" s="127" t="s">
        <v>192</v>
      </c>
      <c r="C2262" s="130"/>
      <c r="D2262" s="194"/>
      <c r="E2262" s="196"/>
      <c r="F2262" s="1"/>
      <c r="G2262" s="127" t="s">
        <v>192</v>
      </c>
      <c r="H2262" s="130"/>
      <c r="I2262" s="194"/>
      <c r="J2262" s="196"/>
      <c r="K2262" s="1"/>
      <c r="L2262" s="127" t="s">
        <v>192</v>
      </c>
      <c r="M2262" s="130"/>
      <c r="N2262" s="194"/>
      <c r="O2262" s="196"/>
    </row>
    <row r="2263" spans="2:15" ht="31.35" customHeight="1" x14ac:dyDescent="0.25">
      <c r="B2263" s="206" t="s">
        <v>197</v>
      </c>
      <c r="C2263" s="207"/>
      <c r="D2263" s="207"/>
      <c r="E2263" s="208"/>
      <c r="F2263" s="1"/>
      <c r="G2263" s="206" t="s">
        <v>197</v>
      </c>
      <c r="H2263" s="207"/>
      <c r="I2263" s="207"/>
      <c r="J2263" s="208"/>
      <c r="K2263" s="59"/>
      <c r="L2263" s="206" t="s">
        <v>197</v>
      </c>
      <c r="M2263" s="207"/>
      <c r="N2263" s="207"/>
      <c r="O2263" s="208"/>
    </row>
    <row r="2264" spans="2:15" ht="15.75" x14ac:dyDescent="0.25">
      <c r="B2264" s="132" t="s">
        <v>195</v>
      </c>
      <c r="C2264" s="138"/>
      <c r="D2264" s="125" t="s">
        <v>51</v>
      </c>
      <c r="E2264" s="139"/>
      <c r="F2264" s="1"/>
      <c r="G2264" s="132" t="s">
        <v>195</v>
      </c>
      <c r="H2264" s="138"/>
      <c r="I2264" s="125" t="s">
        <v>51</v>
      </c>
      <c r="J2264" s="139"/>
      <c r="K2264" s="1"/>
      <c r="L2264" s="132" t="s">
        <v>195</v>
      </c>
      <c r="M2264" s="138"/>
      <c r="N2264" s="125" t="s">
        <v>51</v>
      </c>
      <c r="O2264" s="139"/>
    </row>
    <row r="2265" spans="2:15" ht="15.75" x14ac:dyDescent="0.25">
      <c r="B2265" s="209" t="s">
        <v>190</v>
      </c>
      <c r="C2265" s="210"/>
      <c r="D2265" s="125" t="s">
        <v>68</v>
      </c>
      <c r="E2265" s="139"/>
      <c r="F2265" s="1"/>
      <c r="G2265" s="209" t="s">
        <v>190</v>
      </c>
      <c r="H2265" s="210"/>
      <c r="I2265" s="125" t="s">
        <v>68</v>
      </c>
      <c r="J2265" s="139"/>
      <c r="K2265" s="1"/>
      <c r="L2265" s="209" t="s">
        <v>190</v>
      </c>
      <c r="M2265" s="210"/>
      <c r="N2265" s="125" t="s">
        <v>68</v>
      </c>
      <c r="O2265" s="139"/>
    </row>
    <row r="2266" spans="2:15" ht="15.75" x14ac:dyDescent="0.25">
      <c r="B2266" s="211"/>
      <c r="C2266" s="212"/>
      <c r="D2266" s="125" t="s">
        <v>69</v>
      </c>
      <c r="E2266" s="139"/>
      <c r="F2266" s="1"/>
      <c r="G2266" s="211"/>
      <c r="H2266" s="212"/>
      <c r="I2266" s="125" t="s">
        <v>69</v>
      </c>
      <c r="J2266" s="139"/>
      <c r="K2266" s="1"/>
      <c r="L2266" s="211"/>
      <c r="M2266" s="212"/>
      <c r="N2266" s="125" t="s">
        <v>69</v>
      </c>
      <c r="O2266" s="139"/>
    </row>
    <row r="2267" spans="2:15" ht="15.75" x14ac:dyDescent="0.25">
      <c r="B2267" s="209" t="s">
        <v>70</v>
      </c>
      <c r="C2267" s="210"/>
      <c r="D2267" s="125" t="s">
        <v>68</v>
      </c>
      <c r="E2267" s="139"/>
      <c r="F2267" s="1"/>
      <c r="G2267" s="209" t="s">
        <v>70</v>
      </c>
      <c r="H2267" s="210"/>
      <c r="I2267" s="125" t="s">
        <v>68</v>
      </c>
      <c r="J2267" s="139"/>
      <c r="K2267" s="1"/>
      <c r="L2267" s="209" t="s">
        <v>70</v>
      </c>
      <c r="M2267" s="210"/>
      <c r="N2267" s="125" t="s">
        <v>68</v>
      </c>
      <c r="O2267" s="139"/>
    </row>
    <row r="2268" spans="2:15" ht="15.75" x14ac:dyDescent="0.25">
      <c r="B2268" s="211"/>
      <c r="C2268" s="212"/>
      <c r="D2268" s="125" t="s">
        <v>69</v>
      </c>
      <c r="E2268" s="139"/>
      <c r="F2268" s="1"/>
      <c r="G2268" s="211"/>
      <c r="H2268" s="212"/>
      <c r="I2268" s="125" t="s">
        <v>69</v>
      </c>
      <c r="J2268" s="139"/>
      <c r="K2268" s="1"/>
      <c r="L2268" s="211"/>
      <c r="M2268" s="212"/>
      <c r="N2268" s="125" t="s">
        <v>69</v>
      </c>
      <c r="O2268" s="139"/>
    </row>
    <row r="2269" spans="2:15" ht="15.75" x14ac:dyDescent="0.25">
      <c r="B2269" s="140" t="s">
        <v>67</v>
      </c>
      <c r="C2269" s="140"/>
      <c r="D2269" s="213"/>
      <c r="E2269" s="214"/>
      <c r="F2269" s="1"/>
      <c r="G2269" s="140" t="s">
        <v>67</v>
      </c>
      <c r="H2269" s="140"/>
      <c r="I2269" s="213"/>
      <c r="J2269" s="214"/>
      <c r="K2269" s="1"/>
      <c r="L2269" s="140" t="s">
        <v>67</v>
      </c>
      <c r="M2269" s="140"/>
      <c r="N2269" s="213"/>
      <c r="O2269" s="214"/>
    </row>
    <row r="2270" spans="2:15" ht="15.75" x14ac:dyDescent="0.25">
      <c r="B2270" s="161" t="s">
        <v>355</v>
      </c>
      <c r="C2270" s="128"/>
      <c r="D2270" s="130"/>
      <c r="E2270" s="139"/>
      <c r="F2270" s="1"/>
      <c r="G2270" s="161" t="s">
        <v>355</v>
      </c>
      <c r="H2270" s="128"/>
      <c r="I2270" s="130"/>
      <c r="J2270" s="139"/>
      <c r="K2270" s="1"/>
      <c r="L2270" s="161" t="s">
        <v>355</v>
      </c>
      <c r="M2270" s="128"/>
      <c r="N2270" s="130"/>
      <c r="O2270" s="139"/>
    </row>
    <row r="2271" spans="2:15" ht="15.75" x14ac:dyDescent="0.25">
      <c r="B2271" s="161"/>
      <c r="C2271" s="128"/>
      <c r="D2271" s="130"/>
      <c r="E2271" s="139"/>
      <c r="F2271" s="1"/>
      <c r="G2271" s="161"/>
      <c r="H2271" s="128"/>
      <c r="I2271" s="130"/>
      <c r="J2271" s="139"/>
      <c r="K2271" s="1"/>
      <c r="L2271" s="161"/>
      <c r="M2271" s="128"/>
      <c r="N2271" s="130"/>
      <c r="O2271" s="139"/>
    </row>
    <row r="2272" spans="2:15" ht="15.75" x14ac:dyDescent="0.25">
      <c r="B2272" s="136"/>
      <c r="C2272" s="136"/>
      <c r="D2272" s="136"/>
      <c r="E2272" s="118"/>
      <c r="F2272" s="1"/>
      <c r="G2272" s="136"/>
      <c r="H2272" s="136"/>
      <c r="I2272" s="136"/>
      <c r="J2272" s="118"/>
      <c r="K2272" s="1"/>
      <c r="L2272" s="136"/>
      <c r="M2272" s="136"/>
      <c r="N2272" s="136"/>
      <c r="O2272" s="118"/>
    </row>
    <row r="2273" spans="2:15" ht="15.75" x14ac:dyDescent="0.25">
      <c r="B2273" s="132" t="s">
        <v>74</v>
      </c>
      <c r="C2273" s="141"/>
      <c r="D2273" s="142" t="s">
        <v>73</v>
      </c>
      <c r="E2273" s="130"/>
      <c r="F2273" s="1"/>
      <c r="G2273" s="132" t="s">
        <v>74</v>
      </c>
      <c r="H2273" s="141"/>
      <c r="I2273" s="142" t="s">
        <v>73</v>
      </c>
      <c r="J2273" s="130"/>
      <c r="K2273" s="1"/>
      <c r="L2273" s="132" t="s">
        <v>74</v>
      </c>
      <c r="M2273" s="141"/>
      <c r="N2273" s="142" t="s">
        <v>73</v>
      </c>
      <c r="O2273" s="130"/>
    </row>
    <row r="2275" spans="2:15" ht="15.75" x14ac:dyDescent="0.25">
      <c r="B2275" s="437">
        <f>L2254+1</f>
        <v>355</v>
      </c>
      <c r="C2275" s="438"/>
      <c r="D2275" s="438"/>
      <c r="E2275" s="439"/>
      <c r="F2275" s="57"/>
      <c r="G2275" s="437">
        <f>B2275+1</f>
        <v>356</v>
      </c>
      <c r="H2275" s="438"/>
      <c r="I2275" s="438"/>
      <c r="J2275" s="439"/>
      <c r="K2275" s="57"/>
      <c r="L2275" s="437">
        <f>G2275+1</f>
        <v>357</v>
      </c>
      <c r="M2275" s="438"/>
      <c r="N2275" s="438"/>
      <c r="O2275" s="439"/>
    </row>
    <row r="2276" spans="2:15" ht="15.75" x14ac:dyDescent="0.25">
      <c r="B2276" s="218" t="s">
        <v>71</v>
      </c>
      <c r="C2276" s="219"/>
      <c r="D2276" s="219"/>
      <c r="E2276" s="220"/>
      <c r="F2276" s="1"/>
      <c r="G2276" s="218" t="s">
        <v>71</v>
      </c>
      <c r="H2276" s="219"/>
      <c r="I2276" s="219"/>
      <c r="J2276" s="220"/>
      <c r="K2276" s="1"/>
      <c r="L2276" s="218" t="s">
        <v>71</v>
      </c>
      <c r="M2276" s="219"/>
      <c r="N2276" s="219"/>
      <c r="O2276" s="220"/>
    </row>
    <row r="2277" spans="2:15" ht="15.75" x14ac:dyDescent="0.25">
      <c r="B2277" s="230"/>
      <c r="C2277" s="231"/>
      <c r="D2277" s="231"/>
      <c r="E2277" s="232"/>
      <c r="F2277" s="1"/>
      <c r="G2277" s="230"/>
      <c r="H2277" s="231"/>
      <c r="I2277" s="231"/>
      <c r="J2277" s="232"/>
      <c r="K2277" s="58"/>
      <c r="L2277" s="230"/>
      <c r="M2277" s="231"/>
      <c r="N2277" s="231"/>
      <c r="O2277" s="232"/>
    </row>
    <row r="2278" spans="2:15" ht="15.75" x14ac:dyDescent="0.25">
      <c r="B2278" s="227" t="s">
        <v>375</v>
      </c>
      <c r="C2278" s="228"/>
      <c r="D2278" s="228"/>
      <c r="E2278" s="229"/>
      <c r="F2278" s="1"/>
      <c r="G2278" s="227" t="s">
        <v>375</v>
      </c>
      <c r="H2278" s="228"/>
      <c r="I2278" s="228"/>
      <c r="J2278" s="229"/>
      <c r="K2278" s="4"/>
      <c r="L2278" s="227" t="s">
        <v>375</v>
      </c>
      <c r="M2278" s="228"/>
      <c r="N2278" s="228"/>
      <c r="O2278" s="229"/>
    </row>
    <row r="2279" spans="2:15" ht="15.75" x14ac:dyDescent="0.25">
      <c r="B2279" s="137" t="s">
        <v>190</v>
      </c>
      <c r="C2279" s="194"/>
      <c r="D2279" s="195"/>
      <c r="E2279" s="196"/>
      <c r="F2279" s="1"/>
      <c r="G2279" s="137" t="s">
        <v>190</v>
      </c>
      <c r="H2279" s="194"/>
      <c r="I2279" s="195"/>
      <c r="J2279" s="196"/>
      <c r="K2279" s="1"/>
      <c r="L2279" s="137" t="s">
        <v>190</v>
      </c>
      <c r="M2279" s="194"/>
      <c r="N2279" s="195"/>
      <c r="O2279" s="196"/>
    </row>
    <row r="2280" spans="2:15" ht="15.75" x14ac:dyDescent="0.25">
      <c r="B2280" s="132" t="s">
        <v>61</v>
      </c>
      <c r="C2280" s="194"/>
      <c r="D2280" s="195"/>
      <c r="E2280" s="196"/>
      <c r="F2280" s="1"/>
      <c r="G2280" s="132" t="s">
        <v>61</v>
      </c>
      <c r="H2280" s="194"/>
      <c r="I2280" s="195"/>
      <c r="J2280" s="196"/>
      <c r="K2280" s="1"/>
      <c r="L2280" s="132" t="s">
        <v>61</v>
      </c>
      <c r="M2280" s="194"/>
      <c r="N2280" s="195"/>
      <c r="O2280" s="196"/>
    </row>
    <row r="2281" spans="2:15" ht="15.75" x14ac:dyDescent="0.25">
      <c r="B2281" s="132" t="s">
        <v>62</v>
      </c>
      <c r="C2281" s="194"/>
      <c r="D2281" s="195"/>
      <c r="E2281" s="196"/>
      <c r="F2281" s="1"/>
      <c r="G2281" s="132" t="s">
        <v>62</v>
      </c>
      <c r="H2281" s="194"/>
      <c r="I2281" s="195"/>
      <c r="J2281" s="196"/>
      <c r="K2281" s="1"/>
      <c r="L2281" s="132" t="s">
        <v>62</v>
      </c>
      <c r="M2281" s="194"/>
      <c r="N2281" s="195"/>
      <c r="O2281" s="196"/>
    </row>
    <row r="2282" spans="2:15" ht="15.75" x14ac:dyDescent="0.25">
      <c r="B2282" s="127" t="s">
        <v>191</v>
      </c>
      <c r="C2282" s="130"/>
      <c r="D2282" s="194"/>
      <c r="E2282" s="196"/>
      <c r="F2282" s="1"/>
      <c r="G2282" s="127" t="s">
        <v>191</v>
      </c>
      <c r="H2282" s="130"/>
      <c r="I2282" s="194"/>
      <c r="J2282" s="196"/>
      <c r="K2282" s="1"/>
      <c r="L2282" s="127" t="s">
        <v>191</v>
      </c>
      <c r="M2282" s="130"/>
      <c r="N2282" s="194"/>
      <c r="O2282" s="196"/>
    </row>
    <row r="2283" spans="2:15" ht="15.75" x14ac:dyDescent="0.25">
      <c r="B2283" s="127" t="s">
        <v>192</v>
      </c>
      <c r="C2283" s="130"/>
      <c r="D2283" s="194"/>
      <c r="E2283" s="196"/>
      <c r="F2283" s="1"/>
      <c r="G2283" s="127" t="s">
        <v>192</v>
      </c>
      <c r="H2283" s="130"/>
      <c r="I2283" s="194"/>
      <c r="J2283" s="196"/>
      <c r="K2283" s="1"/>
      <c r="L2283" s="127" t="s">
        <v>192</v>
      </c>
      <c r="M2283" s="130"/>
      <c r="N2283" s="194"/>
      <c r="O2283" s="196"/>
    </row>
    <row r="2284" spans="2:15" ht="31.35" customHeight="1" x14ac:dyDescent="0.25">
      <c r="B2284" s="206" t="s">
        <v>197</v>
      </c>
      <c r="C2284" s="207"/>
      <c r="D2284" s="207"/>
      <c r="E2284" s="208"/>
      <c r="F2284" s="1"/>
      <c r="G2284" s="206" t="s">
        <v>197</v>
      </c>
      <c r="H2284" s="207"/>
      <c r="I2284" s="207"/>
      <c r="J2284" s="208"/>
      <c r="K2284" s="59"/>
      <c r="L2284" s="206" t="s">
        <v>197</v>
      </c>
      <c r="M2284" s="207"/>
      <c r="N2284" s="207"/>
      <c r="O2284" s="208"/>
    </row>
    <row r="2285" spans="2:15" ht="15.75" x14ac:dyDescent="0.25">
      <c r="B2285" s="132" t="s">
        <v>195</v>
      </c>
      <c r="C2285" s="138"/>
      <c r="D2285" s="125" t="s">
        <v>51</v>
      </c>
      <c r="E2285" s="139"/>
      <c r="F2285" s="1"/>
      <c r="G2285" s="132" t="s">
        <v>195</v>
      </c>
      <c r="H2285" s="138"/>
      <c r="I2285" s="125" t="s">
        <v>51</v>
      </c>
      <c r="J2285" s="139"/>
      <c r="K2285" s="1"/>
      <c r="L2285" s="132" t="s">
        <v>195</v>
      </c>
      <c r="M2285" s="138"/>
      <c r="N2285" s="125" t="s">
        <v>51</v>
      </c>
      <c r="O2285" s="139"/>
    </row>
    <row r="2286" spans="2:15" ht="15.75" x14ac:dyDescent="0.25">
      <c r="B2286" s="209" t="s">
        <v>190</v>
      </c>
      <c r="C2286" s="210"/>
      <c r="D2286" s="125" t="s">
        <v>68</v>
      </c>
      <c r="E2286" s="139"/>
      <c r="F2286" s="1"/>
      <c r="G2286" s="209" t="s">
        <v>190</v>
      </c>
      <c r="H2286" s="210"/>
      <c r="I2286" s="125" t="s">
        <v>68</v>
      </c>
      <c r="J2286" s="139"/>
      <c r="K2286" s="1"/>
      <c r="L2286" s="209" t="s">
        <v>190</v>
      </c>
      <c r="M2286" s="210"/>
      <c r="N2286" s="125" t="s">
        <v>68</v>
      </c>
      <c r="O2286" s="139"/>
    </row>
    <row r="2287" spans="2:15" ht="15.75" x14ac:dyDescent="0.25">
      <c r="B2287" s="211"/>
      <c r="C2287" s="212"/>
      <c r="D2287" s="125" t="s">
        <v>69</v>
      </c>
      <c r="E2287" s="139"/>
      <c r="F2287" s="1"/>
      <c r="G2287" s="211"/>
      <c r="H2287" s="212"/>
      <c r="I2287" s="125" t="s">
        <v>69</v>
      </c>
      <c r="J2287" s="139"/>
      <c r="K2287" s="1"/>
      <c r="L2287" s="211"/>
      <c r="M2287" s="212"/>
      <c r="N2287" s="125" t="s">
        <v>69</v>
      </c>
      <c r="O2287" s="139"/>
    </row>
    <row r="2288" spans="2:15" ht="15.75" x14ac:dyDescent="0.25">
      <c r="B2288" s="209" t="s">
        <v>70</v>
      </c>
      <c r="C2288" s="210"/>
      <c r="D2288" s="125" t="s">
        <v>68</v>
      </c>
      <c r="E2288" s="139"/>
      <c r="F2288" s="1"/>
      <c r="G2288" s="209" t="s">
        <v>70</v>
      </c>
      <c r="H2288" s="210"/>
      <c r="I2288" s="125" t="s">
        <v>68</v>
      </c>
      <c r="J2288" s="139"/>
      <c r="K2288" s="1"/>
      <c r="L2288" s="209" t="s">
        <v>70</v>
      </c>
      <c r="M2288" s="210"/>
      <c r="N2288" s="125" t="s">
        <v>68</v>
      </c>
      <c r="O2288" s="139"/>
    </row>
    <row r="2289" spans="2:15" ht="15.75" x14ac:dyDescent="0.25">
      <c r="B2289" s="211"/>
      <c r="C2289" s="212"/>
      <c r="D2289" s="125" t="s">
        <v>69</v>
      </c>
      <c r="E2289" s="139"/>
      <c r="F2289" s="1"/>
      <c r="G2289" s="211"/>
      <c r="H2289" s="212"/>
      <c r="I2289" s="125" t="s">
        <v>69</v>
      </c>
      <c r="J2289" s="139"/>
      <c r="K2289" s="1"/>
      <c r="L2289" s="211"/>
      <c r="M2289" s="212"/>
      <c r="N2289" s="125" t="s">
        <v>69</v>
      </c>
      <c r="O2289" s="139"/>
    </row>
    <row r="2290" spans="2:15" ht="15.75" x14ac:dyDescent="0.25">
      <c r="B2290" s="140" t="s">
        <v>67</v>
      </c>
      <c r="C2290" s="140"/>
      <c r="D2290" s="213"/>
      <c r="E2290" s="214"/>
      <c r="F2290" s="1"/>
      <c r="G2290" s="140" t="s">
        <v>67</v>
      </c>
      <c r="H2290" s="140"/>
      <c r="I2290" s="213"/>
      <c r="J2290" s="214"/>
      <c r="K2290" s="1"/>
      <c r="L2290" s="140" t="s">
        <v>67</v>
      </c>
      <c r="M2290" s="140"/>
      <c r="N2290" s="213"/>
      <c r="O2290" s="214"/>
    </row>
    <row r="2291" spans="2:15" ht="15.75" x14ac:dyDescent="0.25">
      <c r="B2291" s="161" t="s">
        <v>355</v>
      </c>
      <c r="C2291" s="128"/>
      <c r="D2291" s="130"/>
      <c r="E2291" s="139"/>
      <c r="F2291" s="1"/>
      <c r="G2291" s="161" t="s">
        <v>355</v>
      </c>
      <c r="H2291" s="128"/>
      <c r="I2291" s="130"/>
      <c r="J2291" s="139"/>
      <c r="K2291" s="1"/>
      <c r="L2291" s="161" t="s">
        <v>355</v>
      </c>
      <c r="M2291" s="128"/>
      <c r="N2291" s="130"/>
      <c r="O2291" s="139"/>
    </row>
    <row r="2292" spans="2:15" ht="15.75" x14ac:dyDescent="0.25">
      <c r="B2292" s="161"/>
      <c r="C2292" s="128"/>
      <c r="D2292" s="130"/>
      <c r="E2292" s="139"/>
      <c r="F2292" s="1"/>
      <c r="G2292" s="161"/>
      <c r="H2292" s="128"/>
      <c r="I2292" s="130"/>
      <c r="J2292" s="139"/>
      <c r="K2292" s="1"/>
      <c r="L2292" s="161"/>
      <c r="M2292" s="128"/>
      <c r="N2292" s="130"/>
      <c r="O2292" s="139"/>
    </row>
    <row r="2293" spans="2:15" ht="15.75" x14ac:dyDescent="0.25">
      <c r="B2293" s="136"/>
      <c r="C2293" s="136"/>
      <c r="D2293" s="136"/>
      <c r="E2293" s="118"/>
      <c r="F2293" s="1"/>
      <c r="G2293" s="136"/>
      <c r="H2293" s="136"/>
      <c r="I2293" s="136"/>
      <c r="J2293" s="118"/>
      <c r="K2293" s="1"/>
      <c r="L2293" s="136"/>
      <c r="M2293" s="136"/>
      <c r="N2293" s="136"/>
      <c r="O2293" s="118"/>
    </row>
    <row r="2294" spans="2:15" ht="15.75" x14ac:dyDescent="0.25">
      <c r="B2294" s="132" t="s">
        <v>74</v>
      </c>
      <c r="C2294" s="141"/>
      <c r="D2294" s="142" t="s">
        <v>73</v>
      </c>
      <c r="E2294" s="130"/>
      <c r="F2294" s="1"/>
      <c r="G2294" s="132" t="s">
        <v>74</v>
      </c>
      <c r="H2294" s="141"/>
      <c r="I2294" s="142" t="s">
        <v>73</v>
      </c>
      <c r="J2294" s="130"/>
      <c r="K2294" s="1"/>
      <c r="L2294" s="132" t="s">
        <v>74</v>
      </c>
      <c r="M2294" s="141"/>
      <c r="N2294" s="142" t="s">
        <v>73</v>
      </c>
      <c r="O2294" s="130"/>
    </row>
    <row r="2296" spans="2:15" ht="15.75" x14ac:dyDescent="0.25">
      <c r="B2296" s="437">
        <f>L2275+1</f>
        <v>358</v>
      </c>
      <c r="C2296" s="438"/>
      <c r="D2296" s="438"/>
      <c r="E2296" s="439"/>
      <c r="F2296" s="57"/>
      <c r="G2296" s="437">
        <f>B2296+1</f>
        <v>359</v>
      </c>
      <c r="H2296" s="438"/>
      <c r="I2296" s="438"/>
      <c r="J2296" s="439"/>
      <c r="K2296" s="57"/>
      <c r="L2296" s="437">
        <f>G2296+1</f>
        <v>360</v>
      </c>
      <c r="M2296" s="438"/>
      <c r="N2296" s="438"/>
      <c r="O2296" s="439"/>
    </row>
    <row r="2297" spans="2:15" ht="15.75" x14ac:dyDescent="0.25">
      <c r="B2297" s="218" t="s">
        <v>71</v>
      </c>
      <c r="C2297" s="219"/>
      <c r="D2297" s="219"/>
      <c r="E2297" s="220"/>
      <c r="F2297" s="1"/>
      <c r="G2297" s="218" t="s">
        <v>71</v>
      </c>
      <c r="H2297" s="219"/>
      <c r="I2297" s="219"/>
      <c r="J2297" s="220"/>
      <c r="K2297" s="1"/>
      <c r="L2297" s="218" t="s">
        <v>71</v>
      </c>
      <c r="M2297" s="219"/>
      <c r="N2297" s="219"/>
      <c r="O2297" s="220"/>
    </row>
    <row r="2298" spans="2:15" ht="15.75" x14ac:dyDescent="0.25">
      <c r="B2298" s="230"/>
      <c r="C2298" s="231"/>
      <c r="D2298" s="231"/>
      <c r="E2298" s="232"/>
      <c r="F2298" s="1"/>
      <c r="G2298" s="230"/>
      <c r="H2298" s="231"/>
      <c r="I2298" s="231"/>
      <c r="J2298" s="232"/>
      <c r="K2298" s="58"/>
      <c r="L2298" s="230"/>
      <c r="M2298" s="231"/>
      <c r="N2298" s="231"/>
      <c r="O2298" s="232"/>
    </row>
    <row r="2299" spans="2:15" ht="15.75" x14ac:dyDescent="0.25">
      <c r="B2299" s="227" t="s">
        <v>375</v>
      </c>
      <c r="C2299" s="228"/>
      <c r="D2299" s="228"/>
      <c r="E2299" s="229"/>
      <c r="F2299" s="1"/>
      <c r="G2299" s="227" t="s">
        <v>375</v>
      </c>
      <c r="H2299" s="228"/>
      <c r="I2299" s="228"/>
      <c r="J2299" s="229"/>
      <c r="K2299" s="4"/>
      <c r="L2299" s="227" t="s">
        <v>375</v>
      </c>
      <c r="M2299" s="228"/>
      <c r="N2299" s="228"/>
      <c r="O2299" s="229"/>
    </row>
    <row r="2300" spans="2:15" ht="15.75" x14ac:dyDescent="0.25">
      <c r="B2300" s="137" t="s">
        <v>190</v>
      </c>
      <c r="C2300" s="194"/>
      <c r="D2300" s="195"/>
      <c r="E2300" s="196"/>
      <c r="F2300" s="1"/>
      <c r="G2300" s="137" t="s">
        <v>190</v>
      </c>
      <c r="H2300" s="194"/>
      <c r="I2300" s="195"/>
      <c r="J2300" s="196"/>
      <c r="K2300" s="1"/>
      <c r="L2300" s="137" t="s">
        <v>190</v>
      </c>
      <c r="M2300" s="194"/>
      <c r="N2300" s="195"/>
      <c r="O2300" s="196"/>
    </row>
    <row r="2301" spans="2:15" ht="15.75" x14ac:dyDescent="0.25">
      <c r="B2301" s="132" t="s">
        <v>61</v>
      </c>
      <c r="C2301" s="194"/>
      <c r="D2301" s="195"/>
      <c r="E2301" s="196"/>
      <c r="F2301" s="1"/>
      <c r="G2301" s="132" t="s">
        <v>61</v>
      </c>
      <c r="H2301" s="194"/>
      <c r="I2301" s="195"/>
      <c r="J2301" s="196"/>
      <c r="K2301" s="1"/>
      <c r="L2301" s="132" t="s">
        <v>61</v>
      </c>
      <c r="M2301" s="194"/>
      <c r="N2301" s="195"/>
      <c r="O2301" s="196"/>
    </row>
    <row r="2302" spans="2:15" ht="15.75" x14ac:dyDescent="0.25">
      <c r="B2302" s="132" t="s">
        <v>62</v>
      </c>
      <c r="C2302" s="194"/>
      <c r="D2302" s="195"/>
      <c r="E2302" s="196"/>
      <c r="F2302" s="1"/>
      <c r="G2302" s="132" t="s">
        <v>62</v>
      </c>
      <c r="H2302" s="194"/>
      <c r="I2302" s="195"/>
      <c r="J2302" s="196"/>
      <c r="K2302" s="1"/>
      <c r="L2302" s="132" t="s">
        <v>62</v>
      </c>
      <c r="M2302" s="194"/>
      <c r="N2302" s="195"/>
      <c r="O2302" s="196"/>
    </row>
    <row r="2303" spans="2:15" ht="15.75" x14ac:dyDescent="0.25">
      <c r="B2303" s="127" t="s">
        <v>191</v>
      </c>
      <c r="C2303" s="130"/>
      <c r="D2303" s="194"/>
      <c r="E2303" s="196"/>
      <c r="F2303" s="1"/>
      <c r="G2303" s="127" t="s">
        <v>191</v>
      </c>
      <c r="H2303" s="130"/>
      <c r="I2303" s="194"/>
      <c r="J2303" s="196"/>
      <c r="K2303" s="1"/>
      <c r="L2303" s="127" t="s">
        <v>191</v>
      </c>
      <c r="M2303" s="130"/>
      <c r="N2303" s="194"/>
      <c r="O2303" s="196"/>
    </row>
    <row r="2304" spans="2:15" ht="15.75" x14ac:dyDescent="0.25">
      <c r="B2304" s="127" t="s">
        <v>192</v>
      </c>
      <c r="C2304" s="130"/>
      <c r="D2304" s="194"/>
      <c r="E2304" s="196"/>
      <c r="F2304" s="1"/>
      <c r="G2304" s="127" t="s">
        <v>192</v>
      </c>
      <c r="H2304" s="130"/>
      <c r="I2304" s="194"/>
      <c r="J2304" s="196"/>
      <c r="K2304" s="1"/>
      <c r="L2304" s="127" t="s">
        <v>192</v>
      </c>
      <c r="M2304" s="130"/>
      <c r="N2304" s="194"/>
      <c r="O2304" s="196"/>
    </row>
    <row r="2305" spans="2:15" ht="31.35" customHeight="1" x14ac:dyDescent="0.25">
      <c r="B2305" s="206" t="s">
        <v>197</v>
      </c>
      <c r="C2305" s="207"/>
      <c r="D2305" s="207"/>
      <c r="E2305" s="208"/>
      <c r="F2305" s="1"/>
      <c r="G2305" s="206" t="s">
        <v>197</v>
      </c>
      <c r="H2305" s="207"/>
      <c r="I2305" s="207"/>
      <c r="J2305" s="208"/>
      <c r="K2305" s="59"/>
      <c r="L2305" s="206" t="s">
        <v>197</v>
      </c>
      <c r="M2305" s="207"/>
      <c r="N2305" s="207"/>
      <c r="O2305" s="208"/>
    </row>
    <row r="2306" spans="2:15" ht="15.75" x14ac:dyDescent="0.25">
      <c r="B2306" s="132" t="s">
        <v>195</v>
      </c>
      <c r="C2306" s="138"/>
      <c r="D2306" s="125" t="s">
        <v>51</v>
      </c>
      <c r="E2306" s="139"/>
      <c r="F2306" s="1"/>
      <c r="G2306" s="132" t="s">
        <v>195</v>
      </c>
      <c r="H2306" s="138"/>
      <c r="I2306" s="125" t="s">
        <v>51</v>
      </c>
      <c r="J2306" s="139"/>
      <c r="K2306" s="1"/>
      <c r="L2306" s="132" t="s">
        <v>195</v>
      </c>
      <c r="M2306" s="138"/>
      <c r="N2306" s="125" t="s">
        <v>51</v>
      </c>
      <c r="O2306" s="139"/>
    </row>
    <row r="2307" spans="2:15" ht="15.75" x14ac:dyDescent="0.25">
      <c r="B2307" s="209" t="s">
        <v>190</v>
      </c>
      <c r="C2307" s="210"/>
      <c r="D2307" s="125" t="s">
        <v>68</v>
      </c>
      <c r="E2307" s="139"/>
      <c r="F2307" s="1"/>
      <c r="G2307" s="209" t="s">
        <v>190</v>
      </c>
      <c r="H2307" s="210"/>
      <c r="I2307" s="125" t="s">
        <v>68</v>
      </c>
      <c r="J2307" s="139"/>
      <c r="K2307" s="1"/>
      <c r="L2307" s="209" t="s">
        <v>190</v>
      </c>
      <c r="M2307" s="210"/>
      <c r="N2307" s="125" t="s">
        <v>68</v>
      </c>
      <c r="O2307" s="139"/>
    </row>
    <row r="2308" spans="2:15" ht="15.75" x14ac:dyDescent="0.25">
      <c r="B2308" s="211"/>
      <c r="C2308" s="212"/>
      <c r="D2308" s="125" t="s">
        <v>69</v>
      </c>
      <c r="E2308" s="139"/>
      <c r="F2308" s="1"/>
      <c r="G2308" s="211"/>
      <c r="H2308" s="212"/>
      <c r="I2308" s="125" t="s">
        <v>69</v>
      </c>
      <c r="J2308" s="139"/>
      <c r="K2308" s="1"/>
      <c r="L2308" s="211"/>
      <c r="M2308" s="212"/>
      <c r="N2308" s="125" t="s">
        <v>69</v>
      </c>
      <c r="O2308" s="139"/>
    </row>
    <row r="2309" spans="2:15" ht="15.75" x14ac:dyDescent="0.25">
      <c r="B2309" s="209" t="s">
        <v>70</v>
      </c>
      <c r="C2309" s="210"/>
      <c r="D2309" s="125" t="s">
        <v>68</v>
      </c>
      <c r="E2309" s="139"/>
      <c r="F2309" s="1"/>
      <c r="G2309" s="209" t="s">
        <v>70</v>
      </c>
      <c r="H2309" s="210"/>
      <c r="I2309" s="125" t="s">
        <v>68</v>
      </c>
      <c r="J2309" s="139"/>
      <c r="K2309" s="1"/>
      <c r="L2309" s="209" t="s">
        <v>70</v>
      </c>
      <c r="M2309" s="210"/>
      <c r="N2309" s="125" t="s">
        <v>68</v>
      </c>
      <c r="O2309" s="139"/>
    </row>
    <row r="2310" spans="2:15" ht="15.75" x14ac:dyDescent="0.25">
      <c r="B2310" s="211"/>
      <c r="C2310" s="212"/>
      <c r="D2310" s="125" t="s">
        <v>69</v>
      </c>
      <c r="E2310" s="139"/>
      <c r="F2310" s="1"/>
      <c r="G2310" s="211"/>
      <c r="H2310" s="212"/>
      <c r="I2310" s="125" t="s">
        <v>69</v>
      </c>
      <c r="J2310" s="139"/>
      <c r="K2310" s="1"/>
      <c r="L2310" s="211"/>
      <c r="M2310" s="212"/>
      <c r="N2310" s="125" t="s">
        <v>69</v>
      </c>
      <c r="O2310" s="139"/>
    </row>
    <row r="2311" spans="2:15" ht="15.75" x14ac:dyDescent="0.25">
      <c r="B2311" s="140" t="s">
        <v>67</v>
      </c>
      <c r="C2311" s="140"/>
      <c r="D2311" s="213"/>
      <c r="E2311" s="214"/>
      <c r="F2311" s="1"/>
      <c r="G2311" s="140" t="s">
        <v>67</v>
      </c>
      <c r="H2311" s="140"/>
      <c r="I2311" s="213"/>
      <c r="J2311" s="214"/>
      <c r="K2311" s="1"/>
      <c r="L2311" s="140" t="s">
        <v>67</v>
      </c>
      <c r="M2311" s="140"/>
      <c r="N2311" s="213"/>
      <c r="O2311" s="214"/>
    </row>
    <row r="2312" spans="2:15" ht="15.75" x14ac:dyDescent="0.25">
      <c r="B2312" s="161" t="s">
        <v>355</v>
      </c>
      <c r="C2312" s="128"/>
      <c r="D2312" s="130"/>
      <c r="E2312" s="139"/>
      <c r="F2312" s="1"/>
      <c r="G2312" s="161" t="s">
        <v>355</v>
      </c>
      <c r="H2312" s="128"/>
      <c r="I2312" s="130"/>
      <c r="J2312" s="139"/>
      <c r="K2312" s="1"/>
      <c r="L2312" s="161" t="s">
        <v>355</v>
      </c>
      <c r="M2312" s="128"/>
      <c r="N2312" s="130"/>
      <c r="O2312" s="139"/>
    </row>
    <row r="2313" spans="2:15" ht="15.75" x14ac:dyDescent="0.25">
      <c r="B2313" s="161"/>
      <c r="C2313" s="128"/>
      <c r="D2313" s="130"/>
      <c r="E2313" s="139"/>
      <c r="F2313" s="1"/>
      <c r="G2313" s="161"/>
      <c r="H2313" s="128"/>
      <c r="I2313" s="130"/>
      <c r="J2313" s="139"/>
      <c r="K2313" s="1"/>
      <c r="L2313" s="161"/>
      <c r="M2313" s="128"/>
      <c r="N2313" s="130"/>
      <c r="O2313" s="139"/>
    </row>
    <row r="2314" spans="2:15" ht="15.75" x14ac:dyDescent="0.25">
      <c r="B2314" s="136"/>
      <c r="C2314" s="136"/>
      <c r="D2314" s="136"/>
      <c r="E2314" s="118"/>
      <c r="F2314" s="1"/>
      <c r="G2314" s="136"/>
      <c r="H2314" s="136"/>
      <c r="I2314" s="136"/>
      <c r="J2314" s="118"/>
      <c r="K2314" s="1"/>
      <c r="L2314" s="136"/>
      <c r="M2314" s="136"/>
      <c r="N2314" s="136"/>
      <c r="O2314" s="118"/>
    </row>
    <row r="2315" spans="2:15" ht="15.75" x14ac:dyDescent="0.25">
      <c r="B2315" s="132" t="s">
        <v>74</v>
      </c>
      <c r="C2315" s="141"/>
      <c r="D2315" s="142" t="s">
        <v>73</v>
      </c>
      <c r="E2315" s="130"/>
      <c r="F2315" s="1"/>
      <c r="G2315" s="132" t="s">
        <v>74</v>
      </c>
      <c r="H2315" s="141"/>
      <c r="I2315" s="142" t="s">
        <v>73</v>
      </c>
      <c r="J2315" s="130"/>
      <c r="K2315" s="1"/>
      <c r="L2315" s="132" t="s">
        <v>74</v>
      </c>
      <c r="M2315" s="141"/>
      <c r="N2315" s="142" t="s">
        <v>73</v>
      </c>
      <c r="O2315" s="130"/>
    </row>
    <row r="2317" spans="2:15" ht="15.75" x14ac:dyDescent="0.25">
      <c r="B2317" s="437">
        <f>L2296+1</f>
        <v>361</v>
      </c>
      <c r="C2317" s="438"/>
      <c r="D2317" s="438"/>
      <c r="E2317" s="439"/>
      <c r="F2317" s="57"/>
      <c r="G2317" s="437">
        <f>B2317+1</f>
        <v>362</v>
      </c>
      <c r="H2317" s="438"/>
      <c r="I2317" s="438"/>
      <c r="J2317" s="439"/>
      <c r="K2317" s="57"/>
      <c r="L2317" s="437">
        <f>G2317+1</f>
        <v>363</v>
      </c>
      <c r="M2317" s="438"/>
      <c r="N2317" s="438"/>
      <c r="O2317" s="439"/>
    </row>
    <row r="2318" spans="2:15" ht="15.75" x14ac:dyDescent="0.25">
      <c r="B2318" s="218" t="s">
        <v>71</v>
      </c>
      <c r="C2318" s="219"/>
      <c r="D2318" s="219"/>
      <c r="E2318" s="220"/>
      <c r="F2318" s="1"/>
      <c r="G2318" s="218" t="s">
        <v>71</v>
      </c>
      <c r="H2318" s="219"/>
      <c r="I2318" s="219"/>
      <c r="J2318" s="220"/>
      <c r="K2318" s="1"/>
      <c r="L2318" s="218" t="s">
        <v>71</v>
      </c>
      <c r="M2318" s="219"/>
      <c r="N2318" s="219"/>
      <c r="O2318" s="220"/>
    </row>
    <row r="2319" spans="2:15" ht="15.75" x14ac:dyDescent="0.25">
      <c r="B2319" s="230"/>
      <c r="C2319" s="231"/>
      <c r="D2319" s="231"/>
      <c r="E2319" s="232"/>
      <c r="F2319" s="1"/>
      <c r="G2319" s="230"/>
      <c r="H2319" s="231"/>
      <c r="I2319" s="231"/>
      <c r="J2319" s="232"/>
      <c r="K2319" s="58"/>
      <c r="L2319" s="230"/>
      <c r="M2319" s="231"/>
      <c r="N2319" s="231"/>
      <c r="O2319" s="232"/>
    </row>
    <row r="2320" spans="2:15" ht="15.75" x14ac:dyDescent="0.25">
      <c r="B2320" s="227" t="s">
        <v>375</v>
      </c>
      <c r="C2320" s="228"/>
      <c r="D2320" s="228"/>
      <c r="E2320" s="229"/>
      <c r="F2320" s="1"/>
      <c r="G2320" s="227" t="s">
        <v>375</v>
      </c>
      <c r="H2320" s="228"/>
      <c r="I2320" s="228"/>
      <c r="J2320" s="229"/>
      <c r="K2320" s="4"/>
      <c r="L2320" s="227" t="s">
        <v>375</v>
      </c>
      <c r="M2320" s="228"/>
      <c r="N2320" s="228"/>
      <c r="O2320" s="229"/>
    </row>
    <row r="2321" spans="2:15" ht="15.75" x14ac:dyDescent="0.25">
      <c r="B2321" s="137" t="s">
        <v>190</v>
      </c>
      <c r="C2321" s="194"/>
      <c r="D2321" s="195"/>
      <c r="E2321" s="196"/>
      <c r="F2321" s="1"/>
      <c r="G2321" s="137" t="s">
        <v>190</v>
      </c>
      <c r="H2321" s="194"/>
      <c r="I2321" s="195"/>
      <c r="J2321" s="196"/>
      <c r="K2321" s="1"/>
      <c r="L2321" s="137" t="s">
        <v>190</v>
      </c>
      <c r="M2321" s="194"/>
      <c r="N2321" s="195"/>
      <c r="O2321" s="196"/>
    </row>
    <row r="2322" spans="2:15" ht="15.75" x14ac:dyDescent="0.25">
      <c r="B2322" s="132" t="s">
        <v>61</v>
      </c>
      <c r="C2322" s="194"/>
      <c r="D2322" s="195"/>
      <c r="E2322" s="196"/>
      <c r="F2322" s="1"/>
      <c r="G2322" s="132" t="s">
        <v>61</v>
      </c>
      <c r="H2322" s="194"/>
      <c r="I2322" s="195"/>
      <c r="J2322" s="196"/>
      <c r="K2322" s="1"/>
      <c r="L2322" s="132" t="s">
        <v>61</v>
      </c>
      <c r="M2322" s="194"/>
      <c r="N2322" s="195"/>
      <c r="O2322" s="196"/>
    </row>
    <row r="2323" spans="2:15" ht="15.75" x14ac:dyDescent="0.25">
      <c r="B2323" s="132" t="s">
        <v>62</v>
      </c>
      <c r="C2323" s="194"/>
      <c r="D2323" s="195"/>
      <c r="E2323" s="196"/>
      <c r="F2323" s="1"/>
      <c r="G2323" s="132" t="s">
        <v>62</v>
      </c>
      <c r="H2323" s="194"/>
      <c r="I2323" s="195"/>
      <c r="J2323" s="196"/>
      <c r="K2323" s="1"/>
      <c r="L2323" s="132" t="s">
        <v>62</v>
      </c>
      <c r="M2323" s="194"/>
      <c r="N2323" s="195"/>
      <c r="O2323" s="196"/>
    </row>
    <row r="2324" spans="2:15" ht="15.75" x14ac:dyDescent="0.25">
      <c r="B2324" s="127" t="s">
        <v>191</v>
      </c>
      <c r="C2324" s="130"/>
      <c r="D2324" s="194"/>
      <c r="E2324" s="196"/>
      <c r="F2324" s="1"/>
      <c r="G2324" s="127" t="s">
        <v>191</v>
      </c>
      <c r="H2324" s="130"/>
      <c r="I2324" s="194"/>
      <c r="J2324" s="196"/>
      <c r="K2324" s="1"/>
      <c r="L2324" s="127" t="s">
        <v>191</v>
      </c>
      <c r="M2324" s="130"/>
      <c r="N2324" s="194"/>
      <c r="O2324" s="196"/>
    </row>
    <row r="2325" spans="2:15" ht="15.75" x14ac:dyDescent="0.25">
      <c r="B2325" s="127" t="s">
        <v>192</v>
      </c>
      <c r="C2325" s="130"/>
      <c r="D2325" s="194"/>
      <c r="E2325" s="196"/>
      <c r="F2325" s="1"/>
      <c r="G2325" s="127" t="s">
        <v>192</v>
      </c>
      <c r="H2325" s="130"/>
      <c r="I2325" s="194"/>
      <c r="J2325" s="196"/>
      <c r="K2325" s="1"/>
      <c r="L2325" s="127" t="s">
        <v>192</v>
      </c>
      <c r="M2325" s="130"/>
      <c r="N2325" s="194"/>
      <c r="O2325" s="196"/>
    </row>
    <row r="2326" spans="2:15" ht="31.35" customHeight="1" x14ac:dyDescent="0.25">
      <c r="B2326" s="206" t="s">
        <v>197</v>
      </c>
      <c r="C2326" s="207"/>
      <c r="D2326" s="207"/>
      <c r="E2326" s="208"/>
      <c r="F2326" s="1"/>
      <c r="G2326" s="206" t="s">
        <v>197</v>
      </c>
      <c r="H2326" s="207"/>
      <c r="I2326" s="207"/>
      <c r="J2326" s="208"/>
      <c r="K2326" s="59"/>
      <c r="L2326" s="206" t="s">
        <v>197</v>
      </c>
      <c r="M2326" s="207"/>
      <c r="N2326" s="207"/>
      <c r="O2326" s="208"/>
    </row>
    <row r="2327" spans="2:15" ht="15.75" x14ac:dyDescent="0.25">
      <c r="B2327" s="132" t="s">
        <v>195</v>
      </c>
      <c r="C2327" s="138"/>
      <c r="D2327" s="125" t="s">
        <v>51</v>
      </c>
      <c r="E2327" s="139"/>
      <c r="F2327" s="1"/>
      <c r="G2327" s="132" t="s">
        <v>195</v>
      </c>
      <c r="H2327" s="138"/>
      <c r="I2327" s="125" t="s">
        <v>51</v>
      </c>
      <c r="J2327" s="139"/>
      <c r="K2327" s="1"/>
      <c r="L2327" s="132" t="s">
        <v>195</v>
      </c>
      <c r="M2327" s="138"/>
      <c r="N2327" s="125" t="s">
        <v>51</v>
      </c>
      <c r="O2327" s="139"/>
    </row>
    <row r="2328" spans="2:15" ht="15.75" x14ac:dyDescent="0.25">
      <c r="B2328" s="209" t="s">
        <v>190</v>
      </c>
      <c r="C2328" s="210"/>
      <c r="D2328" s="125" t="s">
        <v>68</v>
      </c>
      <c r="E2328" s="139"/>
      <c r="F2328" s="1"/>
      <c r="G2328" s="209" t="s">
        <v>190</v>
      </c>
      <c r="H2328" s="210"/>
      <c r="I2328" s="125" t="s">
        <v>68</v>
      </c>
      <c r="J2328" s="139"/>
      <c r="K2328" s="1"/>
      <c r="L2328" s="209" t="s">
        <v>190</v>
      </c>
      <c r="M2328" s="210"/>
      <c r="N2328" s="125" t="s">
        <v>68</v>
      </c>
      <c r="O2328" s="139"/>
    </row>
    <row r="2329" spans="2:15" ht="15.75" x14ac:dyDescent="0.25">
      <c r="B2329" s="211"/>
      <c r="C2329" s="212"/>
      <c r="D2329" s="125" t="s">
        <v>69</v>
      </c>
      <c r="E2329" s="139"/>
      <c r="F2329" s="1"/>
      <c r="G2329" s="211"/>
      <c r="H2329" s="212"/>
      <c r="I2329" s="125" t="s">
        <v>69</v>
      </c>
      <c r="J2329" s="139"/>
      <c r="K2329" s="1"/>
      <c r="L2329" s="211"/>
      <c r="M2329" s="212"/>
      <c r="N2329" s="125" t="s">
        <v>69</v>
      </c>
      <c r="O2329" s="139"/>
    </row>
    <row r="2330" spans="2:15" ht="15.75" x14ac:dyDescent="0.25">
      <c r="B2330" s="209" t="s">
        <v>70</v>
      </c>
      <c r="C2330" s="210"/>
      <c r="D2330" s="125" t="s">
        <v>68</v>
      </c>
      <c r="E2330" s="139"/>
      <c r="F2330" s="1"/>
      <c r="G2330" s="209" t="s">
        <v>70</v>
      </c>
      <c r="H2330" s="210"/>
      <c r="I2330" s="125" t="s">
        <v>68</v>
      </c>
      <c r="J2330" s="139"/>
      <c r="K2330" s="1"/>
      <c r="L2330" s="209" t="s">
        <v>70</v>
      </c>
      <c r="M2330" s="210"/>
      <c r="N2330" s="125" t="s">
        <v>68</v>
      </c>
      <c r="O2330" s="139"/>
    </row>
    <row r="2331" spans="2:15" ht="15.75" x14ac:dyDescent="0.25">
      <c r="B2331" s="211"/>
      <c r="C2331" s="212"/>
      <c r="D2331" s="125" t="s">
        <v>69</v>
      </c>
      <c r="E2331" s="139"/>
      <c r="F2331" s="1"/>
      <c r="G2331" s="211"/>
      <c r="H2331" s="212"/>
      <c r="I2331" s="125" t="s">
        <v>69</v>
      </c>
      <c r="J2331" s="139"/>
      <c r="K2331" s="1"/>
      <c r="L2331" s="211"/>
      <c r="M2331" s="212"/>
      <c r="N2331" s="125" t="s">
        <v>69</v>
      </c>
      <c r="O2331" s="139"/>
    </row>
    <row r="2332" spans="2:15" ht="15.75" x14ac:dyDescent="0.25">
      <c r="B2332" s="140" t="s">
        <v>67</v>
      </c>
      <c r="C2332" s="140"/>
      <c r="D2332" s="213"/>
      <c r="E2332" s="214"/>
      <c r="F2332" s="1"/>
      <c r="G2332" s="140" t="s">
        <v>67</v>
      </c>
      <c r="H2332" s="140"/>
      <c r="I2332" s="213"/>
      <c r="J2332" s="214"/>
      <c r="K2332" s="1"/>
      <c r="L2332" s="140" t="s">
        <v>67</v>
      </c>
      <c r="M2332" s="140"/>
      <c r="N2332" s="213"/>
      <c r="O2332" s="214"/>
    </row>
    <row r="2333" spans="2:15" ht="15.75" x14ac:dyDescent="0.25">
      <c r="B2333" s="161" t="s">
        <v>355</v>
      </c>
      <c r="C2333" s="128"/>
      <c r="D2333" s="130"/>
      <c r="E2333" s="139"/>
      <c r="F2333" s="1"/>
      <c r="G2333" s="161" t="s">
        <v>355</v>
      </c>
      <c r="H2333" s="128"/>
      <c r="I2333" s="130"/>
      <c r="J2333" s="139"/>
      <c r="K2333" s="1"/>
      <c r="L2333" s="161" t="s">
        <v>355</v>
      </c>
      <c r="M2333" s="128"/>
      <c r="N2333" s="130"/>
      <c r="O2333" s="139"/>
    </row>
    <row r="2334" spans="2:15" ht="15.75" x14ac:dyDescent="0.25">
      <c r="B2334" s="161"/>
      <c r="C2334" s="128"/>
      <c r="D2334" s="130"/>
      <c r="E2334" s="139"/>
      <c r="F2334" s="1"/>
      <c r="G2334" s="161"/>
      <c r="H2334" s="128"/>
      <c r="I2334" s="130"/>
      <c r="J2334" s="139"/>
      <c r="K2334" s="1"/>
      <c r="L2334" s="161"/>
      <c r="M2334" s="128"/>
      <c r="N2334" s="130"/>
      <c r="O2334" s="139"/>
    </row>
    <row r="2335" spans="2:15" ht="15.75" x14ac:dyDescent="0.25">
      <c r="B2335" s="136"/>
      <c r="C2335" s="136"/>
      <c r="D2335" s="136"/>
      <c r="E2335" s="118"/>
      <c r="F2335" s="1"/>
      <c r="G2335" s="136"/>
      <c r="H2335" s="136"/>
      <c r="I2335" s="136"/>
      <c r="J2335" s="118"/>
      <c r="K2335" s="1"/>
      <c r="L2335" s="136"/>
      <c r="M2335" s="136"/>
      <c r="N2335" s="136"/>
      <c r="O2335" s="118"/>
    </row>
    <row r="2336" spans="2:15" ht="15.75" x14ac:dyDescent="0.25">
      <c r="B2336" s="132" t="s">
        <v>74</v>
      </c>
      <c r="C2336" s="141"/>
      <c r="D2336" s="142" t="s">
        <v>73</v>
      </c>
      <c r="E2336" s="130"/>
      <c r="F2336" s="1"/>
      <c r="G2336" s="132" t="s">
        <v>74</v>
      </c>
      <c r="H2336" s="141"/>
      <c r="I2336" s="142" t="s">
        <v>73</v>
      </c>
      <c r="J2336" s="130"/>
      <c r="K2336" s="1"/>
      <c r="L2336" s="132" t="s">
        <v>74</v>
      </c>
      <c r="M2336" s="141"/>
      <c r="N2336" s="142" t="s">
        <v>73</v>
      </c>
      <c r="O2336" s="130"/>
    </row>
    <row r="2338" spans="2:15" ht="15.75" x14ac:dyDescent="0.25">
      <c r="B2338" s="437">
        <f>L2317+1</f>
        <v>364</v>
      </c>
      <c r="C2338" s="438"/>
      <c r="D2338" s="438"/>
      <c r="E2338" s="439"/>
      <c r="F2338" s="57"/>
      <c r="G2338" s="437">
        <f>B2338+1</f>
        <v>365</v>
      </c>
      <c r="H2338" s="438"/>
      <c r="I2338" s="438"/>
      <c r="J2338" s="439"/>
      <c r="K2338" s="57"/>
      <c r="L2338" s="437">
        <f>G2338+1</f>
        <v>366</v>
      </c>
      <c r="M2338" s="438"/>
      <c r="N2338" s="438"/>
      <c r="O2338" s="439"/>
    </row>
    <row r="2339" spans="2:15" ht="15.75" x14ac:dyDescent="0.25">
      <c r="B2339" s="218" t="s">
        <v>71</v>
      </c>
      <c r="C2339" s="219"/>
      <c r="D2339" s="219"/>
      <c r="E2339" s="220"/>
      <c r="F2339" s="1"/>
      <c r="G2339" s="218" t="s">
        <v>71</v>
      </c>
      <c r="H2339" s="219"/>
      <c r="I2339" s="219"/>
      <c r="J2339" s="220"/>
      <c r="K2339" s="1"/>
      <c r="L2339" s="218" t="s">
        <v>71</v>
      </c>
      <c r="M2339" s="219"/>
      <c r="N2339" s="219"/>
      <c r="O2339" s="220"/>
    </row>
    <row r="2340" spans="2:15" ht="15.75" x14ac:dyDescent="0.25">
      <c r="B2340" s="230"/>
      <c r="C2340" s="231"/>
      <c r="D2340" s="231"/>
      <c r="E2340" s="232"/>
      <c r="F2340" s="1"/>
      <c r="G2340" s="230"/>
      <c r="H2340" s="231"/>
      <c r="I2340" s="231"/>
      <c r="J2340" s="232"/>
      <c r="K2340" s="58"/>
      <c r="L2340" s="230"/>
      <c r="M2340" s="231"/>
      <c r="N2340" s="231"/>
      <c r="O2340" s="232"/>
    </row>
    <row r="2341" spans="2:15" ht="15.75" x14ac:dyDescent="0.25">
      <c r="B2341" s="227" t="s">
        <v>375</v>
      </c>
      <c r="C2341" s="228"/>
      <c r="D2341" s="228"/>
      <c r="E2341" s="229"/>
      <c r="F2341" s="1"/>
      <c r="G2341" s="227" t="s">
        <v>375</v>
      </c>
      <c r="H2341" s="228"/>
      <c r="I2341" s="228"/>
      <c r="J2341" s="229"/>
      <c r="K2341" s="4"/>
      <c r="L2341" s="227" t="s">
        <v>375</v>
      </c>
      <c r="M2341" s="228"/>
      <c r="N2341" s="228"/>
      <c r="O2341" s="229"/>
    </row>
    <row r="2342" spans="2:15" ht="15.75" x14ac:dyDescent="0.25">
      <c r="B2342" s="137" t="s">
        <v>190</v>
      </c>
      <c r="C2342" s="194"/>
      <c r="D2342" s="195"/>
      <c r="E2342" s="196"/>
      <c r="F2342" s="1"/>
      <c r="G2342" s="137" t="s">
        <v>190</v>
      </c>
      <c r="H2342" s="194"/>
      <c r="I2342" s="195"/>
      <c r="J2342" s="196"/>
      <c r="K2342" s="1"/>
      <c r="L2342" s="137" t="s">
        <v>190</v>
      </c>
      <c r="M2342" s="194"/>
      <c r="N2342" s="195"/>
      <c r="O2342" s="196"/>
    </row>
    <row r="2343" spans="2:15" ht="15.75" x14ac:dyDescent="0.25">
      <c r="B2343" s="132" t="s">
        <v>61</v>
      </c>
      <c r="C2343" s="194"/>
      <c r="D2343" s="195"/>
      <c r="E2343" s="196"/>
      <c r="F2343" s="1"/>
      <c r="G2343" s="132" t="s">
        <v>61</v>
      </c>
      <c r="H2343" s="194"/>
      <c r="I2343" s="195"/>
      <c r="J2343" s="196"/>
      <c r="K2343" s="1"/>
      <c r="L2343" s="132" t="s">
        <v>61</v>
      </c>
      <c r="M2343" s="194"/>
      <c r="N2343" s="195"/>
      <c r="O2343" s="196"/>
    </row>
    <row r="2344" spans="2:15" ht="15.75" x14ac:dyDescent="0.25">
      <c r="B2344" s="132" t="s">
        <v>62</v>
      </c>
      <c r="C2344" s="194"/>
      <c r="D2344" s="195"/>
      <c r="E2344" s="196"/>
      <c r="F2344" s="1"/>
      <c r="G2344" s="132" t="s">
        <v>62</v>
      </c>
      <c r="H2344" s="194"/>
      <c r="I2344" s="195"/>
      <c r="J2344" s="196"/>
      <c r="K2344" s="1"/>
      <c r="L2344" s="132" t="s">
        <v>62</v>
      </c>
      <c r="M2344" s="194"/>
      <c r="N2344" s="195"/>
      <c r="O2344" s="196"/>
    </row>
    <row r="2345" spans="2:15" ht="15.75" x14ac:dyDescent="0.25">
      <c r="B2345" s="127" t="s">
        <v>191</v>
      </c>
      <c r="C2345" s="130"/>
      <c r="D2345" s="194"/>
      <c r="E2345" s="196"/>
      <c r="F2345" s="1"/>
      <c r="G2345" s="127" t="s">
        <v>191</v>
      </c>
      <c r="H2345" s="130"/>
      <c r="I2345" s="194"/>
      <c r="J2345" s="196"/>
      <c r="K2345" s="1"/>
      <c r="L2345" s="127" t="s">
        <v>191</v>
      </c>
      <c r="M2345" s="130"/>
      <c r="N2345" s="194"/>
      <c r="O2345" s="196"/>
    </row>
    <row r="2346" spans="2:15" ht="15.75" x14ac:dyDescent="0.25">
      <c r="B2346" s="127" t="s">
        <v>192</v>
      </c>
      <c r="C2346" s="130"/>
      <c r="D2346" s="194"/>
      <c r="E2346" s="196"/>
      <c r="F2346" s="1"/>
      <c r="G2346" s="127" t="s">
        <v>192</v>
      </c>
      <c r="H2346" s="130"/>
      <c r="I2346" s="194"/>
      <c r="J2346" s="196"/>
      <c r="K2346" s="1"/>
      <c r="L2346" s="127" t="s">
        <v>192</v>
      </c>
      <c r="M2346" s="130"/>
      <c r="N2346" s="194"/>
      <c r="O2346" s="196"/>
    </row>
    <row r="2347" spans="2:15" ht="31.35" customHeight="1" x14ac:dyDescent="0.25">
      <c r="B2347" s="206" t="s">
        <v>197</v>
      </c>
      <c r="C2347" s="207"/>
      <c r="D2347" s="207"/>
      <c r="E2347" s="208"/>
      <c r="F2347" s="1"/>
      <c r="G2347" s="206" t="s">
        <v>197</v>
      </c>
      <c r="H2347" s="207"/>
      <c r="I2347" s="207"/>
      <c r="J2347" s="208"/>
      <c r="K2347" s="59"/>
      <c r="L2347" s="206" t="s">
        <v>197</v>
      </c>
      <c r="M2347" s="207"/>
      <c r="N2347" s="207"/>
      <c r="O2347" s="208"/>
    </row>
    <row r="2348" spans="2:15" ht="15.75" x14ac:dyDescent="0.25">
      <c r="B2348" s="132" t="s">
        <v>195</v>
      </c>
      <c r="C2348" s="138"/>
      <c r="D2348" s="125" t="s">
        <v>51</v>
      </c>
      <c r="E2348" s="139"/>
      <c r="F2348" s="1"/>
      <c r="G2348" s="132" t="s">
        <v>195</v>
      </c>
      <c r="H2348" s="138"/>
      <c r="I2348" s="125" t="s">
        <v>51</v>
      </c>
      <c r="J2348" s="139"/>
      <c r="K2348" s="1"/>
      <c r="L2348" s="132" t="s">
        <v>195</v>
      </c>
      <c r="M2348" s="138"/>
      <c r="N2348" s="125" t="s">
        <v>51</v>
      </c>
      <c r="O2348" s="139"/>
    </row>
    <row r="2349" spans="2:15" ht="15.75" x14ac:dyDescent="0.25">
      <c r="B2349" s="209" t="s">
        <v>190</v>
      </c>
      <c r="C2349" s="210"/>
      <c r="D2349" s="125" t="s">
        <v>68</v>
      </c>
      <c r="E2349" s="139"/>
      <c r="F2349" s="1"/>
      <c r="G2349" s="209" t="s">
        <v>190</v>
      </c>
      <c r="H2349" s="210"/>
      <c r="I2349" s="125" t="s">
        <v>68</v>
      </c>
      <c r="J2349" s="139"/>
      <c r="K2349" s="1"/>
      <c r="L2349" s="209" t="s">
        <v>190</v>
      </c>
      <c r="M2349" s="210"/>
      <c r="N2349" s="125" t="s">
        <v>68</v>
      </c>
      <c r="O2349" s="139"/>
    </row>
    <row r="2350" spans="2:15" ht="15.75" x14ac:dyDescent="0.25">
      <c r="B2350" s="211"/>
      <c r="C2350" s="212"/>
      <c r="D2350" s="125" t="s">
        <v>69</v>
      </c>
      <c r="E2350" s="139"/>
      <c r="F2350" s="1"/>
      <c r="G2350" s="211"/>
      <c r="H2350" s="212"/>
      <c r="I2350" s="125" t="s">
        <v>69</v>
      </c>
      <c r="J2350" s="139"/>
      <c r="K2350" s="1"/>
      <c r="L2350" s="211"/>
      <c r="M2350" s="212"/>
      <c r="N2350" s="125" t="s">
        <v>69</v>
      </c>
      <c r="O2350" s="139"/>
    </row>
    <row r="2351" spans="2:15" ht="15.75" x14ac:dyDescent="0.25">
      <c r="B2351" s="209" t="s">
        <v>70</v>
      </c>
      <c r="C2351" s="210"/>
      <c r="D2351" s="125" t="s">
        <v>68</v>
      </c>
      <c r="E2351" s="139"/>
      <c r="F2351" s="1"/>
      <c r="G2351" s="209" t="s">
        <v>70</v>
      </c>
      <c r="H2351" s="210"/>
      <c r="I2351" s="125" t="s">
        <v>68</v>
      </c>
      <c r="J2351" s="139"/>
      <c r="K2351" s="1"/>
      <c r="L2351" s="209" t="s">
        <v>70</v>
      </c>
      <c r="M2351" s="210"/>
      <c r="N2351" s="125" t="s">
        <v>68</v>
      </c>
      <c r="O2351" s="139"/>
    </row>
    <row r="2352" spans="2:15" ht="15.75" x14ac:dyDescent="0.25">
      <c r="B2352" s="211"/>
      <c r="C2352" s="212"/>
      <c r="D2352" s="125" t="s">
        <v>69</v>
      </c>
      <c r="E2352" s="139"/>
      <c r="F2352" s="1"/>
      <c r="G2352" s="211"/>
      <c r="H2352" s="212"/>
      <c r="I2352" s="125" t="s">
        <v>69</v>
      </c>
      <c r="J2352" s="139"/>
      <c r="K2352" s="1"/>
      <c r="L2352" s="211"/>
      <c r="M2352" s="212"/>
      <c r="N2352" s="125" t="s">
        <v>69</v>
      </c>
      <c r="O2352" s="139"/>
    </row>
    <row r="2353" spans="2:15" ht="15.75" x14ac:dyDescent="0.25">
      <c r="B2353" s="140" t="s">
        <v>67</v>
      </c>
      <c r="C2353" s="140"/>
      <c r="D2353" s="213"/>
      <c r="E2353" s="214"/>
      <c r="F2353" s="1"/>
      <c r="G2353" s="140" t="s">
        <v>67</v>
      </c>
      <c r="H2353" s="140"/>
      <c r="I2353" s="213"/>
      <c r="J2353" s="214"/>
      <c r="K2353" s="1"/>
      <c r="L2353" s="140" t="s">
        <v>67</v>
      </c>
      <c r="M2353" s="140"/>
      <c r="N2353" s="213"/>
      <c r="O2353" s="214"/>
    </row>
    <row r="2354" spans="2:15" ht="15.75" x14ac:dyDescent="0.25">
      <c r="B2354" s="161" t="s">
        <v>355</v>
      </c>
      <c r="C2354" s="128"/>
      <c r="D2354" s="130"/>
      <c r="E2354" s="139"/>
      <c r="F2354" s="1"/>
      <c r="G2354" s="161" t="s">
        <v>355</v>
      </c>
      <c r="H2354" s="128"/>
      <c r="I2354" s="130"/>
      <c r="J2354" s="139"/>
      <c r="K2354" s="1"/>
      <c r="L2354" s="161" t="s">
        <v>355</v>
      </c>
      <c r="M2354" s="128"/>
      <c r="N2354" s="130"/>
      <c r="O2354" s="139"/>
    </row>
    <row r="2355" spans="2:15" ht="15.75" x14ac:dyDescent="0.25">
      <c r="B2355" s="161"/>
      <c r="C2355" s="128"/>
      <c r="D2355" s="130"/>
      <c r="E2355" s="139"/>
      <c r="F2355" s="1"/>
      <c r="G2355" s="161"/>
      <c r="H2355" s="128"/>
      <c r="I2355" s="130"/>
      <c r="J2355" s="139"/>
      <c r="K2355" s="1"/>
      <c r="L2355" s="161"/>
      <c r="M2355" s="128"/>
      <c r="N2355" s="130"/>
      <c r="O2355" s="139"/>
    </row>
    <row r="2356" spans="2:15" ht="15.75" x14ac:dyDescent="0.25">
      <c r="B2356" s="136"/>
      <c r="C2356" s="136"/>
      <c r="D2356" s="136"/>
      <c r="E2356" s="118"/>
      <c r="F2356" s="1"/>
      <c r="G2356" s="136"/>
      <c r="H2356" s="136"/>
      <c r="I2356" s="136"/>
      <c r="J2356" s="118"/>
      <c r="K2356" s="1"/>
      <c r="L2356" s="136"/>
      <c r="M2356" s="136"/>
      <c r="N2356" s="136"/>
      <c r="O2356" s="118"/>
    </row>
    <row r="2357" spans="2:15" ht="15.75" x14ac:dyDescent="0.25">
      <c r="B2357" s="132" t="s">
        <v>74</v>
      </c>
      <c r="C2357" s="141"/>
      <c r="D2357" s="142" t="s">
        <v>73</v>
      </c>
      <c r="E2357" s="130"/>
      <c r="F2357" s="1"/>
      <c r="G2357" s="132" t="s">
        <v>74</v>
      </c>
      <c r="H2357" s="141"/>
      <c r="I2357" s="142" t="s">
        <v>73</v>
      </c>
      <c r="J2357" s="130"/>
      <c r="K2357" s="1"/>
      <c r="L2357" s="132" t="s">
        <v>74</v>
      </c>
      <c r="M2357" s="141"/>
      <c r="N2357" s="142" t="s">
        <v>73</v>
      </c>
      <c r="O2357" s="130"/>
    </row>
    <row r="2359" spans="2:15" ht="15.75" x14ac:dyDescent="0.25">
      <c r="B2359" s="437">
        <f>L2338+1</f>
        <v>367</v>
      </c>
      <c r="C2359" s="438"/>
      <c r="D2359" s="438"/>
      <c r="E2359" s="439"/>
      <c r="F2359" s="57"/>
      <c r="G2359" s="437">
        <f>B2359+1</f>
        <v>368</v>
      </c>
      <c r="H2359" s="438"/>
      <c r="I2359" s="438"/>
      <c r="J2359" s="439"/>
      <c r="K2359" s="57"/>
      <c r="L2359" s="437">
        <f>G2359+1</f>
        <v>369</v>
      </c>
      <c r="M2359" s="438"/>
      <c r="N2359" s="438"/>
      <c r="O2359" s="439"/>
    </row>
    <row r="2360" spans="2:15" ht="15.75" x14ac:dyDescent="0.25">
      <c r="B2360" s="218" t="s">
        <v>71</v>
      </c>
      <c r="C2360" s="219"/>
      <c r="D2360" s="219"/>
      <c r="E2360" s="220"/>
      <c r="F2360" s="1"/>
      <c r="G2360" s="218" t="s">
        <v>71</v>
      </c>
      <c r="H2360" s="219"/>
      <c r="I2360" s="219"/>
      <c r="J2360" s="220"/>
      <c r="K2360" s="1"/>
      <c r="L2360" s="218" t="s">
        <v>71</v>
      </c>
      <c r="M2360" s="219"/>
      <c r="N2360" s="219"/>
      <c r="O2360" s="220"/>
    </row>
    <row r="2361" spans="2:15" ht="15.75" x14ac:dyDescent="0.25">
      <c r="B2361" s="230"/>
      <c r="C2361" s="231"/>
      <c r="D2361" s="231"/>
      <c r="E2361" s="232"/>
      <c r="F2361" s="1"/>
      <c r="G2361" s="230"/>
      <c r="H2361" s="231"/>
      <c r="I2361" s="231"/>
      <c r="J2361" s="232"/>
      <c r="K2361" s="58"/>
      <c r="L2361" s="230"/>
      <c r="M2361" s="231"/>
      <c r="N2361" s="231"/>
      <c r="O2361" s="232"/>
    </row>
    <row r="2362" spans="2:15" ht="15.75" x14ac:dyDescent="0.25">
      <c r="B2362" s="227" t="s">
        <v>375</v>
      </c>
      <c r="C2362" s="228"/>
      <c r="D2362" s="228"/>
      <c r="E2362" s="229"/>
      <c r="F2362" s="1"/>
      <c r="G2362" s="227" t="s">
        <v>375</v>
      </c>
      <c r="H2362" s="228"/>
      <c r="I2362" s="228"/>
      <c r="J2362" s="229"/>
      <c r="K2362" s="4"/>
      <c r="L2362" s="227" t="s">
        <v>375</v>
      </c>
      <c r="M2362" s="228"/>
      <c r="N2362" s="228"/>
      <c r="O2362" s="229"/>
    </row>
    <row r="2363" spans="2:15" ht="15.75" x14ac:dyDescent="0.25">
      <c r="B2363" s="137" t="s">
        <v>190</v>
      </c>
      <c r="C2363" s="194"/>
      <c r="D2363" s="195"/>
      <c r="E2363" s="196"/>
      <c r="F2363" s="1"/>
      <c r="G2363" s="137" t="s">
        <v>190</v>
      </c>
      <c r="H2363" s="194"/>
      <c r="I2363" s="195"/>
      <c r="J2363" s="196"/>
      <c r="K2363" s="1"/>
      <c r="L2363" s="137" t="s">
        <v>190</v>
      </c>
      <c r="M2363" s="194"/>
      <c r="N2363" s="195"/>
      <c r="O2363" s="196"/>
    </row>
    <row r="2364" spans="2:15" ht="15.75" x14ac:dyDescent="0.25">
      <c r="B2364" s="132" t="s">
        <v>61</v>
      </c>
      <c r="C2364" s="194"/>
      <c r="D2364" s="195"/>
      <c r="E2364" s="196"/>
      <c r="F2364" s="1"/>
      <c r="G2364" s="132" t="s">
        <v>61</v>
      </c>
      <c r="H2364" s="194"/>
      <c r="I2364" s="195"/>
      <c r="J2364" s="196"/>
      <c r="K2364" s="1"/>
      <c r="L2364" s="132" t="s">
        <v>61</v>
      </c>
      <c r="M2364" s="194"/>
      <c r="N2364" s="195"/>
      <c r="O2364" s="196"/>
    </row>
    <row r="2365" spans="2:15" ht="15.75" x14ac:dyDescent="0.25">
      <c r="B2365" s="132" t="s">
        <v>62</v>
      </c>
      <c r="C2365" s="194"/>
      <c r="D2365" s="195"/>
      <c r="E2365" s="196"/>
      <c r="F2365" s="1"/>
      <c r="G2365" s="132" t="s">
        <v>62</v>
      </c>
      <c r="H2365" s="194"/>
      <c r="I2365" s="195"/>
      <c r="J2365" s="196"/>
      <c r="K2365" s="1"/>
      <c r="L2365" s="132" t="s">
        <v>62</v>
      </c>
      <c r="M2365" s="194"/>
      <c r="N2365" s="195"/>
      <c r="O2365" s="196"/>
    </row>
    <row r="2366" spans="2:15" ht="15.75" x14ac:dyDescent="0.25">
      <c r="B2366" s="127" t="s">
        <v>191</v>
      </c>
      <c r="C2366" s="130"/>
      <c r="D2366" s="194"/>
      <c r="E2366" s="196"/>
      <c r="F2366" s="1"/>
      <c r="G2366" s="127" t="s">
        <v>191</v>
      </c>
      <c r="H2366" s="130"/>
      <c r="I2366" s="194"/>
      <c r="J2366" s="196"/>
      <c r="K2366" s="1"/>
      <c r="L2366" s="127" t="s">
        <v>191</v>
      </c>
      <c r="M2366" s="130"/>
      <c r="N2366" s="194"/>
      <c r="O2366" s="196"/>
    </row>
    <row r="2367" spans="2:15" ht="15.75" x14ac:dyDescent="0.25">
      <c r="B2367" s="127" t="s">
        <v>192</v>
      </c>
      <c r="C2367" s="130"/>
      <c r="D2367" s="194"/>
      <c r="E2367" s="196"/>
      <c r="F2367" s="1"/>
      <c r="G2367" s="127" t="s">
        <v>192</v>
      </c>
      <c r="H2367" s="130"/>
      <c r="I2367" s="194"/>
      <c r="J2367" s="196"/>
      <c r="K2367" s="1"/>
      <c r="L2367" s="127" t="s">
        <v>192</v>
      </c>
      <c r="M2367" s="130"/>
      <c r="N2367" s="194"/>
      <c r="O2367" s="196"/>
    </row>
    <row r="2368" spans="2:15" ht="31.35" customHeight="1" x14ac:dyDescent="0.25">
      <c r="B2368" s="206" t="s">
        <v>197</v>
      </c>
      <c r="C2368" s="207"/>
      <c r="D2368" s="207"/>
      <c r="E2368" s="208"/>
      <c r="F2368" s="1"/>
      <c r="G2368" s="206" t="s">
        <v>197</v>
      </c>
      <c r="H2368" s="207"/>
      <c r="I2368" s="207"/>
      <c r="J2368" s="208"/>
      <c r="K2368" s="59"/>
      <c r="L2368" s="206" t="s">
        <v>197</v>
      </c>
      <c r="M2368" s="207"/>
      <c r="N2368" s="207"/>
      <c r="O2368" s="208"/>
    </row>
    <row r="2369" spans="2:15" ht="15.75" x14ac:dyDescent="0.25">
      <c r="B2369" s="132" t="s">
        <v>195</v>
      </c>
      <c r="C2369" s="138"/>
      <c r="D2369" s="125" t="s">
        <v>51</v>
      </c>
      <c r="E2369" s="139"/>
      <c r="F2369" s="1"/>
      <c r="G2369" s="132" t="s">
        <v>195</v>
      </c>
      <c r="H2369" s="138"/>
      <c r="I2369" s="125" t="s">
        <v>51</v>
      </c>
      <c r="J2369" s="139"/>
      <c r="K2369" s="1"/>
      <c r="L2369" s="132" t="s">
        <v>195</v>
      </c>
      <c r="M2369" s="138"/>
      <c r="N2369" s="125" t="s">
        <v>51</v>
      </c>
      <c r="O2369" s="139"/>
    </row>
    <row r="2370" spans="2:15" ht="15.75" x14ac:dyDescent="0.25">
      <c r="B2370" s="209" t="s">
        <v>190</v>
      </c>
      <c r="C2370" s="210"/>
      <c r="D2370" s="125" t="s">
        <v>68</v>
      </c>
      <c r="E2370" s="139"/>
      <c r="F2370" s="1"/>
      <c r="G2370" s="209" t="s">
        <v>190</v>
      </c>
      <c r="H2370" s="210"/>
      <c r="I2370" s="125" t="s">
        <v>68</v>
      </c>
      <c r="J2370" s="139"/>
      <c r="K2370" s="1"/>
      <c r="L2370" s="209" t="s">
        <v>190</v>
      </c>
      <c r="M2370" s="210"/>
      <c r="N2370" s="125" t="s">
        <v>68</v>
      </c>
      <c r="O2370" s="139"/>
    </row>
    <row r="2371" spans="2:15" ht="15.75" x14ac:dyDescent="0.25">
      <c r="B2371" s="211"/>
      <c r="C2371" s="212"/>
      <c r="D2371" s="125" t="s">
        <v>69</v>
      </c>
      <c r="E2371" s="139"/>
      <c r="F2371" s="1"/>
      <c r="G2371" s="211"/>
      <c r="H2371" s="212"/>
      <c r="I2371" s="125" t="s">
        <v>69</v>
      </c>
      <c r="J2371" s="139"/>
      <c r="K2371" s="1"/>
      <c r="L2371" s="211"/>
      <c r="M2371" s="212"/>
      <c r="N2371" s="125" t="s">
        <v>69</v>
      </c>
      <c r="O2371" s="139"/>
    </row>
    <row r="2372" spans="2:15" ht="15.75" x14ac:dyDescent="0.25">
      <c r="B2372" s="209" t="s">
        <v>70</v>
      </c>
      <c r="C2372" s="210"/>
      <c r="D2372" s="125" t="s">
        <v>68</v>
      </c>
      <c r="E2372" s="139"/>
      <c r="F2372" s="1"/>
      <c r="G2372" s="209" t="s">
        <v>70</v>
      </c>
      <c r="H2372" s="210"/>
      <c r="I2372" s="125" t="s">
        <v>68</v>
      </c>
      <c r="J2372" s="139"/>
      <c r="K2372" s="1"/>
      <c r="L2372" s="209" t="s">
        <v>70</v>
      </c>
      <c r="M2372" s="210"/>
      <c r="N2372" s="125" t="s">
        <v>68</v>
      </c>
      <c r="O2372" s="139"/>
    </row>
    <row r="2373" spans="2:15" ht="15.75" x14ac:dyDescent="0.25">
      <c r="B2373" s="211"/>
      <c r="C2373" s="212"/>
      <c r="D2373" s="125" t="s">
        <v>69</v>
      </c>
      <c r="E2373" s="139"/>
      <c r="F2373" s="1"/>
      <c r="G2373" s="211"/>
      <c r="H2373" s="212"/>
      <c r="I2373" s="125" t="s">
        <v>69</v>
      </c>
      <c r="J2373" s="139"/>
      <c r="K2373" s="1"/>
      <c r="L2373" s="211"/>
      <c r="M2373" s="212"/>
      <c r="N2373" s="125" t="s">
        <v>69</v>
      </c>
      <c r="O2373" s="139"/>
    </row>
    <row r="2374" spans="2:15" ht="15.75" x14ac:dyDescent="0.25">
      <c r="B2374" s="140" t="s">
        <v>67</v>
      </c>
      <c r="C2374" s="140"/>
      <c r="D2374" s="213"/>
      <c r="E2374" s="214"/>
      <c r="F2374" s="1"/>
      <c r="G2374" s="140" t="s">
        <v>67</v>
      </c>
      <c r="H2374" s="140"/>
      <c r="I2374" s="213"/>
      <c r="J2374" s="214"/>
      <c r="K2374" s="1"/>
      <c r="L2374" s="140" t="s">
        <v>67</v>
      </c>
      <c r="M2374" s="140"/>
      <c r="N2374" s="213"/>
      <c r="O2374" s="214"/>
    </row>
    <row r="2375" spans="2:15" ht="15.75" x14ac:dyDescent="0.25">
      <c r="B2375" s="161" t="s">
        <v>355</v>
      </c>
      <c r="C2375" s="128"/>
      <c r="D2375" s="130"/>
      <c r="E2375" s="139"/>
      <c r="F2375" s="1"/>
      <c r="G2375" s="161" t="s">
        <v>355</v>
      </c>
      <c r="H2375" s="128"/>
      <c r="I2375" s="130"/>
      <c r="J2375" s="139"/>
      <c r="K2375" s="1"/>
      <c r="L2375" s="161" t="s">
        <v>355</v>
      </c>
      <c r="M2375" s="128"/>
      <c r="N2375" s="130"/>
      <c r="O2375" s="139"/>
    </row>
    <row r="2376" spans="2:15" ht="15.75" x14ac:dyDescent="0.25">
      <c r="B2376" s="161"/>
      <c r="C2376" s="128"/>
      <c r="D2376" s="130"/>
      <c r="E2376" s="139"/>
      <c r="F2376" s="1"/>
      <c r="G2376" s="161"/>
      <c r="H2376" s="128"/>
      <c r="I2376" s="130"/>
      <c r="J2376" s="139"/>
      <c r="K2376" s="1"/>
      <c r="L2376" s="161"/>
      <c r="M2376" s="128"/>
      <c r="N2376" s="130"/>
      <c r="O2376" s="139"/>
    </row>
    <row r="2377" spans="2:15" ht="15.75" x14ac:dyDescent="0.25">
      <c r="B2377" s="136"/>
      <c r="C2377" s="136"/>
      <c r="D2377" s="136"/>
      <c r="E2377" s="118"/>
      <c r="F2377" s="1"/>
      <c r="G2377" s="136"/>
      <c r="H2377" s="136"/>
      <c r="I2377" s="136"/>
      <c r="J2377" s="118"/>
      <c r="K2377" s="1"/>
      <c r="L2377" s="136"/>
      <c r="M2377" s="136"/>
      <c r="N2377" s="136"/>
      <c r="O2377" s="118"/>
    </row>
    <row r="2378" spans="2:15" ht="15.75" x14ac:dyDescent="0.25">
      <c r="B2378" s="132" t="s">
        <v>74</v>
      </c>
      <c r="C2378" s="141"/>
      <c r="D2378" s="142" t="s">
        <v>73</v>
      </c>
      <c r="E2378" s="130"/>
      <c r="F2378" s="1"/>
      <c r="G2378" s="132" t="s">
        <v>74</v>
      </c>
      <c r="H2378" s="141"/>
      <c r="I2378" s="142" t="s">
        <v>73</v>
      </c>
      <c r="J2378" s="130"/>
      <c r="K2378" s="1"/>
      <c r="L2378" s="132" t="s">
        <v>74</v>
      </c>
      <c r="M2378" s="141"/>
      <c r="N2378" s="142" t="s">
        <v>73</v>
      </c>
      <c r="O2378" s="130"/>
    </row>
    <row r="2380" spans="2:15" ht="15.75" x14ac:dyDescent="0.25">
      <c r="B2380" s="437">
        <f>L2359+1</f>
        <v>370</v>
      </c>
      <c r="C2380" s="438"/>
      <c r="D2380" s="438"/>
      <c r="E2380" s="439"/>
      <c r="F2380" s="57"/>
      <c r="G2380" s="437">
        <f>B2380+1</f>
        <v>371</v>
      </c>
      <c r="H2380" s="438"/>
      <c r="I2380" s="438"/>
      <c r="J2380" s="439"/>
      <c r="K2380" s="57"/>
      <c r="L2380" s="437">
        <f>G2380+1</f>
        <v>372</v>
      </c>
      <c r="M2380" s="438"/>
      <c r="N2380" s="438"/>
      <c r="O2380" s="439"/>
    </row>
    <row r="2381" spans="2:15" ht="15.75" x14ac:dyDescent="0.25">
      <c r="B2381" s="218" t="s">
        <v>71</v>
      </c>
      <c r="C2381" s="219"/>
      <c r="D2381" s="219"/>
      <c r="E2381" s="220"/>
      <c r="F2381" s="1"/>
      <c r="G2381" s="218" t="s">
        <v>71</v>
      </c>
      <c r="H2381" s="219"/>
      <c r="I2381" s="219"/>
      <c r="J2381" s="220"/>
      <c r="K2381" s="1"/>
      <c r="L2381" s="218" t="s">
        <v>71</v>
      </c>
      <c r="M2381" s="219"/>
      <c r="N2381" s="219"/>
      <c r="O2381" s="220"/>
    </row>
    <row r="2382" spans="2:15" ht="15.75" x14ac:dyDescent="0.25">
      <c r="B2382" s="230"/>
      <c r="C2382" s="231"/>
      <c r="D2382" s="231"/>
      <c r="E2382" s="232"/>
      <c r="F2382" s="1"/>
      <c r="G2382" s="230"/>
      <c r="H2382" s="231"/>
      <c r="I2382" s="231"/>
      <c r="J2382" s="232"/>
      <c r="K2382" s="58"/>
      <c r="L2382" s="230"/>
      <c r="M2382" s="231"/>
      <c r="N2382" s="231"/>
      <c r="O2382" s="232"/>
    </row>
    <row r="2383" spans="2:15" ht="15.75" x14ac:dyDescent="0.25">
      <c r="B2383" s="227" t="s">
        <v>375</v>
      </c>
      <c r="C2383" s="228"/>
      <c r="D2383" s="228"/>
      <c r="E2383" s="229"/>
      <c r="F2383" s="1"/>
      <c r="G2383" s="227" t="s">
        <v>375</v>
      </c>
      <c r="H2383" s="228"/>
      <c r="I2383" s="228"/>
      <c r="J2383" s="229"/>
      <c r="K2383" s="4"/>
      <c r="L2383" s="227" t="s">
        <v>375</v>
      </c>
      <c r="M2383" s="228"/>
      <c r="N2383" s="228"/>
      <c r="O2383" s="229"/>
    </row>
    <row r="2384" spans="2:15" ht="15.75" x14ac:dyDescent="0.25">
      <c r="B2384" s="137" t="s">
        <v>190</v>
      </c>
      <c r="C2384" s="194"/>
      <c r="D2384" s="195"/>
      <c r="E2384" s="196"/>
      <c r="F2384" s="1"/>
      <c r="G2384" s="137" t="s">
        <v>190</v>
      </c>
      <c r="H2384" s="194"/>
      <c r="I2384" s="195"/>
      <c r="J2384" s="196"/>
      <c r="K2384" s="1"/>
      <c r="L2384" s="137" t="s">
        <v>190</v>
      </c>
      <c r="M2384" s="194"/>
      <c r="N2384" s="195"/>
      <c r="O2384" s="196"/>
    </row>
    <row r="2385" spans="2:15" ht="15.75" x14ac:dyDescent="0.25">
      <c r="B2385" s="132" t="s">
        <v>61</v>
      </c>
      <c r="C2385" s="194"/>
      <c r="D2385" s="195"/>
      <c r="E2385" s="196"/>
      <c r="F2385" s="1"/>
      <c r="G2385" s="132" t="s">
        <v>61</v>
      </c>
      <c r="H2385" s="194"/>
      <c r="I2385" s="195"/>
      <c r="J2385" s="196"/>
      <c r="K2385" s="1"/>
      <c r="L2385" s="132" t="s">
        <v>61</v>
      </c>
      <c r="M2385" s="194"/>
      <c r="N2385" s="195"/>
      <c r="O2385" s="196"/>
    </row>
    <row r="2386" spans="2:15" ht="15.75" x14ac:dyDescent="0.25">
      <c r="B2386" s="132" t="s">
        <v>62</v>
      </c>
      <c r="C2386" s="194"/>
      <c r="D2386" s="195"/>
      <c r="E2386" s="196"/>
      <c r="F2386" s="1"/>
      <c r="G2386" s="132" t="s">
        <v>62</v>
      </c>
      <c r="H2386" s="194"/>
      <c r="I2386" s="195"/>
      <c r="J2386" s="196"/>
      <c r="K2386" s="1"/>
      <c r="L2386" s="132" t="s">
        <v>62</v>
      </c>
      <c r="M2386" s="194"/>
      <c r="N2386" s="195"/>
      <c r="O2386" s="196"/>
    </row>
    <row r="2387" spans="2:15" ht="15.75" x14ac:dyDescent="0.25">
      <c r="B2387" s="127" t="s">
        <v>191</v>
      </c>
      <c r="C2387" s="130"/>
      <c r="D2387" s="194"/>
      <c r="E2387" s="196"/>
      <c r="F2387" s="1"/>
      <c r="G2387" s="127" t="s">
        <v>191</v>
      </c>
      <c r="H2387" s="130"/>
      <c r="I2387" s="194"/>
      <c r="J2387" s="196"/>
      <c r="K2387" s="1"/>
      <c r="L2387" s="127" t="s">
        <v>191</v>
      </c>
      <c r="M2387" s="130"/>
      <c r="N2387" s="194"/>
      <c r="O2387" s="196"/>
    </row>
    <row r="2388" spans="2:15" ht="15.75" x14ac:dyDescent="0.25">
      <c r="B2388" s="127" t="s">
        <v>192</v>
      </c>
      <c r="C2388" s="130"/>
      <c r="D2388" s="194"/>
      <c r="E2388" s="196"/>
      <c r="F2388" s="1"/>
      <c r="G2388" s="127" t="s">
        <v>192</v>
      </c>
      <c r="H2388" s="130"/>
      <c r="I2388" s="194"/>
      <c r="J2388" s="196"/>
      <c r="K2388" s="1"/>
      <c r="L2388" s="127" t="s">
        <v>192</v>
      </c>
      <c r="M2388" s="130"/>
      <c r="N2388" s="194"/>
      <c r="O2388" s="196"/>
    </row>
    <row r="2389" spans="2:15" ht="31.35" customHeight="1" x14ac:dyDescent="0.25">
      <c r="B2389" s="206" t="s">
        <v>197</v>
      </c>
      <c r="C2389" s="207"/>
      <c r="D2389" s="207"/>
      <c r="E2389" s="208"/>
      <c r="F2389" s="1"/>
      <c r="G2389" s="206" t="s">
        <v>197</v>
      </c>
      <c r="H2389" s="207"/>
      <c r="I2389" s="207"/>
      <c r="J2389" s="208"/>
      <c r="K2389" s="59"/>
      <c r="L2389" s="206" t="s">
        <v>197</v>
      </c>
      <c r="M2389" s="207"/>
      <c r="N2389" s="207"/>
      <c r="O2389" s="208"/>
    </row>
    <row r="2390" spans="2:15" ht="15.75" x14ac:dyDescent="0.25">
      <c r="B2390" s="132" t="s">
        <v>195</v>
      </c>
      <c r="C2390" s="138"/>
      <c r="D2390" s="125" t="s">
        <v>51</v>
      </c>
      <c r="E2390" s="139"/>
      <c r="F2390" s="1"/>
      <c r="G2390" s="132" t="s">
        <v>195</v>
      </c>
      <c r="H2390" s="138"/>
      <c r="I2390" s="125" t="s">
        <v>51</v>
      </c>
      <c r="J2390" s="139"/>
      <c r="K2390" s="1"/>
      <c r="L2390" s="132" t="s">
        <v>195</v>
      </c>
      <c r="M2390" s="138"/>
      <c r="N2390" s="125" t="s">
        <v>51</v>
      </c>
      <c r="O2390" s="139"/>
    </row>
    <row r="2391" spans="2:15" ht="15.75" x14ac:dyDescent="0.25">
      <c r="B2391" s="209" t="s">
        <v>190</v>
      </c>
      <c r="C2391" s="210"/>
      <c r="D2391" s="125" t="s">
        <v>68</v>
      </c>
      <c r="E2391" s="139"/>
      <c r="F2391" s="1"/>
      <c r="G2391" s="209" t="s">
        <v>190</v>
      </c>
      <c r="H2391" s="210"/>
      <c r="I2391" s="125" t="s">
        <v>68</v>
      </c>
      <c r="J2391" s="139"/>
      <c r="K2391" s="1"/>
      <c r="L2391" s="209" t="s">
        <v>190</v>
      </c>
      <c r="M2391" s="210"/>
      <c r="N2391" s="125" t="s">
        <v>68</v>
      </c>
      <c r="O2391" s="139"/>
    </row>
    <row r="2392" spans="2:15" ht="15.75" x14ac:dyDescent="0.25">
      <c r="B2392" s="211"/>
      <c r="C2392" s="212"/>
      <c r="D2392" s="125" t="s">
        <v>69</v>
      </c>
      <c r="E2392" s="139"/>
      <c r="F2392" s="1"/>
      <c r="G2392" s="211"/>
      <c r="H2392" s="212"/>
      <c r="I2392" s="125" t="s">
        <v>69</v>
      </c>
      <c r="J2392" s="139"/>
      <c r="K2392" s="1"/>
      <c r="L2392" s="211"/>
      <c r="M2392" s="212"/>
      <c r="N2392" s="125" t="s">
        <v>69</v>
      </c>
      <c r="O2392" s="139"/>
    </row>
    <row r="2393" spans="2:15" ht="15.75" x14ac:dyDescent="0.25">
      <c r="B2393" s="209" t="s">
        <v>70</v>
      </c>
      <c r="C2393" s="210"/>
      <c r="D2393" s="125" t="s">
        <v>68</v>
      </c>
      <c r="E2393" s="139"/>
      <c r="F2393" s="1"/>
      <c r="G2393" s="209" t="s">
        <v>70</v>
      </c>
      <c r="H2393" s="210"/>
      <c r="I2393" s="125" t="s">
        <v>68</v>
      </c>
      <c r="J2393" s="139"/>
      <c r="K2393" s="1"/>
      <c r="L2393" s="209" t="s">
        <v>70</v>
      </c>
      <c r="M2393" s="210"/>
      <c r="N2393" s="125" t="s">
        <v>68</v>
      </c>
      <c r="O2393" s="139"/>
    </row>
    <row r="2394" spans="2:15" ht="15.75" x14ac:dyDescent="0.25">
      <c r="B2394" s="211"/>
      <c r="C2394" s="212"/>
      <c r="D2394" s="125" t="s">
        <v>69</v>
      </c>
      <c r="E2394" s="139"/>
      <c r="F2394" s="1"/>
      <c r="G2394" s="211"/>
      <c r="H2394" s="212"/>
      <c r="I2394" s="125" t="s">
        <v>69</v>
      </c>
      <c r="J2394" s="139"/>
      <c r="K2394" s="1"/>
      <c r="L2394" s="211"/>
      <c r="M2394" s="212"/>
      <c r="N2394" s="125" t="s">
        <v>69</v>
      </c>
      <c r="O2394" s="139"/>
    </row>
    <row r="2395" spans="2:15" ht="15.75" x14ac:dyDescent="0.25">
      <c r="B2395" s="140" t="s">
        <v>67</v>
      </c>
      <c r="C2395" s="140"/>
      <c r="D2395" s="213"/>
      <c r="E2395" s="214"/>
      <c r="F2395" s="1"/>
      <c r="G2395" s="140" t="s">
        <v>67</v>
      </c>
      <c r="H2395" s="140"/>
      <c r="I2395" s="213"/>
      <c r="J2395" s="214"/>
      <c r="K2395" s="1"/>
      <c r="L2395" s="140" t="s">
        <v>67</v>
      </c>
      <c r="M2395" s="140"/>
      <c r="N2395" s="213"/>
      <c r="O2395" s="214"/>
    </row>
    <row r="2396" spans="2:15" ht="15.75" x14ac:dyDescent="0.25">
      <c r="B2396" s="161" t="s">
        <v>355</v>
      </c>
      <c r="C2396" s="128"/>
      <c r="D2396" s="130"/>
      <c r="E2396" s="139"/>
      <c r="F2396" s="1"/>
      <c r="G2396" s="161" t="s">
        <v>355</v>
      </c>
      <c r="H2396" s="128"/>
      <c r="I2396" s="130"/>
      <c r="J2396" s="139"/>
      <c r="K2396" s="1"/>
      <c r="L2396" s="161" t="s">
        <v>355</v>
      </c>
      <c r="M2396" s="128"/>
      <c r="N2396" s="130"/>
      <c r="O2396" s="139"/>
    </row>
    <row r="2397" spans="2:15" ht="15.75" x14ac:dyDescent="0.25">
      <c r="B2397" s="161"/>
      <c r="C2397" s="128"/>
      <c r="D2397" s="130"/>
      <c r="E2397" s="139"/>
      <c r="F2397" s="1"/>
      <c r="G2397" s="161"/>
      <c r="H2397" s="128"/>
      <c r="I2397" s="130"/>
      <c r="J2397" s="139"/>
      <c r="K2397" s="1"/>
      <c r="L2397" s="161"/>
      <c r="M2397" s="128"/>
      <c r="N2397" s="130"/>
      <c r="O2397" s="139"/>
    </row>
    <row r="2398" spans="2:15" ht="15.75" x14ac:dyDescent="0.25">
      <c r="B2398" s="136"/>
      <c r="C2398" s="136"/>
      <c r="D2398" s="136"/>
      <c r="E2398" s="118"/>
      <c r="F2398" s="1"/>
      <c r="G2398" s="136"/>
      <c r="H2398" s="136"/>
      <c r="I2398" s="136"/>
      <c r="J2398" s="118"/>
      <c r="K2398" s="1"/>
      <c r="L2398" s="136"/>
      <c r="M2398" s="136"/>
      <c r="N2398" s="136"/>
      <c r="O2398" s="118"/>
    </row>
    <row r="2399" spans="2:15" ht="15.75" x14ac:dyDescent="0.25">
      <c r="B2399" s="132" t="s">
        <v>74</v>
      </c>
      <c r="C2399" s="141"/>
      <c r="D2399" s="142" t="s">
        <v>73</v>
      </c>
      <c r="E2399" s="130"/>
      <c r="F2399" s="1"/>
      <c r="G2399" s="132" t="s">
        <v>74</v>
      </c>
      <c r="H2399" s="141"/>
      <c r="I2399" s="142" t="s">
        <v>73</v>
      </c>
      <c r="J2399" s="130"/>
      <c r="K2399" s="1"/>
      <c r="L2399" s="132" t="s">
        <v>74</v>
      </c>
      <c r="M2399" s="141"/>
      <c r="N2399" s="142" t="s">
        <v>73</v>
      </c>
      <c r="O2399" s="130"/>
    </row>
    <row r="2401" spans="2:15" ht="15.75" x14ac:dyDescent="0.25">
      <c r="B2401" s="437">
        <f>L2380+1</f>
        <v>373</v>
      </c>
      <c r="C2401" s="438"/>
      <c r="D2401" s="438"/>
      <c r="E2401" s="439"/>
      <c r="F2401" s="57"/>
      <c r="G2401" s="437">
        <f>B2401+1</f>
        <v>374</v>
      </c>
      <c r="H2401" s="438"/>
      <c r="I2401" s="438"/>
      <c r="J2401" s="439"/>
      <c r="K2401" s="57"/>
      <c r="L2401" s="437">
        <f>G2401+1</f>
        <v>375</v>
      </c>
      <c r="M2401" s="438"/>
      <c r="N2401" s="438"/>
      <c r="O2401" s="439"/>
    </row>
    <row r="2402" spans="2:15" ht="15.75" x14ac:dyDescent="0.25">
      <c r="B2402" s="218" t="s">
        <v>71</v>
      </c>
      <c r="C2402" s="219"/>
      <c r="D2402" s="219"/>
      <c r="E2402" s="220"/>
      <c r="F2402" s="1"/>
      <c r="G2402" s="218" t="s">
        <v>71</v>
      </c>
      <c r="H2402" s="219"/>
      <c r="I2402" s="219"/>
      <c r="J2402" s="220"/>
      <c r="K2402" s="1"/>
      <c r="L2402" s="218" t="s">
        <v>71</v>
      </c>
      <c r="M2402" s="219"/>
      <c r="N2402" s="219"/>
      <c r="O2402" s="220"/>
    </row>
    <row r="2403" spans="2:15" ht="15.75" x14ac:dyDescent="0.25">
      <c r="B2403" s="230"/>
      <c r="C2403" s="231"/>
      <c r="D2403" s="231"/>
      <c r="E2403" s="232"/>
      <c r="F2403" s="1"/>
      <c r="G2403" s="230"/>
      <c r="H2403" s="231"/>
      <c r="I2403" s="231"/>
      <c r="J2403" s="232"/>
      <c r="K2403" s="58"/>
      <c r="L2403" s="230"/>
      <c r="M2403" s="231"/>
      <c r="N2403" s="231"/>
      <c r="O2403" s="232"/>
    </row>
    <row r="2404" spans="2:15" ht="15.75" x14ac:dyDescent="0.25">
      <c r="B2404" s="227" t="s">
        <v>375</v>
      </c>
      <c r="C2404" s="228"/>
      <c r="D2404" s="228"/>
      <c r="E2404" s="229"/>
      <c r="F2404" s="1"/>
      <c r="G2404" s="227" t="s">
        <v>375</v>
      </c>
      <c r="H2404" s="228"/>
      <c r="I2404" s="228"/>
      <c r="J2404" s="229"/>
      <c r="K2404" s="4"/>
      <c r="L2404" s="227" t="s">
        <v>375</v>
      </c>
      <c r="M2404" s="228"/>
      <c r="N2404" s="228"/>
      <c r="O2404" s="229"/>
    </row>
    <row r="2405" spans="2:15" ht="15.75" x14ac:dyDescent="0.25">
      <c r="B2405" s="137" t="s">
        <v>190</v>
      </c>
      <c r="C2405" s="194"/>
      <c r="D2405" s="195"/>
      <c r="E2405" s="196"/>
      <c r="F2405" s="1"/>
      <c r="G2405" s="137" t="s">
        <v>190</v>
      </c>
      <c r="H2405" s="194"/>
      <c r="I2405" s="195"/>
      <c r="J2405" s="196"/>
      <c r="K2405" s="1"/>
      <c r="L2405" s="137" t="s">
        <v>190</v>
      </c>
      <c r="M2405" s="194"/>
      <c r="N2405" s="195"/>
      <c r="O2405" s="196"/>
    </row>
    <row r="2406" spans="2:15" ht="15.75" x14ac:dyDescent="0.25">
      <c r="B2406" s="132" t="s">
        <v>61</v>
      </c>
      <c r="C2406" s="194"/>
      <c r="D2406" s="195"/>
      <c r="E2406" s="196"/>
      <c r="F2406" s="1"/>
      <c r="G2406" s="132" t="s">
        <v>61</v>
      </c>
      <c r="H2406" s="194"/>
      <c r="I2406" s="195"/>
      <c r="J2406" s="196"/>
      <c r="K2406" s="1"/>
      <c r="L2406" s="132" t="s">
        <v>61</v>
      </c>
      <c r="M2406" s="194"/>
      <c r="N2406" s="195"/>
      <c r="O2406" s="196"/>
    </row>
    <row r="2407" spans="2:15" ht="15.75" x14ac:dyDescent="0.25">
      <c r="B2407" s="132" t="s">
        <v>62</v>
      </c>
      <c r="C2407" s="194"/>
      <c r="D2407" s="195"/>
      <c r="E2407" s="196"/>
      <c r="F2407" s="1"/>
      <c r="G2407" s="132" t="s">
        <v>62</v>
      </c>
      <c r="H2407" s="194"/>
      <c r="I2407" s="195"/>
      <c r="J2407" s="196"/>
      <c r="K2407" s="1"/>
      <c r="L2407" s="132" t="s">
        <v>62</v>
      </c>
      <c r="M2407" s="194"/>
      <c r="N2407" s="195"/>
      <c r="O2407" s="196"/>
    </row>
    <row r="2408" spans="2:15" ht="15.75" x14ac:dyDescent="0.25">
      <c r="B2408" s="127" t="s">
        <v>191</v>
      </c>
      <c r="C2408" s="130"/>
      <c r="D2408" s="194"/>
      <c r="E2408" s="196"/>
      <c r="F2408" s="1"/>
      <c r="G2408" s="127" t="s">
        <v>191</v>
      </c>
      <c r="H2408" s="130"/>
      <c r="I2408" s="194"/>
      <c r="J2408" s="196"/>
      <c r="K2408" s="1"/>
      <c r="L2408" s="127" t="s">
        <v>191</v>
      </c>
      <c r="M2408" s="130"/>
      <c r="N2408" s="194"/>
      <c r="O2408" s="196"/>
    </row>
    <row r="2409" spans="2:15" ht="15.75" x14ac:dyDescent="0.25">
      <c r="B2409" s="127" t="s">
        <v>192</v>
      </c>
      <c r="C2409" s="130"/>
      <c r="D2409" s="194"/>
      <c r="E2409" s="196"/>
      <c r="F2409" s="1"/>
      <c r="G2409" s="127" t="s">
        <v>192</v>
      </c>
      <c r="H2409" s="130"/>
      <c r="I2409" s="194"/>
      <c r="J2409" s="196"/>
      <c r="K2409" s="1"/>
      <c r="L2409" s="127" t="s">
        <v>192</v>
      </c>
      <c r="M2409" s="130"/>
      <c r="N2409" s="194"/>
      <c r="O2409" s="196"/>
    </row>
    <row r="2410" spans="2:15" ht="31.35" customHeight="1" x14ac:dyDescent="0.25">
      <c r="B2410" s="206" t="s">
        <v>197</v>
      </c>
      <c r="C2410" s="207"/>
      <c r="D2410" s="207"/>
      <c r="E2410" s="208"/>
      <c r="F2410" s="1"/>
      <c r="G2410" s="206" t="s">
        <v>197</v>
      </c>
      <c r="H2410" s="207"/>
      <c r="I2410" s="207"/>
      <c r="J2410" s="208"/>
      <c r="K2410" s="59"/>
      <c r="L2410" s="206" t="s">
        <v>197</v>
      </c>
      <c r="M2410" s="207"/>
      <c r="N2410" s="207"/>
      <c r="O2410" s="208"/>
    </row>
    <row r="2411" spans="2:15" ht="15.75" x14ac:dyDescent="0.25">
      <c r="B2411" s="132" t="s">
        <v>195</v>
      </c>
      <c r="C2411" s="138"/>
      <c r="D2411" s="125" t="s">
        <v>51</v>
      </c>
      <c r="E2411" s="139"/>
      <c r="F2411" s="1"/>
      <c r="G2411" s="132" t="s">
        <v>195</v>
      </c>
      <c r="H2411" s="138"/>
      <c r="I2411" s="125" t="s">
        <v>51</v>
      </c>
      <c r="J2411" s="139"/>
      <c r="K2411" s="1"/>
      <c r="L2411" s="132" t="s">
        <v>195</v>
      </c>
      <c r="M2411" s="138"/>
      <c r="N2411" s="125" t="s">
        <v>51</v>
      </c>
      <c r="O2411" s="139"/>
    </row>
    <row r="2412" spans="2:15" ht="15.75" x14ac:dyDescent="0.25">
      <c r="B2412" s="209" t="s">
        <v>190</v>
      </c>
      <c r="C2412" s="210"/>
      <c r="D2412" s="125" t="s">
        <v>68</v>
      </c>
      <c r="E2412" s="139"/>
      <c r="F2412" s="1"/>
      <c r="G2412" s="209" t="s">
        <v>190</v>
      </c>
      <c r="H2412" s="210"/>
      <c r="I2412" s="125" t="s">
        <v>68</v>
      </c>
      <c r="J2412" s="139"/>
      <c r="K2412" s="1"/>
      <c r="L2412" s="209" t="s">
        <v>190</v>
      </c>
      <c r="M2412" s="210"/>
      <c r="N2412" s="125" t="s">
        <v>68</v>
      </c>
      <c r="O2412" s="139"/>
    </row>
    <row r="2413" spans="2:15" ht="15.75" x14ac:dyDescent="0.25">
      <c r="B2413" s="211"/>
      <c r="C2413" s="212"/>
      <c r="D2413" s="125" t="s">
        <v>69</v>
      </c>
      <c r="E2413" s="139"/>
      <c r="F2413" s="1"/>
      <c r="G2413" s="211"/>
      <c r="H2413" s="212"/>
      <c r="I2413" s="125" t="s">
        <v>69</v>
      </c>
      <c r="J2413" s="139"/>
      <c r="K2413" s="1"/>
      <c r="L2413" s="211"/>
      <c r="M2413" s="212"/>
      <c r="N2413" s="125" t="s">
        <v>69</v>
      </c>
      <c r="O2413" s="139"/>
    </row>
    <row r="2414" spans="2:15" ht="15.75" x14ac:dyDescent="0.25">
      <c r="B2414" s="209" t="s">
        <v>70</v>
      </c>
      <c r="C2414" s="210"/>
      <c r="D2414" s="125" t="s">
        <v>68</v>
      </c>
      <c r="E2414" s="139"/>
      <c r="F2414" s="1"/>
      <c r="G2414" s="209" t="s">
        <v>70</v>
      </c>
      <c r="H2414" s="210"/>
      <c r="I2414" s="125" t="s">
        <v>68</v>
      </c>
      <c r="J2414" s="139"/>
      <c r="K2414" s="1"/>
      <c r="L2414" s="209" t="s">
        <v>70</v>
      </c>
      <c r="M2414" s="210"/>
      <c r="N2414" s="125" t="s">
        <v>68</v>
      </c>
      <c r="O2414" s="139"/>
    </row>
    <row r="2415" spans="2:15" ht="15.75" x14ac:dyDescent="0.25">
      <c r="B2415" s="211"/>
      <c r="C2415" s="212"/>
      <c r="D2415" s="125" t="s">
        <v>69</v>
      </c>
      <c r="E2415" s="139"/>
      <c r="F2415" s="1"/>
      <c r="G2415" s="211"/>
      <c r="H2415" s="212"/>
      <c r="I2415" s="125" t="s">
        <v>69</v>
      </c>
      <c r="J2415" s="139"/>
      <c r="K2415" s="1"/>
      <c r="L2415" s="211"/>
      <c r="M2415" s="212"/>
      <c r="N2415" s="125" t="s">
        <v>69</v>
      </c>
      <c r="O2415" s="139"/>
    </row>
    <row r="2416" spans="2:15" ht="15.75" x14ac:dyDescent="0.25">
      <c r="B2416" s="140" t="s">
        <v>67</v>
      </c>
      <c r="C2416" s="140"/>
      <c r="D2416" s="213"/>
      <c r="E2416" s="214"/>
      <c r="F2416" s="1"/>
      <c r="G2416" s="140" t="s">
        <v>67</v>
      </c>
      <c r="H2416" s="140"/>
      <c r="I2416" s="213"/>
      <c r="J2416" s="214"/>
      <c r="K2416" s="1"/>
      <c r="L2416" s="140" t="s">
        <v>67</v>
      </c>
      <c r="M2416" s="140"/>
      <c r="N2416" s="213"/>
      <c r="O2416" s="214"/>
    </row>
    <row r="2417" spans="2:15" ht="15.75" x14ac:dyDescent="0.25">
      <c r="B2417" s="161" t="s">
        <v>355</v>
      </c>
      <c r="C2417" s="128"/>
      <c r="D2417" s="130"/>
      <c r="E2417" s="139"/>
      <c r="F2417" s="1"/>
      <c r="G2417" s="161" t="s">
        <v>355</v>
      </c>
      <c r="H2417" s="128"/>
      <c r="I2417" s="130"/>
      <c r="J2417" s="139"/>
      <c r="K2417" s="1"/>
      <c r="L2417" s="161" t="s">
        <v>355</v>
      </c>
      <c r="M2417" s="128"/>
      <c r="N2417" s="130"/>
      <c r="O2417" s="139"/>
    </row>
    <row r="2418" spans="2:15" ht="15.75" x14ac:dyDescent="0.25">
      <c r="B2418" s="161"/>
      <c r="C2418" s="128"/>
      <c r="D2418" s="130"/>
      <c r="E2418" s="139"/>
      <c r="F2418" s="1"/>
      <c r="G2418" s="161"/>
      <c r="H2418" s="128"/>
      <c r="I2418" s="130"/>
      <c r="J2418" s="139"/>
      <c r="K2418" s="1"/>
      <c r="L2418" s="161"/>
      <c r="M2418" s="128"/>
      <c r="N2418" s="130"/>
      <c r="O2418" s="139"/>
    </row>
    <row r="2419" spans="2:15" ht="15.75" x14ac:dyDescent="0.25">
      <c r="B2419" s="136"/>
      <c r="C2419" s="136"/>
      <c r="D2419" s="136"/>
      <c r="E2419" s="118"/>
      <c r="F2419" s="1"/>
      <c r="G2419" s="136"/>
      <c r="H2419" s="136"/>
      <c r="I2419" s="136"/>
      <c r="J2419" s="118"/>
      <c r="K2419" s="1"/>
      <c r="L2419" s="136"/>
      <c r="M2419" s="136"/>
      <c r="N2419" s="136"/>
      <c r="O2419" s="118"/>
    </row>
    <row r="2420" spans="2:15" ht="15.75" x14ac:dyDescent="0.25">
      <c r="B2420" s="132" t="s">
        <v>74</v>
      </c>
      <c r="C2420" s="141"/>
      <c r="D2420" s="142" t="s">
        <v>73</v>
      </c>
      <c r="E2420" s="130"/>
      <c r="F2420" s="1"/>
      <c r="G2420" s="132" t="s">
        <v>74</v>
      </c>
      <c r="H2420" s="141"/>
      <c r="I2420" s="142" t="s">
        <v>73</v>
      </c>
      <c r="J2420" s="130"/>
      <c r="K2420" s="1"/>
      <c r="L2420" s="132" t="s">
        <v>74</v>
      </c>
      <c r="M2420" s="141"/>
      <c r="N2420" s="142" t="s">
        <v>73</v>
      </c>
      <c r="O2420" s="130"/>
    </row>
    <row r="2422" spans="2:15" ht="15.75" x14ac:dyDescent="0.25">
      <c r="B2422" s="437">
        <f>L2401+1</f>
        <v>376</v>
      </c>
      <c r="C2422" s="438"/>
      <c r="D2422" s="438"/>
      <c r="E2422" s="439"/>
      <c r="F2422" s="57"/>
      <c r="G2422" s="437">
        <f>B2422+1</f>
        <v>377</v>
      </c>
      <c r="H2422" s="438"/>
      <c r="I2422" s="438"/>
      <c r="J2422" s="439"/>
      <c r="K2422" s="57"/>
      <c r="L2422" s="437">
        <f>G2422+1</f>
        <v>378</v>
      </c>
      <c r="M2422" s="438"/>
      <c r="N2422" s="438"/>
      <c r="O2422" s="439"/>
    </row>
    <row r="2423" spans="2:15" ht="15.75" x14ac:dyDescent="0.25">
      <c r="B2423" s="218" t="s">
        <v>71</v>
      </c>
      <c r="C2423" s="219"/>
      <c r="D2423" s="219"/>
      <c r="E2423" s="220"/>
      <c r="F2423" s="1"/>
      <c r="G2423" s="218" t="s">
        <v>71</v>
      </c>
      <c r="H2423" s="219"/>
      <c r="I2423" s="219"/>
      <c r="J2423" s="220"/>
      <c r="K2423" s="1"/>
      <c r="L2423" s="218" t="s">
        <v>71</v>
      </c>
      <c r="M2423" s="219"/>
      <c r="N2423" s="219"/>
      <c r="O2423" s="220"/>
    </row>
    <row r="2424" spans="2:15" ht="15.75" x14ac:dyDescent="0.25">
      <c r="B2424" s="230"/>
      <c r="C2424" s="231"/>
      <c r="D2424" s="231"/>
      <c r="E2424" s="232"/>
      <c r="F2424" s="1"/>
      <c r="G2424" s="230"/>
      <c r="H2424" s="231"/>
      <c r="I2424" s="231"/>
      <c r="J2424" s="232"/>
      <c r="K2424" s="58"/>
      <c r="L2424" s="230"/>
      <c r="M2424" s="231"/>
      <c r="N2424" s="231"/>
      <c r="O2424" s="232"/>
    </row>
    <row r="2425" spans="2:15" ht="15.75" x14ac:dyDescent="0.25">
      <c r="B2425" s="227" t="s">
        <v>375</v>
      </c>
      <c r="C2425" s="228"/>
      <c r="D2425" s="228"/>
      <c r="E2425" s="229"/>
      <c r="F2425" s="1"/>
      <c r="G2425" s="227" t="s">
        <v>375</v>
      </c>
      <c r="H2425" s="228"/>
      <c r="I2425" s="228"/>
      <c r="J2425" s="229"/>
      <c r="K2425" s="4"/>
      <c r="L2425" s="227" t="s">
        <v>375</v>
      </c>
      <c r="M2425" s="228"/>
      <c r="N2425" s="228"/>
      <c r="O2425" s="229"/>
    </row>
    <row r="2426" spans="2:15" ht="15.75" x14ac:dyDescent="0.25">
      <c r="B2426" s="137" t="s">
        <v>190</v>
      </c>
      <c r="C2426" s="194"/>
      <c r="D2426" s="195"/>
      <c r="E2426" s="196"/>
      <c r="F2426" s="1"/>
      <c r="G2426" s="137" t="s">
        <v>190</v>
      </c>
      <c r="H2426" s="194"/>
      <c r="I2426" s="195"/>
      <c r="J2426" s="196"/>
      <c r="K2426" s="1"/>
      <c r="L2426" s="137" t="s">
        <v>190</v>
      </c>
      <c r="M2426" s="194"/>
      <c r="N2426" s="195"/>
      <c r="O2426" s="196"/>
    </row>
    <row r="2427" spans="2:15" ht="15.75" x14ac:dyDescent="0.25">
      <c r="B2427" s="132" t="s">
        <v>61</v>
      </c>
      <c r="C2427" s="194"/>
      <c r="D2427" s="195"/>
      <c r="E2427" s="196"/>
      <c r="F2427" s="1"/>
      <c r="G2427" s="132" t="s">
        <v>61</v>
      </c>
      <c r="H2427" s="194"/>
      <c r="I2427" s="195"/>
      <c r="J2427" s="196"/>
      <c r="K2427" s="1"/>
      <c r="L2427" s="132" t="s">
        <v>61</v>
      </c>
      <c r="M2427" s="194"/>
      <c r="N2427" s="195"/>
      <c r="O2427" s="196"/>
    </row>
    <row r="2428" spans="2:15" ht="15.75" x14ac:dyDescent="0.25">
      <c r="B2428" s="132" t="s">
        <v>62</v>
      </c>
      <c r="C2428" s="194"/>
      <c r="D2428" s="195"/>
      <c r="E2428" s="196"/>
      <c r="F2428" s="1"/>
      <c r="G2428" s="132" t="s">
        <v>62</v>
      </c>
      <c r="H2428" s="194"/>
      <c r="I2428" s="195"/>
      <c r="J2428" s="196"/>
      <c r="K2428" s="1"/>
      <c r="L2428" s="132" t="s">
        <v>62</v>
      </c>
      <c r="M2428" s="194"/>
      <c r="N2428" s="195"/>
      <c r="O2428" s="196"/>
    </row>
    <row r="2429" spans="2:15" ht="15.75" x14ac:dyDescent="0.25">
      <c r="B2429" s="127" t="s">
        <v>191</v>
      </c>
      <c r="C2429" s="130"/>
      <c r="D2429" s="194"/>
      <c r="E2429" s="196"/>
      <c r="F2429" s="1"/>
      <c r="G2429" s="127" t="s">
        <v>191</v>
      </c>
      <c r="H2429" s="130"/>
      <c r="I2429" s="194"/>
      <c r="J2429" s="196"/>
      <c r="K2429" s="1"/>
      <c r="L2429" s="127" t="s">
        <v>191</v>
      </c>
      <c r="M2429" s="130"/>
      <c r="N2429" s="194"/>
      <c r="O2429" s="196"/>
    </row>
    <row r="2430" spans="2:15" ht="15.75" x14ac:dyDescent="0.25">
      <c r="B2430" s="127" t="s">
        <v>192</v>
      </c>
      <c r="C2430" s="130"/>
      <c r="D2430" s="194"/>
      <c r="E2430" s="196"/>
      <c r="F2430" s="1"/>
      <c r="G2430" s="127" t="s">
        <v>192</v>
      </c>
      <c r="H2430" s="130"/>
      <c r="I2430" s="194"/>
      <c r="J2430" s="196"/>
      <c r="K2430" s="1"/>
      <c r="L2430" s="127" t="s">
        <v>192</v>
      </c>
      <c r="M2430" s="130"/>
      <c r="N2430" s="194"/>
      <c r="O2430" s="196"/>
    </row>
    <row r="2431" spans="2:15" ht="31.35" customHeight="1" x14ac:dyDescent="0.25">
      <c r="B2431" s="206" t="s">
        <v>197</v>
      </c>
      <c r="C2431" s="207"/>
      <c r="D2431" s="207"/>
      <c r="E2431" s="208"/>
      <c r="F2431" s="1"/>
      <c r="G2431" s="206" t="s">
        <v>197</v>
      </c>
      <c r="H2431" s="207"/>
      <c r="I2431" s="207"/>
      <c r="J2431" s="208"/>
      <c r="K2431" s="59"/>
      <c r="L2431" s="206" t="s">
        <v>197</v>
      </c>
      <c r="M2431" s="207"/>
      <c r="N2431" s="207"/>
      <c r="O2431" s="208"/>
    </row>
    <row r="2432" spans="2:15" ht="15.75" x14ac:dyDescent="0.25">
      <c r="B2432" s="132" t="s">
        <v>195</v>
      </c>
      <c r="C2432" s="138"/>
      <c r="D2432" s="125" t="s">
        <v>51</v>
      </c>
      <c r="E2432" s="139"/>
      <c r="F2432" s="1"/>
      <c r="G2432" s="132" t="s">
        <v>195</v>
      </c>
      <c r="H2432" s="138"/>
      <c r="I2432" s="125" t="s">
        <v>51</v>
      </c>
      <c r="J2432" s="139"/>
      <c r="K2432" s="1"/>
      <c r="L2432" s="132" t="s">
        <v>195</v>
      </c>
      <c r="M2432" s="138"/>
      <c r="N2432" s="125" t="s">
        <v>51</v>
      </c>
      <c r="O2432" s="139"/>
    </row>
    <row r="2433" spans="2:15" ht="15.75" x14ac:dyDescent="0.25">
      <c r="B2433" s="209" t="s">
        <v>190</v>
      </c>
      <c r="C2433" s="210"/>
      <c r="D2433" s="125" t="s">
        <v>68</v>
      </c>
      <c r="E2433" s="139"/>
      <c r="F2433" s="1"/>
      <c r="G2433" s="209" t="s">
        <v>190</v>
      </c>
      <c r="H2433" s="210"/>
      <c r="I2433" s="125" t="s">
        <v>68</v>
      </c>
      <c r="J2433" s="139"/>
      <c r="K2433" s="1"/>
      <c r="L2433" s="209" t="s">
        <v>190</v>
      </c>
      <c r="M2433" s="210"/>
      <c r="N2433" s="125" t="s">
        <v>68</v>
      </c>
      <c r="O2433" s="139"/>
    </row>
    <row r="2434" spans="2:15" ht="15.75" x14ac:dyDescent="0.25">
      <c r="B2434" s="211"/>
      <c r="C2434" s="212"/>
      <c r="D2434" s="125" t="s">
        <v>69</v>
      </c>
      <c r="E2434" s="139"/>
      <c r="F2434" s="1"/>
      <c r="G2434" s="211"/>
      <c r="H2434" s="212"/>
      <c r="I2434" s="125" t="s">
        <v>69</v>
      </c>
      <c r="J2434" s="139"/>
      <c r="K2434" s="1"/>
      <c r="L2434" s="211"/>
      <c r="M2434" s="212"/>
      <c r="N2434" s="125" t="s">
        <v>69</v>
      </c>
      <c r="O2434" s="139"/>
    </row>
    <row r="2435" spans="2:15" ht="15.75" x14ac:dyDescent="0.25">
      <c r="B2435" s="209" t="s">
        <v>70</v>
      </c>
      <c r="C2435" s="210"/>
      <c r="D2435" s="125" t="s">
        <v>68</v>
      </c>
      <c r="E2435" s="139"/>
      <c r="F2435" s="1"/>
      <c r="G2435" s="209" t="s">
        <v>70</v>
      </c>
      <c r="H2435" s="210"/>
      <c r="I2435" s="125" t="s">
        <v>68</v>
      </c>
      <c r="J2435" s="139"/>
      <c r="K2435" s="1"/>
      <c r="L2435" s="209" t="s">
        <v>70</v>
      </c>
      <c r="M2435" s="210"/>
      <c r="N2435" s="125" t="s">
        <v>68</v>
      </c>
      <c r="O2435" s="139"/>
    </row>
    <row r="2436" spans="2:15" ht="15.75" x14ac:dyDescent="0.25">
      <c r="B2436" s="211"/>
      <c r="C2436" s="212"/>
      <c r="D2436" s="125" t="s">
        <v>69</v>
      </c>
      <c r="E2436" s="139"/>
      <c r="F2436" s="1"/>
      <c r="G2436" s="211"/>
      <c r="H2436" s="212"/>
      <c r="I2436" s="125" t="s">
        <v>69</v>
      </c>
      <c r="J2436" s="139"/>
      <c r="K2436" s="1"/>
      <c r="L2436" s="211"/>
      <c r="M2436" s="212"/>
      <c r="N2436" s="125" t="s">
        <v>69</v>
      </c>
      <c r="O2436" s="139"/>
    </row>
    <row r="2437" spans="2:15" ht="15.75" x14ac:dyDescent="0.25">
      <c r="B2437" s="140" t="s">
        <v>67</v>
      </c>
      <c r="C2437" s="140"/>
      <c r="D2437" s="213"/>
      <c r="E2437" s="214"/>
      <c r="F2437" s="1"/>
      <c r="G2437" s="140" t="s">
        <v>67</v>
      </c>
      <c r="H2437" s="140"/>
      <c r="I2437" s="213"/>
      <c r="J2437" s="214"/>
      <c r="K2437" s="1"/>
      <c r="L2437" s="140" t="s">
        <v>67</v>
      </c>
      <c r="M2437" s="140"/>
      <c r="N2437" s="213"/>
      <c r="O2437" s="214"/>
    </row>
    <row r="2438" spans="2:15" ht="15.75" x14ac:dyDescent="0.25">
      <c r="B2438" s="161" t="s">
        <v>355</v>
      </c>
      <c r="C2438" s="128"/>
      <c r="D2438" s="130"/>
      <c r="E2438" s="139"/>
      <c r="F2438" s="1"/>
      <c r="G2438" s="161" t="s">
        <v>355</v>
      </c>
      <c r="H2438" s="128"/>
      <c r="I2438" s="130"/>
      <c r="J2438" s="139"/>
      <c r="K2438" s="1"/>
      <c r="L2438" s="161" t="s">
        <v>355</v>
      </c>
      <c r="M2438" s="128"/>
      <c r="N2438" s="130"/>
      <c r="O2438" s="139"/>
    </row>
    <row r="2439" spans="2:15" ht="15.75" x14ac:dyDescent="0.25">
      <c r="B2439" s="161"/>
      <c r="C2439" s="128"/>
      <c r="D2439" s="130"/>
      <c r="E2439" s="139"/>
      <c r="F2439" s="1"/>
      <c r="G2439" s="161"/>
      <c r="H2439" s="128"/>
      <c r="I2439" s="130"/>
      <c r="J2439" s="139"/>
      <c r="K2439" s="1"/>
      <c r="L2439" s="161"/>
      <c r="M2439" s="128"/>
      <c r="N2439" s="130"/>
      <c r="O2439" s="139"/>
    </row>
    <row r="2440" spans="2:15" ht="15.75" x14ac:dyDescent="0.25">
      <c r="B2440" s="136"/>
      <c r="C2440" s="136"/>
      <c r="D2440" s="136"/>
      <c r="E2440" s="118"/>
      <c r="F2440" s="1"/>
      <c r="G2440" s="136"/>
      <c r="H2440" s="136"/>
      <c r="I2440" s="136"/>
      <c r="J2440" s="118"/>
      <c r="K2440" s="1"/>
      <c r="L2440" s="136"/>
      <c r="M2440" s="136"/>
      <c r="N2440" s="136"/>
      <c r="O2440" s="118"/>
    </row>
    <row r="2441" spans="2:15" ht="15.75" x14ac:dyDescent="0.25">
      <c r="B2441" s="132" t="s">
        <v>74</v>
      </c>
      <c r="C2441" s="141"/>
      <c r="D2441" s="142" t="s">
        <v>73</v>
      </c>
      <c r="E2441" s="130"/>
      <c r="F2441" s="1"/>
      <c r="G2441" s="132" t="s">
        <v>74</v>
      </c>
      <c r="H2441" s="141"/>
      <c r="I2441" s="142" t="s">
        <v>73</v>
      </c>
      <c r="J2441" s="130"/>
      <c r="K2441" s="1"/>
      <c r="L2441" s="132" t="s">
        <v>74</v>
      </c>
      <c r="M2441" s="141"/>
      <c r="N2441" s="142" t="s">
        <v>73</v>
      </c>
      <c r="O2441" s="130"/>
    </row>
    <row r="2443" spans="2:15" ht="15.75" x14ac:dyDescent="0.25">
      <c r="B2443" s="437">
        <f>L2422+1</f>
        <v>379</v>
      </c>
      <c r="C2443" s="438"/>
      <c r="D2443" s="438"/>
      <c r="E2443" s="439"/>
      <c r="F2443" s="57"/>
      <c r="G2443" s="437">
        <f>B2443+1</f>
        <v>380</v>
      </c>
      <c r="H2443" s="438"/>
      <c r="I2443" s="438"/>
      <c r="J2443" s="439"/>
      <c r="K2443" s="57"/>
      <c r="L2443" s="437">
        <f>G2443+1</f>
        <v>381</v>
      </c>
      <c r="M2443" s="438"/>
      <c r="N2443" s="438"/>
      <c r="O2443" s="439"/>
    </row>
    <row r="2444" spans="2:15" ht="15.75" x14ac:dyDescent="0.25">
      <c r="B2444" s="218" t="s">
        <v>71</v>
      </c>
      <c r="C2444" s="219"/>
      <c r="D2444" s="219"/>
      <c r="E2444" s="220"/>
      <c r="F2444" s="1"/>
      <c r="G2444" s="218" t="s">
        <v>71</v>
      </c>
      <c r="H2444" s="219"/>
      <c r="I2444" s="219"/>
      <c r="J2444" s="220"/>
      <c r="K2444" s="1"/>
      <c r="L2444" s="218" t="s">
        <v>71</v>
      </c>
      <c r="M2444" s="219"/>
      <c r="N2444" s="219"/>
      <c r="O2444" s="220"/>
    </row>
    <row r="2445" spans="2:15" ht="15.75" x14ac:dyDescent="0.25">
      <c r="B2445" s="230"/>
      <c r="C2445" s="231"/>
      <c r="D2445" s="231"/>
      <c r="E2445" s="232"/>
      <c r="F2445" s="1"/>
      <c r="G2445" s="230"/>
      <c r="H2445" s="231"/>
      <c r="I2445" s="231"/>
      <c r="J2445" s="232"/>
      <c r="K2445" s="58"/>
      <c r="L2445" s="230"/>
      <c r="M2445" s="231"/>
      <c r="N2445" s="231"/>
      <c r="O2445" s="232"/>
    </row>
    <row r="2446" spans="2:15" ht="15.75" x14ac:dyDescent="0.25">
      <c r="B2446" s="227" t="s">
        <v>375</v>
      </c>
      <c r="C2446" s="228"/>
      <c r="D2446" s="228"/>
      <c r="E2446" s="229"/>
      <c r="F2446" s="1"/>
      <c r="G2446" s="227" t="s">
        <v>375</v>
      </c>
      <c r="H2446" s="228"/>
      <c r="I2446" s="228"/>
      <c r="J2446" s="229"/>
      <c r="K2446" s="4"/>
      <c r="L2446" s="227" t="s">
        <v>375</v>
      </c>
      <c r="M2446" s="228"/>
      <c r="N2446" s="228"/>
      <c r="O2446" s="229"/>
    </row>
    <row r="2447" spans="2:15" ht="15.75" x14ac:dyDescent="0.25">
      <c r="B2447" s="137" t="s">
        <v>190</v>
      </c>
      <c r="C2447" s="194"/>
      <c r="D2447" s="195"/>
      <c r="E2447" s="196"/>
      <c r="F2447" s="1"/>
      <c r="G2447" s="137" t="s">
        <v>190</v>
      </c>
      <c r="H2447" s="194"/>
      <c r="I2447" s="195"/>
      <c r="J2447" s="196"/>
      <c r="K2447" s="1"/>
      <c r="L2447" s="137" t="s">
        <v>190</v>
      </c>
      <c r="M2447" s="194"/>
      <c r="N2447" s="195"/>
      <c r="O2447" s="196"/>
    </row>
    <row r="2448" spans="2:15" ht="15.75" x14ac:dyDescent="0.25">
      <c r="B2448" s="132" t="s">
        <v>61</v>
      </c>
      <c r="C2448" s="194"/>
      <c r="D2448" s="195"/>
      <c r="E2448" s="196"/>
      <c r="F2448" s="1"/>
      <c r="G2448" s="132" t="s">
        <v>61</v>
      </c>
      <c r="H2448" s="194"/>
      <c r="I2448" s="195"/>
      <c r="J2448" s="196"/>
      <c r="K2448" s="1"/>
      <c r="L2448" s="132" t="s">
        <v>61</v>
      </c>
      <c r="M2448" s="194"/>
      <c r="N2448" s="195"/>
      <c r="O2448" s="196"/>
    </row>
    <row r="2449" spans="2:15" ht="15.75" x14ac:dyDescent="0.25">
      <c r="B2449" s="132" t="s">
        <v>62</v>
      </c>
      <c r="C2449" s="194"/>
      <c r="D2449" s="195"/>
      <c r="E2449" s="196"/>
      <c r="F2449" s="1"/>
      <c r="G2449" s="132" t="s">
        <v>62</v>
      </c>
      <c r="H2449" s="194"/>
      <c r="I2449" s="195"/>
      <c r="J2449" s="196"/>
      <c r="K2449" s="1"/>
      <c r="L2449" s="132" t="s">
        <v>62</v>
      </c>
      <c r="M2449" s="194"/>
      <c r="N2449" s="195"/>
      <c r="O2449" s="196"/>
    </row>
    <row r="2450" spans="2:15" ht="15.75" x14ac:dyDescent="0.25">
      <c r="B2450" s="127" t="s">
        <v>191</v>
      </c>
      <c r="C2450" s="130"/>
      <c r="D2450" s="194"/>
      <c r="E2450" s="196"/>
      <c r="F2450" s="1"/>
      <c r="G2450" s="127" t="s">
        <v>191</v>
      </c>
      <c r="H2450" s="130"/>
      <c r="I2450" s="194"/>
      <c r="J2450" s="196"/>
      <c r="K2450" s="1"/>
      <c r="L2450" s="127" t="s">
        <v>191</v>
      </c>
      <c r="M2450" s="130"/>
      <c r="N2450" s="194"/>
      <c r="O2450" s="196"/>
    </row>
    <row r="2451" spans="2:15" ht="15.75" x14ac:dyDescent="0.25">
      <c r="B2451" s="127" t="s">
        <v>192</v>
      </c>
      <c r="C2451" s="130"/>
      <c r="D2451" s="194"/>
      <c r="E2451" s="196"/>
      <c r="F2451" s="1"/>
      <c r="G2451" s="127" t="s">
        <v>192</v>
      </c>
      <c r="H2451" s="130"/>
      <c r="I2451" s="194"/>
      <c r="J2451" s="196"/>
      <c r="K2451" s="1"/>
      <c r="L2451" s="127" t="s">
        <v>192</v>
      </c>
      <c r="M2451" s="130"/>
      <c r="N2451" s="194"/>
      <c r="O2451" s="196"/>
    </row>
    <row r="2452" spans="2:15" ht="31.35" customHeight="1" x14ac:dyDescent="0.25">
      <c r="B2452" s="206" t="s">
        <v>197</v>
      </c>
      <c r="C2452" s="207"/>
      <c r="D2452" s="207"/>
      <c r="E2452" s="208"/>
      <c r="F2452" s="1"/>
      <c r="G2452" s="206" t="s">
        <v>197</v>
      </c>
      <c r="H2452" s="207"/>
      <c r="I2452" s="207"/>
      <c r="J2452" s="208"/>
      <c r="K2452" s="59"/>
      <c r="L2452" s="206" t="s">
        <v>197</v>
      </c>
      <c r="M2452" s="207"/>
      <c r="N2452" s="207"/>
      <c r="O2452" s="208"/>
    </row>
    <row r="2453" spans="2:15" ht="15.75" x14ac:dyDescent="0.25">
      <c r="B2453" s="132" t="s">
        <v>195</v>
      </c>
      <c r="C2453" s="138"/>
      <c r="D2453" s="125" t="s">
        <v>51</v>
      </c>
      <c r="E2453" s="139"/>
      <c r="F2453" s="1"/>
      <c r="G2453" s="132" t="s">
        <v>195</v>
      </c>
      <c r="H2453" s="138"/>
      <c r="I2453" s="125" t="s">
        <v>51</v>
      </c>
      <c r="J2453" s="139"/>
      <c r="K2453" s="1"/>
      <c r="L2453" s="132" t="s">
        <v>195</v>
      </c>
      <c r="M2453" s="138"/>
      <c r="N2453" s="125" t="s">
        <v>51</v>
      </c>
      <c r="O2453" s="139"/>
    </row>
    <row r="2454" spans="2:15" ht="15.75" x14ac:dyDescent="0.25">
      <c r="B2454" s="209" t="s">
        <v>190</v>
      </c>
      <c r="C2454" s="210"/>
      <c r="D2454" s="125" t="s">
        <v>68</v>
      </c>
      <c r="E2454" s="139"/>
      <c r="F2454" s="1"/>
      <c r="G2454" s="209" t="s">
        <v>190</v>
      </c>
      <c r="H2454" s="210"/>
      <c r="I2454" s="125" t="s">
        <v>68</v>
      </c>
      <c r="J2454" s="139"/>
      <c r="K2454" s="1"/>
      <c r="L2454" s="209" t="s">
        <v>190</v>
      </c>
      <c r="M2454" s="210"/>
      <c r="N2454" s="125" t="s">
        <v>68</v>
      </c>
      <c r="O2454" s="139"/>
    </row>
    <row r="2455" spans="2:15" ht="15.75" x14ac:dyDescent="0.25">
      <c r="B2455" s="211"/>
      <c r="C2455" s="212"/>
      <c r="D2455" s="125" t="s">
        <v>69</v>
      </c>
      <c r="E2455" s="139"/>
      <c r="F2455" s="1"/>
      <c r="G2455" s="211"/>
      <c r="H2455" s="212"/>
      <c r="I2455" s="125" t="s">
        <v>69</v>
      </c>
      <c r="J2455" s="139"/>
      <c r="K2455" s="1"/>
      <c r="L2455" s="211"/>
      <c r="M2455" s="212"/>
      <c r="N2455" s="125" t="s">
        <v>69</v>
      </c>
      <c r="O2455" s="139"/>
    </row>
    <row r="2456" spans="2:15" ht="15.75" x14ac:dyDescent="0.25">
      <c r="B2456" s="209" t="s">
        <v>70</v>
      </c>
      <c r="C2456" s="210"/>
      <c r="D2456" s="125" t="s">
        <v>68</v>
      </c>
      <c r="E2456" s="139"/>
      <c r="F2456" s="1"/>
      <c r="G2456" s="209" t="s">
        <v>70</v>
      </c>
      <c r="H2456" s="210"/>
      <c r="I2456" s="125" t="s">
        <v>68</v>
      </c>
      <c r="J2456" s="139"/>
      <c r="K2456" s="1"/>
      <c r="L2456" s="209" t="s">
        <v>70</v>
      </c>
      <c r="M2456" s="210"/>
      <c r="N2456" s="125" t="s">
        <v>68</v>
      </c>
      <c r="O2456" s="139"/>
    </row>
    <row r="2457" spans="2:15" ht="15.75" x14ac:dyDescent="0.25">
      <c r="B2457" s="211"/>
      <c r="C2457" s="212"/>
      <c r="D2457" s="125" t="s">
        <v>69</v>
      </c>
      <c r="E2457" s="139"/>
      <c r="F2457" s="1"/>
      <c r="G2457" s="211"/>
      <c r="H2457" s="212"/>
      <c r="I2457" s="125" t="s">
        <v>69</v>
      </c>
      <c r="J2457" s="139"/>
      <c r="K2457" s="1"/>
      <c r="L2457" s="211"/>
      <c r="M2457" s="212"/>
      <c r="N2457" s="125" t="s">
        <v>69</v>
      </c>
      <c r="O2457" s="139"/>
    </row>
    <row r="2458" spans="2:15" ht="15.75" x14ac:dyDescent="0.25">
      <c r="B2458" s="140" t="s">
        <v>67</v>
      </c>
      <c r="C2458" s="140"/>
      <c r="D2458" s="213"/>
      <c r="E2458" s="214"/>
      <c r="F2458" s="1"/>
      <c r="G2458" s="140" t="s">
        <v>67</v>
      </c>
      <c r="H2458" s="140"/>
      <c r="I2458" s="213"/>
      <c r="J2458" s="214"/>
      <c r="K2458" s="1"/>
      <c r="L2458" s="140" t="s">
        <v>67</v>
      </c>
      <c r="M2458" s="140"/>
      <c r="N2458" s="213"/>
      <c r="O2458" s="214"/>
    </row>
    <row r="2459" spans="2:15" ht="15.75" x14ac:dyDescent="0.25">
      <c r="B2459" s="161" t="s">
        <v>355</v>
      </c>
      <c r="C2459" s="128"/>
      <c r="D2459" s="130"/>
      <c r="E2459" s="139"/>
      <c r="F2459" s="1"/>
      <c r="G2459" s="161" t="s">
        <v>355</v>
      </c>
      <c r="H2459" s="128"/>
      <c r="I2459" s="130"/>
      <c r="J2459" s="139"/>
      <c r="K2459" s="1"/>
      <c r="L2459" s="161" t="s">
        <v>355</v>
      </c>
      <c r="M2459" s="128"/>
      <c r="N2459" s="130"/>
      <c r="O2459" s="139"/>
    </row>
    <row r="2460" spans="2:15" ht="15.75" x14ac:dyDescent="0.25">
      <c r="B2460" s="161"/>
      <c r="C2460" s="128"/>
      <c r="D2460" s="130"/>
      <c r="E2460" s="139"/>
      <c r="F2460" s="1"/>
      <c r="G2460" s="161"/>
      <c r="H2460" s="128"/>
      <c r="I2460" s="130"/>
      <c r="J2460" s="139"/>
      <c r="K2460" s="1"/>
      <c r="L2460" s="161"/>
      <c r="M2460" s="128"/>
      <c r="N2460" s="130"/>
      <c r="O2460" s="139"/>
    </row>
    <row r="2461" spans="2:15" ht="15.75" x14ac:dyDescent="0.25">
      <c r="B2461" s="136"/>
      <c r="C2461" s="136"/>
      <c r="D2461" s="136"/>
      <c r="E2461" s="118"/>
      <c r="F2461" s="1"/>
      <c r="G2461" s="136"/>
      <c r="H2461" s="136"/>
      <c r="I2461" s="136"/>
      <c r="J2461" s="118"/>
      <c r="K2461" s="1"/>
      <c r="L2461" s="136"/>
      <c r="M2461" s="136"/>
      <c r="N2461" s="136"/>
      <c r="O2461" s="118"/>
    </row>
    <row r="2462" spans="2:15" ht="15.75" x14ac:dyDescent="0.25">
      <c r="B2462" s="132" t="s">
        <v>74</v>
      </c>
      <c r="C2462" s="141"/>
      <c r="D2462" s="142" t="s">
        <v>73</v>
      </c>
      <c r="E2462" s="130"/>
      <c r="F2462" s="1"/>
      <c r="G2462" s="132" t="s">
        <v>74</v>
      </c>
      <c r="H2462" s="141"/>
      <c r="I2462" s="142" t="s">
        <v>73</v>
      </c>
      <c r="J2462" s="130"/>
      <c r="K2462" s="1"/>
      <c r="L2462" s="132" t="s">
        <v>74</v>
      </c>
      <c r="M2462" s="141"/>
      <c r="N2462" s="142" t="s">
        <v>73</v>
      </c>
      <c r="O2462" s="130"/>
    </row>
    <row r="2464" spans="2:15" ht="15.75" x14ac:dyDescent="0.25">
      <c r="B2464" s="437">
        <f>L2443+1</f>
        <v>382</v>
      </c>
      <c r="C2464" s="438"/>
      <c r="D2464" s="438"/>
      <c r="E2464" s="439"/>
      <c r="F2464" s="57"/>
      <c r="G2464" s="437">
        <f>B2464+1</f>
        <v>383</v>
      </c>
      <c r="H2464" s="438"/>
      <c r="I2464" s="438"/>
      <c r="J2464" s="439"/>
      <c r="K2464" s="57"/>
      <c r="L2464" s="437">
        <f>G2464+1</f>
        <v>384</v>
      </c>
      <c r="M2464" s="438"/>
      <c r="N2464" s="438"/>
      <c r="O2464" s="439"/>
    </row>
    <row r="2465" spans="2:15" ht="15.75" x14ac:dyDescent="0.25">
      <c r="B2465" s="218" t="s">
        <v>71</v>
      </c>
      <c r="C2465" s="219"/>
      <c r="D2465" s="219"/>
      <c r="E2465" s="220"/>
      <c r="F2465" s="1"/>
      <c r="G2465" s="218" t="s">
        <v>71</v>
      </c>
      <c r="H2465" s="219"/>
      <c r="I2465" s="219"/>
      <c r="J2465" s="220"/>
      <c r="K2465" s="1"/>
      <c r="L2465" s="218" t="s">
        <v>71</v>
      </c>
      <c r="M2465" s="219"/>
      <c r="N2465" s="219"/>
      <c r="O2465" s="220"/>
    </row>
    <row r="2466" spans="2:15" ht="15.75" x14ac:dyDescent="0.25">
      <c r="B2466" s="230"/>
      <c r="C2466" s="231"/>
      <c r="D2466" s="231"/>
      <c r="E2466" s="232"/>
      <c r="F2466" s="1"/>
      <c r="G2466" s="230"/>
      <c r="H2466" s="231"/>
      <c r="I2466" s="231"/>
      <c r="J2466" s="232"/>
      <c r="K2466" s="58"/>
      <c r="L2466" s="230"/>
      <c r="M2466" s="231"/>
      <c r="N2466" s="231"/>
      <c r="O2466" s="232"/>
    </row>
    <row r="2467" spans="2:15" ht="15.75" x14ac:dyDescent="0.25">
      <c r="B2467" s="227" t="s">
        <v>375</v>
      </c>
      <c r="C2467" s="228"/>
      <c r="D2467" s="228"/>
      <c r="E2467" s="229"/>
      <c r="F2467" s="1"/>
      <c r="G2467" s="227" t="s">
        <v>375</v>
      </c>
      <c r="H2467" s="228"/>
      <c r="I2467" s="228"/>
      <c r="J2467" s="229"/>
      <c r="K2467" s="4"/>
      <c r="L2467" s="227" t="s">
        <v>375</v>
      </c>
      <c r="M2467" s="228"/>
      <c r="N2467" s="228"/>
      <c r="O2467" s="229"/>
    </row>
    <row r="2468" spans="2:15" ht="15.75" x14ac:dyDescent="0.25">
      <c r="B2468" s="137" t="s">
        <v>190</v>
      </c>
      <c r="C2468" s="194"/>
      <c r="D2468" s="195"/>
      <c r="E2468" s="196"/>
      <c r="F2468" s="1"/>
      <c r="G2468" s="137" t="s">
        <v>190</v>
      </c>
      <c r="H2468" s="194"/>
      <c r="I2468" s="195"/>
      <c r="J2468" s="196"/>
      <c r="K2468" s="1"/>
      <c r="L2468" s="137" t="s">
        <v>190</v>
      </c>
      <c r="M2468" s="194"/>
      <c r="N2468" s="195"/>
      <c r="O2468" s="196"/>
    </row>
    <row r="2469" spans="2:15" ht="15.75" x14ac:dyDescent="0.25">
      <c r="B2469" s="132" t="s">
        <v>61</v>
      </c>
      <c r="C2469" s="194"/>
      <c r="D2469" s="195"/>
      <c r="E2469" s="196"/>
      <c r="F2469" s="1"/>
      <c r="G2469" s="132" t="s">
        <v>61</v>
      </c>
      <c r="H2469" s="194"/>
      <c r="I2469" s="195"/>
      <c r="J2469" s="196"/>
      <c r="K2469" s="1"/>
      <c r="L2469" s="132" t="s">
        <v>61</v>
      </c>
      <c r="M2469" s="194"/>
      <c r="N2469" s="195"/>
      <c r="O2469" s="196"/>
    </row>
    <row r="2470" spans="2:15" ht="15.75" x14ac:dyDescent="0.25">
      <c r="B2470" s="132" t="s">
        <v>62</v>
      </c>
      <c r="C2470" s="194"/>
      <c r="D2470" s="195"/>
      <c r="E2470" s="196"/>
      <c r="F2470" s="1"/>
      <c r="G2470" s="132" t="s">
        <v>62</v>
      </c>
      <c r="H2470" s="194"/>
      <c r="I2470" s="195"/>
      <c r="J2470" s="196"/>
      <c r="K2470" s="1"/>
      <c r="L2470" s="132" t="s">
        <v>62</v>
      </c>
      <c r="M2470" s="194"/>
      <c r="N2470" s="195"/>
      <c r="O2470" s="196"/>
    </row>
    <row r="2471" spans="2:15" ht="15.75" x14ac:dyDescent="0.25">
      <c r="B2471" s="127" t="s">
        <v>191</v>
      </c>
      <c r="C2471" s="130"/>
      <c r="D2471" s="194"/>
      <c r="E2471" s="196"/>
      <c r="F2471" s="1"/>
      <c r="G2471" s="127" t="s">
        <v>191</v>
      </c>
      <c r="H2471" s="130"/>
      <c r="I2471" s="194"/>
      <c r="J2471" s="196"/>
      <c r="K2471" s="1"/>
      <c r="L2471" s="127" t="s">
        <v>191</v>
      </c>
      <c r="M2471" s="130"/>
      <c r="N2471" s="194"/>
      <c r="O2471" s="196"/>
    </row>
    <row r="2472" spans="2:15" ht="15.75" x14ac:dyDescent="0.25">
      <c r="B2472" s="127" t="s">
        <v>192</v>
      </c>
      <c r="C2472" s="130"/>
      <c r="D2472" s="194"/>
      <c r="E2472" s="196"/>
      <c r="F2472" s="1"/>
      <c r="G2472" s="127" t="s">
        <v>192</v>
      </c>
      <c r="H2472" s="130"/>
      <c r="I2472" s="194"/>
      <c r="J2472" s="196"/>
      <c r="K2472" s="1"/>
      <c r="L2472" s="127" t="s">
        <v>192</v>
      </c>
      <c r="M2472" s="130"/>
      <c r="N2472" s="194"/>
      <c r="O2472" s="196"/>
    </row>
    <row r="2473" spans="2:15" ht="31.35" customHeight="1" x14ac:dyDescent="0.25">
      <c r="B2473" s="206" t="s">
        <v>197</v>
      </c>
      <c r="C2473" s="207"/>
      <c r="D2473" s="207"/>
      <c r="E2473" s="208"/>
      <c r="F2473" s="1"/>
      <c r="G2473" s="206" t="s">
        <v>197</v>
      </c>
      <c r="H2473" s="207"/>
      <c r="I2473" s="207"/>
      <c r="J2473" s="208"/>
      <c r="K2473" s="59"/>
      <c r="L2473" s="206" t="s">
        <v>197</v>
      </c>
      <c r="M2473" s="207"/>
      <c r="N2473" s="207"/>
      <c r="O2473" s="208"/>
    </row>
    <row r="2474" spans="2:15" ht="15.75" x14ac:dyDescent="0.25">
      <c r="B2474" s="132" t="s">
        <v>195</v>
      </c>
      <c r="C2474" s="138"/>
      <c r="D2474" s="125" t="s">
        <v>51</v>
      </c>
      <c r="E2474" s="139"/>
      <c r="F2474" s="1"/>
      <c r="G2474" s="132" t="s">
        <v>195</v>
      </c>
      <c r="H2474" s="138"/>
      <c r="I2474" s="125" t="s">
        <v>51</v>
      </c>
      <c r="J2474" s="139"/>
      <c r="K2474" s="1"/>
      <c r="L2474" s="132" t="s">
        <v>195</v>
      </c>
      <c r="M2474" s="138"/>
      <c r="N2474" s="125" t="s">
        <v>51</v>
      </c>
      <c r="O2474" s="139"/>
    </row>
    <row r="2475" spans="2:15" ht="15.75" x14ac:dyDescent="0.25">
      <c r="B2475" s="209" t="s">
        <v>190</v>
      </c>
      <c r="C2475" s="210"/>
      <c r="D2475" s="125" t="s">
        <v>68</v>
      </c>
      <c r="E2475" s="139"/>
      <c r="F2475" s="1"/>
      <c r="G2475" s="209" t="s">
        <v>190</v>
      </c>
      <c r="H2475" s="210"/>
      <c r="I2475" s="125" t="s">
        <v>68</v>
      </c>
      <c r="J2475" s="139"/>
      <c r="K2475" s="1"/>
      <c r="L2475" s="209" t="s">
        <v>190</v>
      </c>
      <c r="M2475" s="210"/>
      <c r="N2475" s="125" t="s">
        <v>68</v>
      </c>
      <c r="O2475" s="139"/>
    </row>
    <row r="2476" spans="2:15" ht="15.75" x14ac:dyDescent="0.25">
      <c r="B2476" s="211"/>
      <c r="C2476" s="212"/>
      <c r="D2476" s="125" t="s">
        <v>69</v>
      </c>
      <c r="E2476" s="139"/>
      <c r="F2476" s="1"/>
      <c r="G2476" s="211"/>
      <c r="H2476" s="212"/>
      <c r="I2476" s="125" t="s">
        <v>69</v>
      </c>
      <c r="J2476" s="139"/>
      <c r="K2476" s="1"/>
      <c r="L2476" s="211"/>
      <c r="M2476" s="212"/>
      <c r="N2476" s="125" t="s">
        <v>69</v>
      </c>
      <c r="O2476" s="139"/>
    </row>
    <row r="2477" spans="2:15" ht="15.75" x14ac:dyDescent="0.25">
      <c r="B2477" s="209" t="s">
        <v>70</v>
      </c>
      <c r="C2477" s="210"/>
      <c r="D2477" s="125" t="s">
        <v>68</v>
      </c>
      <c r="E2477" s="139"/>
      <c r="F2477" s="1"/>
      <c r="G2477" s="209" t="s">
        <v>70</v>
      </c>
      <c r="H2477" s="210"/>
      <c r="I2477" s="125" t="s">
        <v>68</v>
      </c>
      <c r="J2477" s="139"/>
      <c r="K2477" s="1"/>
      <c r="L2477" s="209" t="s">
        <v>70</v>
      </c>
      <c r="M2477" s="210"/>
      <c r="N2477" s="125" t="s">
        <v>68</v>
      </c>
      <c r="O2477" s="139"/>
    </row>
    <row r="2478" spans="2:15" ht="15.75" x14ac:dyDescent="0.25">
      <c r="B2478" s="211"/>
      <c r="C2478" s="212"/>
      <c r="D2478" s="125" t="s">
        <v>69</v>
      </c>
      <c r="E2478" s="139"/>
      <c r="F2478" s="1"/>
      <c r="G2478" s="211"/>
      <c r="H2478" s="212"/>
      <c r="I2478" s="125" t="s">
        <v>69</v>
      </c>
      <c r="J2478" s="139"/>
      <c r="K2478" s="1"/>
      <c r="L2478" s="211"/>
      <c r="M2478" s="212"/>
      <c r="N2478" s="125" t="s">
        <v>69</v>
      </c>
      <c r="O2478" s="139"/>
    </row>
    <row r="2479" spans="2:15" ht="15.75" x14ac:dyDescent="0.25">
      <c r="B2479" s="140" t="s">
        <v>67</v>
      </c>
      <c r="C2479" s="140"/>
      <c r="D2479" s="213"/>
      <c r="E2479" s="214"/>
      <c r="F2479" s="1"/>
      <c r="G2479" s="140" t="s">
        <v>67</v>
      </c>
      <c r="H2479" s="140"/>
      <c r="I2479" s="213"/>
      <c r="J2479" s="214"/>
      <c r="K2479" s="1"/>
      <c r="L2479" s="140" t="s">
        <v>67</v>
      </c>
      <c r="M2479" s="140"/>
      <c r="N2479" s="213"/>
      <c r="O2479" s="214"/>
    </row>
    <row r="2480" spans="2:15" ht="15.75" x14ac:dyDescent="0.25">
      <c r="B2480" s="161" t="s">
        <v>355</v>
      </c>
      <c r="C2480" s="128"/>
      <c r="D2480" s="130"/>
      <c r="E2480" s="139"/>
      <c r="F2480" s="1"/>
      <c r="G2480" s="161" t="s">
        <v>355</v>
      </c>
      <c r="H2480" s="128"/>
      <c r="I2480" s="130"/>
      <c r="J2480" s="139"/>
      <c r="K2480" s="1"/>
      <c r="L2480" s="161" t="s">
        <v>355</v>
      </c>
      <c r="M2480" s="128"/>
      <c r="N2480" s="130"/>
      <c r="O2480" s="139"/>
    </row>
    <row r="2481" spans="2:15" ht="15.75" x14ac:dyDescent="0.25">
      <c r="B2481" s="161"/>
      <c r="C2481" s="128"/>
      <c r="D2481" s="130"/>
      <c r="E2481" s="139"/>
      <c r="F2481" s="1"/>
      <c r="G2481" s="161"/>
      <c r="H2481" s="128"/>
      <c r="I2481" s="130"/>
      <c r="J2481" s="139"/>
      <c r="K2481" s="1"/>
      <c r="L2481" s="161"/>
      <c r="M2481" s="128"/>
      <c r="N2481" s="130"/>
      <c r="O2481" s="139"/>
    </row>
    <row r="2482" spans="2:15" ht="15.75" x14ac:dyDescent="0.25">
      <c r="B2482" s="136"/>
      <c r="C2482" s="136"/>
      <c r="D2482" s="136"/>
      <c r="E2482" s="118"/>
      <c r="F2482" s="1"/>
      <c r="G2482" s="136"/>
      <c r="H2482" s="136"/>
      <c r="I2482" s="136"/>
      <c r="J2482" s="118"/>
      <c r="K2482" s="1"/>
      <c r="L2482" s="136"/>
      <c r="M2482" s="136"/>
      <c r="N2482" s="136"/>
      <c r="O2482" s="118"/>
    </row>
    <row r="2483" spans="2:15" ht="15.75" x14ac:dyDescent="0.25">
      <c r="B2483" s="132" t="s">
        <v>74</v>
      </c>
      <c r="C2483" s="141"/>
      <c r="D2483" s="142" t="s">
        <v>73</v>
      </c>
      <c r="E2483" s="130"/>
      <c r="F2483" s="1"/>
      <c r="G2483" s="132" t="s">
        <v>74</v>
      </c>
      <c r="H2483" s="141"/>
      <c r="I2483" s="142" t="s">
        <v>73</v>
      </c>
      <c r="J2483" s="130"/>
      <c r="K2483" s="1"/>
      <c r="L2483" s="132" t="s">
        <v>74</v>
      </c>
      <c r="M2483" s="141"/>
      <c r="N2483" s="142" t="s">
        <v>73</v>
      </c>
      <c r="O2483" s="130"/>
    </row>
    <row r="2485" spans="2:15" ht="15.75" x14ac:dyDescent="0.25">
      <c r="B2485" s="437">
        <f>L2464+1</f>
        <v>385</v>
      </c>
      <c r="C2485" s="438"/>
      <c r="D2485" s="438"/>
      <c r="E2485" s="439"/>
      <c r="F2485" s="57"/>
      <c r="G2485" s="437">
        <f>B2485+1</f>
        <v>386</v>
      </c>
      <c r="H2485" s="438"/>
      <c r="I2485" s="438"/>
      <c r="J2485" s="439"/>
      <c r="K2485" s="57"/>
      <c r="L2485" s="437">
        <f>G2485+1</f>
        <v>387</v>
      </c>
      <c r="M2485" s="438"/>
      <c r="N2485" s="438"/>
      <c r="O2485" s="439"/>
    </row>
    <row r="2486" spans="2:15" ht="15.75" x14ac:dyDescent="0.25">
      <c r="B2486" s="218" t="s">
        <v>71</v>
      </c>
      <c r="C2486" s="219"/>
      <c r="D2486" s="219"/>
      <c r="E2486" s="220"/>
      <c r="F2486" s="1"/>
      <c r="G2486" s="218" t="s">
        <v>71</v>
      </c>
      <c r="H2486" s="219"/>
      <c r="I2486" s="219"/>
      <c r="J2486" s="220"/>
      <c r="K2486" s="1"/>
      <c r="L2486" s="218" t="s">
        <v>71</v>
      </c>
      <c r="M2486" s="219"/>
      <c r="N2486" s="219"/>
      <c r="O2486" s="220"/>
    </row>
    <row r="2487" spans="2:15" ht="15.75" x14ac:dyDescent="0.25">
      <c r="B2487" s="230"/>
      <c r="C2487" s="231"/>
      <c r="D2487" s="231"/>
      <c r="E2487" s="232"/>
      <c r="F2487" s="1"/>
      <c r="G2487" s="230"/>
      <c r="H2487" s="231"/>
      <c r="I2487" s="231"/>
      <c r="J2487" s="232"/>
      <c r="K2487" s="58"/>
      <c r="L2487" s="230"/>
      <c r="M2487" s="231"/>
      <c r="N2487" s="231"/>
      <c r="O2487" s="232"/>
    </row>
    <row r="2488" spans="2:15" ht="15.75" x14ac:dyDescent="0.25">
      <c r="B2488" s="227" t="s">
        <v>375</v>
      </c>
      <c r="C2488" s="228"/>
      <c r="D2488" s="228"/>
      <c r="E2488" s="229"/>
      <c r="F2488" s="1"/>
      <c r="G2488" s="227" t="s">
        <v>375</v>
      </c>
      <c r="H2488" s="228"/>
      <c r="I2488" s="228"/>
      <c r="J2488" s="229"/>
      <c r="K2488" s="4"/>
      <c r="L2488" s="227" t="s">
        <v>375</v>
      </c>
      <c r="M2488" s="228"/>
      <c r="N2488" s="228"/>
      <c r="O2488" s="229"/>
    </row>
    <row r="2489" spans="2:15" ht="15.75" x14ac:dyDescent="0.25">
      <c r="B2489" s="137" t="s">
        <v>190</v>
      </c>
      <c r="C2489" s="194"/>
      <c r="D2489" s="195"/>
      <c r="E2489" s="196"/>
      <c r="F2489" s="1"/>
      <c r="G2489" s="137" t="s">
        <v>190</v>
      </c>
      <c r="H2489" s="194"/>
      <c r="I2489" s="195"/>
      <c r="J2489" s="196"/>
      <c r="K2489" s="1"/>
      <c r="L2489" s="137" t="s">
        <v>190</v>
      </c>
      <c r="M2489" s="194"/>
      <c r="N2489" s="195"/>
      <c r="O2489" s="196"/>
    </row>
    <row r="2490" spans="2:15" ht="15.75" x14ac:dyDescent="0.25">
      <c r="B2490" s="132" t="s">
        <v>61</v>
      </c>
      <c r="C2490" s="194"/>
      <c r="D2490" s="195"/>
      <c r="E2490" s="196"/>
      <c r="F2490" s="1"/>
      <c r="G2490" s="132" t="s">
        <v>61</v>
      </c>
      <c r="H2490" s="194"/>
      <c r="I2490" s="195"/>
      <c r="J2490" s="196"/>
      <c r="K2490" s="1"/>
      <c r="L2490" s="132" t="s">
        <v>61</v>
      </c>
      <c r="M2490" s="194"/>
      <c r="N2490" s="195"/>
      <c r="O2490" s="196"/>
    </row>
    <row r="2491" spans="2:15" ht="15.75" x14ac:dyDescent="0.25">
      <c r="B2491" s="132" t="s">
        <v>62</v>
      </c>
      <c r="C2491" s="194"/>
      <c r="D2491" s="195"/>
      <c r="E2491" s="196"/>
      <c r="F2491" s="1"/>
      <c r="G2491" s="132" t="s">
        <v>62</v>
      </c>
      <c r="H2491" s="194"/>
      <c r="I2491" s="195"/>
      <c r="J2491" s="196"/>
      <c r="K2491" s="1"/>
      <c r="L2491" s="132" t="s">
        <v>62</v>
      </c>
      <c r="M2491" s="194"/>
      <c r="N2491" s="195"/>
      <c r="O2491" s="196"/>
    </row>
    <row r="2492" spans="2:15" ht="15.75" x14ac:dyDescent="0.25">
      <c r="B2492" s="127" t="s">
        <v>191</v>
      </c>
      <c r="C2492" s="130"/>
      <c r="D2492" s="194"/>
      <c r="E2492" s="196"/>
      <c r="F2492" s="1"/>
      <c r="G2492" s="127" t="s">
        <v>191</v>
      </c>
      <c r="H2492" s="130"/>
      <c r="I2492" s="194"/>
      <c r="J2492" s="196"/>
      <c r="K2492" s="1"/>
      <c r="L2492" s="127" t="s">
        <v>191</v>
      </c>
      <c r="M2492" s="130"/>
      <c r="N2492" s="194"/>
      <c r="O2492" s="196"/>
    </row>
    <row r="2493" spans="2:15" ht="15.75" x14ac:dyDescent="0.25">
      <c r="B2493" s="127" t="s">
        <v>192</v>
      </c>
      <c r="C2493" s="130"/>
      <c r="D2493" s="194"/>
      <c r="E2493" s="196"/>
      <c r="F2493" s="1"/>
      <c r="G2493" s="127" t="s">
        <v>192</v>
      </c>
      <c r="H2493" s="130"/>
      <c r="I2493" s="194"/>
      <c r="J2493" s="196"/>
      <c r="K2493" s="1"/>
      <c r="L2493" s="127" t="s">
        <v>192</v>
      </c>
      <c r="M2493" s="130"/>
      <c r="N2493" s="194"/>
      <c r="O2493" s="196"/>
    </row>
    <row r="2494" spans="2:15" ht="31.35" customHeight="1" x14ac:dyDescent="0.25">
      <c r="B2494" s="206" t="s">
        <v>197</v>
      </c>
      <c r="C2494" s="207"/>
      <c r="D2494" s="207"/>
      <c r="E2494" s="208"/>
      <c r="F2494" s="1"/>
      <c r="G2494" s="206" t="s">
        <v>197</v>
      </c>
      <c r="H2494" s="207"/>
      <c r="I2494" s="207"/>
      <c r="J2494" s="208"/>
      <c r="K2494" s="59"/>
      <c r="L2494" s="206" t="s">
        <v>197</v>
      </c>
      <c r="M2494" s="207"/>
      <c r="N2494" s="207"/>
      <c r="O2494" s="208"/>
    </row>
    <row r="2495" spans="2:15" ht="15.75" x14ac:dyDescent="0.25">
      <c r="B2495" s="132" t="s">
        <v>195</v>
      </c>
      <c r="C2495" s="138"/>
      <c r="D2495" s="125" t="s">
        <v>51</v>
      </c>
      <c r="E2495" s="139"/>
      <c r="F2495" s="1"/>
      <c r="G2495" s="132" t="s">
        <v>195</v>
      </c>
      <c r="H2495" s="138"/>
      <c r="I2495" s="125" t="s">
        <v>51</v>
      </c>
      <c r="J2495" s="139"/>
      <c r="K2495" s="1"/>
      <c r="L2495" s="132" t="s">
        <v>195</v>
      </c>
      <c r="M2495" s="138"/>
      <c r="N2495" s="125" t="s">
        <v>51</v>
      </c>
      <c r="O2495" s="139"/>
    </row>
    <row r="2496" spans="2:15" ht="15.75" x14ac:dyDescent="0.25">
      <c r="B2496" s="209" t="s">
        <v>190</v>
      </c>
      <c r="C2496" s="210"/>
      <c r="D2496" s="125" t="s">
        <v>68</v>
      </c>
      <c r="E2496" s="139"/>
      <c r="F2496" s="1"/>
      <c r="G2496" s="209" t="s">
        <v>190</v>
      </c>
      <c r="H2496" s="210"/>
      <c r="I2496" s="125" t="s">
        <v>68</v>
      </c>
      <c r="J2496" s="139"/>
      <c r="K2496" s="1"/>
      <c r="L2496" s="209" t="s">
        <v>190</v>
      </c>
      <c r="M2496" s="210"/>
      <c r="N2496" s="125" t="s">
        <v>68</v>
      </c>
      <c r="O2496" s="139"/>
    </row>
    <row r="2497" spans="2:15" ht="15.75" x14ac:dyDescent="0.25">
      <c r="B2497" s="211"/>
      <c r="C2497" s="212"/>
      <c r="D2497" s="125" t="s">
        <v>69</v>
      </c>
      <c r="E2497" s="139"/>
      <c r="F2497" s="1"/>
      <c r="G2497" s="211"/>
      <c r="H2497" s="212"/>
      <c r="I2497" s="125" t="s">
        <v>69</v>
      </c>
      <c r="J2497" s="139"/>
      <c r="K2497" s="1"/>
      <c r="L2497" s="211"/>
      <c r="M2497" s="212"/>
      <c r="N2497" s="125" t="s">
        <v>69</v>
      </c>
      <c r="O2497" s="139"/>
    </row>
    <row r="2498" spans="2:15" ht="15.75" x14ac:dyDescent="0.25">
      <c r="B2498" s="209" t="s">
        <v>70</v>
      </c>
      <c r="C2498" s="210"/>
      <c r="D2498" s="125" t="s">
        <v>68</v>
      </c>
      <c r="E2498" s="139"/>
      <c r="F2498" s="1"/>
      <c r="G2498" s="209" t="s">
        <v>70</v>
      </c>
      <c r="H2498" s="210"/>
      <c r="I2498" s="125" t="s">
        <v>68</v>
      </c>
      <c r="J2498" s="139"/>
      <c r="K2498" s="1"/>
      <c r="L2498" s="209" t="s">
        <v>70</v>
      </c>
      <c r="M2498" s="210"/>
      <c r="N2498" s="125" t="s">
        <v>68</v>
      </c>
      <c r="O2498" s="139"/>
    </row>
    <row r="2499" spans="2:15" ht="15.75" x14ac:dyDescent="0.25">
      <c r="B2499" s="211"/>
      <c r="C2499" s="212"/>
      <c r="D2499" s="125" t="s">
        <v>69</v>
      </c>
      <c r="E2499" s="139"/>
      <c r="F2499" s="1"/>
      <c r="G2499" s="211"/>
      <c r="H2499" s="212"/>
      <c r="I2499" s="125" t="s">
        <v>69</v>
      </c>
      <c r="J2499" s="139"/>
      <c r="K2499" s="1"/>
      <c r="L2499" s="211"/>
      <c r="M2499" s="212"/>
      <c r="N2499" s="125" t="s">
        <v>69</v>
      </c>
      <c r="O2499" s="139"/>
    </row>
    <row r="2500" spans="2:15" ht="15.75" x14ac:dyDescent="0.25">
      <c r="B2500" s="140" t="s">
        <v>67</v>
      </c>
      <c r="C2500" s="140"/>
      <c r="D2500" s="213"/>
      <c r="E2500" s="214"/>
      <c r="F2500" s="1"/>
      <c r="G2500" s="140" t="s">
        <v>67</v>
      </c>
      <c r="H2500" s="140"/>
      <c r="I2500" s="213"/>
      <c r="J2500" s="214"/>
      <c r="K2500" s="1"/>
      <c r="L2500" s="140" t="s">
        <v>67</v>
      </c>
      <c r="M2500" s="140"/>
      <c r="N2500" s="213"/>
      <c r="O2500" s="214"/>
    </row>
    <row r="2501" spans="2:15" ht="15.75" x14ac:dyDescent="0.25">
      <c r="B2501" s="161" t="s">
        <v>355</v>
      </c>
      <c r="C2501" s="128"/>
      <c r="D2501" s="130"/>
      <c r="E2501" s="139"/>
      <c r="F2501" s="1"/>
      <c r="G2501" s="161" t="s">
        <v>355</v>
      </c>
      <c r="H2501" s="128"/>
      <c r="I2501" s="130"/>
      <c r="J2501" s="139"/>
      <c r="K2501" s="1"/>
      <c r="L2501" s="161" t="s">
        <v>355</v>
      </c>
      <c r="M2501" s="128"/>
      <c r="N2501" s="130"/>
      <c r="O2501" s="139"/>
    </row>
    <row r="2502" spans="2:15" ht="15.75" x14ac:dyDescent="0.25">
      <c r="B2502" s="161"/>
      <c r="C2502" s="128"/>
      <c r="D2502" s="130"/>
      <c r="E2502" s="139"/>
      <c r="F2502" s="1"/>
      <c r="G2502" s="161"/>
      <c r="H2502" s="128"/>
      <c r="I2502" s="130"/>
      <c r="J2502" s="139"/>
      <c r="K2502" s="1"/>
      <c r="L2502" s="161"/>
      <c r="M2502" s="128"/>
      <c r="N2502" s="130"/>
      <c r="O2502" s="139"/>
    </row>
    <row r="2503" spans="2:15" ht="15.75" x14ac:dyDescent="0.25">
      <c r="B2503" s="136"/>
      <c r="C2503" s="136"/>
      <c r="D2503" s="136"/>
      <c r="E2503" s="118"/>
      <c r="F2503" s="1"/>
      <c r="G2503" s="136"/>
      <c r="H2503" s="136"/>
      <c r="I2503" s="136"/>
      <c r="J2503" s="118"/>
      <c r="K2503" s="1"/>
      <c r="L2503" s="136"/>
      <c r="M2503" s="136"/>
      <c r="N2503" s="136"/>
      <c r="O2503" s="118"/>
    </row>
    <row r="2504" spans="2:15" ht="15.75" x14ac:dyDescent="0.25">
      <c r="B2504" s="132" t="s">
        <v>74</v>
      </c>
      <c r="C2504" s="141"/>
      <c r="D2504" s="142" t="s">
        <v>73</v>
      </c>
      <c r="E2504" s="130"/>
      <c r="F2504" s="1"/>
      <c r="G2504" s="132" t="s">
        <v>74</v>
      </c>
      <c r="H2504" s="141"/>
      <c r="I2504" s="142" t="s">
        <v>73</v>
      </c>
      <c r="J2504" s="130"/>
      <c r="K2504" s="1"/>
      <c r="L2504" s="132" t="s">
        <v>74</v>
      </c>
      <c r="M2504" s="141"/>
      <c r="N2504" s="142" t="s">
        <v>73</v>
      </c>
      <c r="O2504" s="130"/>
    </row>
    <row r="2506" spans="2:15" ht="15.75" x14ac:dyDescent="0.25">
      <c r="B2506" s="437">
        <f>L2485+1</f>
        <v>388</v>
      </c>
      <c r="C2506" s="438"/>
      <c r="D2506" s="438"/>
      <c r="E2506" s="439"/>
      <c r="F2506" s="57"/>
      <c r="G2506" s="437">
        <f>B2506+1</f>
        <v>389</v>
      </c>
      <c r="H2506" s="438"/>
      <c r="I2506" s="438"/>
      <c r="J2506" s="439"/>
      <c r="K2506" s="57"/>
      <c r="L2506" s="437">
        <f>G2506+1</f>
        <v>390</v>
      </c>
      <c r="M2506" s="438"/>
      <c r="N2506" s="438"/>
      <c r="O2506" s="439"/>
    </row>
    <row r="2507" spans="2:15" ht="15.75" x14ac:dyDescent="0.25">
      <c r="B2507" s="218" t="s">
        <v>71</v>
      </c>
      <c r="C2507" s="219"/>
      <c r="D2507" s="219"/>
      <c r="E2507" s="220"/>
      <c r="F2507" s="1"/>
      <c r="G2507" s="218" t="s">
        <v>71</v>
      </c>
      <c r="H2507" s="219"/>
      <c r="I2507" s="219"/>
      <c r="J2507" s="220"/>
      <c r="K2507" s="1"/>
      <c r="L2507" s="218" t="s">
        <v>71</v>
      </c>
      <c r="M2507" s="219"/>
      <c r="N2507" s="219"/>
      <c r="O2507" s="220"/>
    </row>
    <row r="2508" spans="2:15" ht="15.75" x14ac:dyDescent="0.25">
      <c r="B2508" s="230"/>
      <c r="C2508" s="231"/>
      <c r="D2508" s="231"/>
      <c r="E2508" s="232"/>
      <c r="F2508" s="1"/>
      <c r="G2508" s="230"/>
      <c r="H2508" s="231"/>
      <c r="I2508" s="231"/>
      <c r="J2508" s="232"/>
      <c r="K2508" s="58"/>
      <c r="L2508" s="230"/>
      <c r="M2508" s="231"/>
      <c r="N2508" s="231"/>
      <c r="O2508" s="232"/>
    </row>
    <row r="2509" spans="2:15" ht="15.75" x14ac:dyDescent="0.25">
      <c r="B2509" s="227" t="s">
        <v>375</v>
      </c>
      <c r="C2509" s="228"/>
      <c r="D2509" s="228"/>
      <c r="E2509" s="229"/>
      <c r="F2509" s="1"/>
      <c r="G2509" s="227" t="s">
        <v>375</v>
      </c>
      <c r="H2509" s="228"/>
      <c r="I2509" s="228"/>
      <c r="J2509" s="229"/>
      <c r="K2509" s="4"/>
      <c r="L2509" s="227" t="s">
        <v>375</v>
      </c>
      <c r="M2509" s="228"/>
      <c r="N2509" s="228"/>
      <c r="O2509" s="229"/>
    </row>
    <row r="2510" spans="2:15" ht="15.75" x14ac:dyDescent="0.25">
      <c r="B2510" s="137" t="s">
        <v>190</v>
      </c>
      <c r="C2510" s="194"/>
      <c r="D2510" s="195"/>
      <c r="E2510" s="196"/>
      <c r="F2510" s="1"/>
      <c r="G2510" s="137" t="s">
        <v>190</v>
      </c>
      <c r="H2510" s="194"/>
      <c r="I2510" s="195"/>
      <c r="J2510" s="196"/>
      <c r="K2510" s="1"/>
      <c r="L2510" s="137" t="s">
        <v>190</v>
      </c>
      <c r="M2510" s="194"/>
      <c r="N2510" s="195"/>
      <c r="O2510" s="196"/>
    </row>
    <row r="2511" spans="2:15" ht="15.75" x14ac:dyDescent="0.25">
      <c r="B2511" s="132" t="s">
        <v>61</v>
      </c>
      <c r="C2511" s="194"/>
      <c r="D2511" s="195"/>
      <c r="E2511" s="196"/>
      <c r="F2511" s="1"/>
      <c r="G2511" s="132" t="s">
        <v>61</v>
      </c>
      <c r="H2511" s="194"/>
      <c r="I2511" s="195"/>
      <c r="J2511" s="196"/>
      <c r="K2511" s="1"/>
      <c r="L2511" s="132" t="s">
        <v>61</v>
      </c>
      <c r="M2511" s="194"/>
      <c r="N2511" s="195"/>
      <c r="O2511" s="196"/>
    </row>
    <row r="2512" spans="2:15" ht="15.75" x14ac:dyDescent="0.25">
      <c r="B2512" s="132" t="s">
        <v>62</v>
      </c>
      <c r="C2512" s="194"/>
      <c r="D2512" s="195"/>
      <c r="E2512" s="196"/>
      <c r="F2512" s="1"/>
      <c r="G2512" s="132" t="s">
        <v>62</v>
      </c>
      <c r="H2512" s="194"/>
      <c r="I2512" s="195"/>
      <c r="J2512" s="196"/>
      <c r="K2512" s="1"/>
      <c r="L2512" s="132" t="s">
        <v>62</v>
      </c>
      <c r="M2512" s="194"/>
      <c r="N2512" s="195"/>
      <c r="O2512" s="196"/>
    </row>
    <row r="2513" spans="2:15" ht="15.75" x14ac:dyDescent="0.25">
      <c r="B2513" s="127" t="s">
        <v>191</v>
      </c>
      <c r="C2513" s="130"/>
      <c r="D2513" s="194"/>
      <c r="E2513" s="196"/>
      <c r="F2513" s="1"/>
      <c r="G2513" s="127" t="s">
        <v>191</v>
      </c>
      <c r="H2513" s="130"/>
      <c r="I2513" s="194"/>
      <c r="J2513" s="196"/>
      <c r="K2513" s="1"/>
      <c r="L2513" s="127" t="s">
        <v>191</v>
      </c>
      <c r="M2513" s="130"/>
      <c r="N2513" s="194"/>
      <c r="O2513" s="196"/>
    </row>
    <row r="2514" spans="2:15" ht="15.75" x14ac:dyDescent="0.25">
      <c r="B2514" s="127" t="s">
        <v>192</v>
      </c>
      <c r="C2514" s="130"/>
      <c r="D2514" s="194"/>
      <c r="E2514" s="196"/>
      <c r="F2514" s="1"/>
      <c r="G2514" s="127" t="s">
        <v>192</v>
      </c>
      <c r="H2514" s="130"/>
      <c r="I2514" s="194"/>
      <c r="J2514" s="196"/>
      <c r="K2514" s="1"/>
      <c r="L2514" s="127" t="s">
        <v>192</v>
      </c>
      <c r="M2514" s="130"/>
      <c r="N2514" s="194"/>
      <c r="O2514" s="196"/>
    </row>
    <row r="2515" spans="2:15" ht="31.35" customHeight="1" x14ac:dyDescent="0.25">
      <c r="B2515" s="206" t="s">
        <v>197</v>
      </c>
      <c r="C2515" s="207"/>
      <c r="D2515" s="207"/>
      <c r="E2515" s="208"/>
      <c r="F2515" s="1"/>
      <c r="G2515" s="206" t="s">
        <v>197</v>
      </c>
      <c r="H2515" s="207"/>
      <c r="I2515" s="207"/>
      <c r="J2515" s="208"/>
      <c r="K2515" s="59"/>
      <c r="L2515" s="206" t="s">
        <v>197</v>
      </c>
      <c r="M2515" s="207"/>
      <c r="N2515" s="207"/>
      <c r="O2515" s="208"/>
    </row>
    <row r="2516" spans="2:15" ht="15.75" x14ac:dyDescent="0.25">
      <c r="B2516" s="132" t="s">
        <v>195</v>
      </c>
      <c r="C2516" s="138"/>
      <c r="D2516" s="125" t="s">
        <v>51</v>
      </c>
      <c r="E2516" s="139"/>
      <c r="F2516" s="1"/>
      <c r="G2516" s="132" t="s">
        <v>195</v>
      </c>
      <c r="H2516" s="138"/>
      <c r="I2516" s="125" t="s">
        <v>51</v>
      </c>
      <c r="J2516" s="139"/>
      <c r="K2516" s="1"/>
      <c r="L2516" s="132" t="s">
        <v>195</v>
      </c>
      <c r="M2516" s="138"/>
      <c r="N2516" s="125" t="s">
        <v>51</v>
      </c>
      <c r="O2516" s="139"/>
    </row>
    <row r="2517" spans="2:15" ht="15.75" x14ac:dyDescent="0.25">
      <c r="B2517" s="209" t="s">
        <v>190</v>
      </c>
      <c r="C2517" s="210"/>
      <c r="D2517" s="125" t="s">
        <v>68</v>
      </c>
      <c r="E2517" s="139"/>
      <c r="F2517" s="1"/>
      <c r="G2517" s="209" t="s">
        <v>190</v>
      </c>
      <c r="H2517" s="210"/>
      <c r="I2517" s="125" t="s">
        <v>68</v>
      </c>
      <c r="J2517" s="139"/>
      <c r="K2517" s="1"/>
      <c r="L2517" s="209" t="s">
        <v>190</v>
      </c>
      <c r="M2517" s="210"/>
      <c r="N2517" s="125" t="s">
        <v>68</v>
      </c>
      <c r="O2517" s="139"/>
    </row>
    <row r="2518" spans="2:15" ht="15.75" x14ac:dyDescent="0.25">
      <c r="B2518" s="211"/>
      <c r="C2518" s="212"/>
      <c r="D2518" s="125" t="s">
        <v>69</v>
      </c>
      <c r="E2518" s="139"/>
      <c r="F2518" s="1"/>
      <c r="G2518" s="211"/>
      <c r="H2518" s="212"/>
      <c r="I2518" s="125" t="s">
        <v>69</v>
      </c>
      <c r="J2518" s="139"/>
      <c r="K2518" s="1"/>
      <c r="L2518" s="211"/>
      <c r="M2518" s="212"/>
      <c r="N2518" s="125" t="s">
        <v>69</v>
      </c>
      <c r="O2518" s="139"/>
    </row>
    <row r="2519" spans="2:15" ht="15.75" x14ac:dyDescent="0.25">
      <c r="B2519" s="209" t="s">
        <v>70</v>
      </c>
      <c r="C2519" s="210"/>
      <c r="D2519" s="125" t="s">
        <v>68</v>
      </c>
      <c r="E2519" s="139"/>
      <c r="F2519" s="1"/>
      <c r="G2519" s="209" t="s">
        <v>70</v>
      </c>
      <c r="H2519" s="210"/>
      <c r="I2519" s="125" t="s">
        <v>68</v>
      </c>
      <c r="J2519" s="139"/>
      <c r="K2519" s="1"/>
      <c r="L2519" s="209" t="s">
        <v>70</v>
      </c>
      <c r="M2519" s="210"/>
      <c r="N2519" s="125" t="s">
        <v>68</v>
      </c>
      <c r="O2519" s="139"/>
    </row>
    <row r="2520" spans="2:15" ht="15.75" x14ac:dyDescent="0.25">
      <c r="B2520" s="211"/>
      <c r="C2520" s="212"/>
      <c r="D2520" s="125" t="s">
        <v>69</v>
      </c>
      <c r="E2520" s="139"/>
      <c r="F2520" s="1"/>
      <c r="G2520" s="211"/>
      <c r="H2520" s="212"/>
      <c r="I2520" s="125" t="s">
        <v>69</v>
      </c>
      <c r="J2520" s="139"/>
      <c r="K2520" s="1"/>
      <c r="L2520" s="211"/>
      <c r="M2520" s="212"/>
      <c r="N2520" s="125" t="s">
        <v>69</v>
      </c>
      <c r="O2520" s="139"/>
    </row>
    <row r="2521" spans="2:15" ht="15.75" x14ac:dyDescent="0.25">
      <c r="B2521" s="140" t="s">
        <v>67</v>
      </c>
      <c r="C2521" s="140"/>
      <c r="D2521" s="213"/>
      <c r="E2521" s="214"/>
      <c r="F2521" s="1"/>
      <c r="G2521" s="140" t="s">
        <v>67</v>
      </c>
      <c r="H2521" s="140"/>
      <c r="I2521" s="213"/>
      <c r="J2521" s="214"/>
      <c r="K2521" s="1"/>
      <c r="L2521" s="140" t="s">
        <v>67</v>
      </c>
      <c r="M2521" s="140"/>
      <c r="N2521" s="213"/>
      <c r="O2521" s="214"/>
    </row>
    <row r="2522" spans="2:15" ht="15.75" x14ac:dyDescent="0.25">
      <c r="B2522" s="161" t="s">
        <v>355</v>
      </c>
      <c r="C2522" s="128"/>
      <c r="D2522" s="130"/>
      <c r="E2522" s="139"/>
      <c r="F2522" s="1"/>
      <c r="G2522" s="161" t="s">
        <v>355</v>
      </c>
      <c r="H2522" s="128"/>
      <c r="I2522" s="130"/>
      <c r="J2522" s="139"/>
      <c r="K2522" s="1"/>
      <c r="L2522" s="161" t="s">
        <v>355</v>
      </c>
      <c r="M2522" s="128"/>
      <c r="N2522" s="130"/>
      <c r="O2522" s="139"/>
    </row>
    <row r="2523" spans="2:15" ht="15.75" x14ac:dyDescent="0.25">
      <c r="B2523" s="161"/>
      <c r="C2523" s="128"/>
      <c r="D2523" s="130"/>
      <c r="E2523" s="139"/>
      <c r="F2523" s="1"/>
      <c r="G2523" s="161"/>
      <c r="H2523" s="128"/>
      <c r="I2523" s="130"/>
      <c r="J2523" s="139"/>
      <c r="K2523" s="1"/>
      <c r="L2523" s="161"/>
      <c r="M2523" s="128"/>
      <c r="N2523" s="130"/>
      <c r="O2523" s="139"/>
    </row>
    <row r="2524" spans="2:15" ht="15.75" x14ac:dyDescent="0.25">
      <c r="B2524" s="136"/>
      <c r="C2524" s="136"/>
      <c r="D2524" s="136"/>
      <c r="E2524" s="118"/>
      <c r="F2524" s="1"/>
      <c r="G2524" s="136"/>
      <c r="H2524" s="136"/>
      <c r="I2524" s="136"/>
      <c r="J2524" s="118"/>
      <c r="K2524" s="1"/>
      <c r="L2524" s="136"/>
      <c r="M2524" s="136"/>
      <c r="N2524" s="136"/>
      <c r="O2524" s="118"/>
    </row>
    <row r="2525" spans="2:15" ht="15.75" x14ac:dyDescent="0.25">
      <c r="B2525" s="132" t="s">
        <v>74</v>
      </c>
      <c r="C2525" s="141"/>
      <c r="D2525" s="142" t="s">
        <v>73</v>
      </c>
      <c r="E2525" s="130"/>
      <c r="F2525" s="1"/>
      <c r="G2525" s="132" t="s">
        <v>74</v>
      </c>
      <c r="H2525" s="141"/>
      <c r="I2525" s="142" t="s">
        <v>73</v>
      </c>
      <c r="J2525" s="130"/>
      <c r="K2525" s="1"/>
      <c r="L2525" s="132" t="s">
        <v>74</v>
      </c>
      <c r="M2525" s="141"/>
      <c r="N2525" s="142" t="s">
        <v>73</v>
      </c>
      <c r="O2525" s="130"/>
    </row>
    <row r="2527" spans="2:15" ht="15.75" x14ac:dyDescent="0.25">
      <c r="B2527" s="437">
        <f>L2506+1</f>
        <v>391</v>
      </c>
      <c r="C2527" s="438"/>
      <c r="D2527" s="438"/>
      <c r="E2527" s="439"/>
      <c r="F2527" s="57"/>
      <c r="G2527" s="437">
        <f>B2527+1</f>
        <v>392</v>
      </c>
      <c r="H2527" s="438"/>
      <c r="I2527" s="438"/>
      <c r="J2527" s="439"/>
      <c r="K2527" s="57"/>
      <c r="L2527" s="437">
        <f>G2527+1</f>
        <v>393</v>
      </c>
      <c r="M2527" s="438"/>
      <c r="N2527" s="438"/>
      <c r="O2527" s="439"/>
    </row>
    <row r="2528" spans="2:15" ht="15.75" x14ac:dyDescent="0.25">
      <c r="B2528" s="218" t="s">
        <v>71</v>
      </c>
      <c r="C2528" s="219"/>
      <c r="D2528" s="219"/>
      <c r="E2528" s="220"/>
      <c r="F2528" s="1"/>
      <c r="G2528" s="218" t="s">
        <v>71</v>
      </c>
      <c r="H2528" s="219"/>
      <c r="I2528" s="219"/>
      <c r="J2528" s="220"/>
      <c r="K2528" s="1"/>
      <c r="L2528" s="218" t="s">
        <v>71</v>
      </c>
      <c r="M2528" s="219"/>
      <c r="N2528" s="219"/>
      <c r="O2528" s="220"/>
    </row>
    <row r="2529" spans="2:15" ht="15.75" x14ac:dyDescent="0.25">
      <c r="B2529" s="230"/>
      <c r="C2529" s="231"/>
      <c r="D2529" s="231"/>
      <c r="E2529" s="232"/>
      <c r="F2529" s="1"/>
      <c r="G2529" s="230"/>
      <c r="H2529" s="231"/>
      <c r="I2529" s="231"/>
      <c r="J2529" s="232"/>
      <c r="K2529" s="58"/>
      <c r="L2529" s="230"/>
      <c r="M2529" s="231"/>
      <c r="N2529" s="231"/>
      <c r="O2529" s="232"/>
    </row>
    <row r="2530" spans="2:15" ht="15.75" x14ac:dyDescent="0.25">
      <c r="B2530" s="227" t="s">
        <v>375</v>
      </c>
      <c r="C2530" s="228"/>
      <c r="D2530" s="228"/>
      <c r="E2530" s="229"/>
      <c r="F2530" s="1"/>
      <c r="G2530" s="227" t="s">
        <v>375</v>
      </c>
      <c r="H2530" s="228"/>
      <c r="I2530" s="228"/>
      <c r="J2530" s="229"/>
      <c r="K2530" s="4"/>
      <c r="L2530" s="227" t="s">
        <v>375</v>
      </c>
      <c r="M2530" s="228"/>
      <c r="N2530" s="228"/>
      <c r="O2530" s="229"/>
    </row>
    <row r="2531" spans="2:15" ht="15.75" x14ac:dyDescent="0.25">
      <c r="B2531" s="137" t="s">
        <v>190</v>
      </c>
      <c r="C2531" s="194"/>
      <c r="D2531" s="195"/>
      <c r="E2531" s="196"/>
      <c r="F2531" s="1"/>
      <c r="G2531" s="137" t="s">
        <v>190</v>
      </c>
      <c r="H2531" s="194"/>
      <c r="I2531" s="195"/>
      <c r="J2531" s="196"/>
      <c r="K2531" s="1"/>
      <c r="L2531" s="137" t="s">
        <v>190</v>
      </c>
      <c r="M2531" s="194"/>
      <c r="N2531" s="195"/>
      <c r="O2531" s="196"/>
    </row>
    <row r="2532" spans="2:15" ht="15.75" x14ac:dyDescent="0.25">
      <c r="B2532" s="132" t="s">
        <v>61</v>
      </c>
      <c r="C2532" s="194"/>
      <c r="D2532" s="195"/>
      <c r="E2532" s="196"/>
      <c r="F2532" s="1"/>
      <c r="G2532" s="132" t="s">
        <v>61</v>
      </c>
      <c r="H2532" s="194"/>
      <c r="I2532" s="195"/>
      <c r="J2532" s="196"/>
      <c r="K2532" s="1"/>
      <c r="L2532" s="132" t="s">
        <v>61</v>
      </c>
      <c r="M2532" s="194"/>
      <c r="N2532" s="195"/>
      <c r="O2532" s="196"/>
    </row>
    <row r="2533" spans="2:15" ht="15.75" x14ac:dyDescent="0.25">
      <c r="B2533" s="132" t="s">
        <v>62</v>
      </c>
      <c r="C2533" s="194"/>
      <c r="D2533" s="195"/>
      <c r="E2533" s="196"/>
      <c r="F2533" s="1"/>
      <c r="G2533" s="132" t="s">
        <v>62</v>
      </c>
      <c r="H2533" s="194"/>
      <c r="I2533" s="195"/>
      <c r="J2533" s="196"/>
      <c r="K2533" s="1"/>
      <c r="L2533" s="132" t="s">
        <v>62</v>
      </c>
      <c r="M2533" s="194"/>
      <c r="N2533" s="195"/>
      <c r="O2533" s="196"/>
    </row>
    <row r="2534" spans="2:15" ht="15.75" x14ac:dyDescent="0.25">
      <c r="B2534" s="127" t="s">
        <v>191</v>
      </c>
      <c r="C2534" s="130"/>
      <c r="D2534" s="194"/>
      <c r="E2534" s="196"/>
      <c r="F2534" s="1"/>
      <c r="G2534" s="127" t="s">
        <v>191</v>
      </c>
      <c r="H2534" s="130"/>
      <c r="I2534" s="194"/>
      <c r="J2534" s="196"/>
      <c r="K2534" s="1"/>
      <c r="L2534" s="127" t="s">
        <v>191</v>
      </c>
      <c r="M2534" s="130"/>
      <c r="N2534" s="194"/>
      <c r="O2534" s="196"/>
    </row>
    <row r="2535" spans="2:15" ht="15.75" x14ac:dyDescent="0.25">
      <c r="B2535" s="127" t="s">
        <v>192</v>
      </c>
      <c r="C2535" s="130"/>
      <c r="D2535" s="194"/>
      <c r="E2535" s="196"/>
      <c r="F2535" s="1"/>
      <c r="G2535" s="127" t="s">
        <v>192</v>
      </c>
      <c r="H2535" s="130"/>
      <c r="I2535" s="194"/>
      <c r="J2535" s="196"/>
      <c r="K2535" s="1"/>
      <c r="L2535" s="127" t="s">
        <v>192</v>
      </c>
      <c r="M2535" s="130"/>
      <c r="N2535" s="194"/>
      <c r="O2535" s="196"/>
    </row>
    <row r="2536" spans="2:15" ht="31.35" customHeight="1" x14ac:dyDescent="0.25">
      <c r="B2536" s="206" t="s">
        <v>197</v>
      </c>
      <c r="C2536" s="207"/>
      <c r="D2536" s="207"/>
      <c r="E2536" s="208"/>
      <c r="F2536" s="1"/>
      <c r="G2536" s="206" t="s">
        <v>197</v>
      </c>
      <c r="H2536" s="207"/>
      <c r="I2536" s="207"/>
      <c r="J2536" s="208"/>
      <c r="K2536" s="59"/>
      <c r="L2536" s="206" t="s">
        <v>197</v>
      </c>
      <c r="M2536" s="207"/>
      <c r="N2536" s="207"/>
      <c r="O2536" s="208"/>
    </row>
    <row r="2537" spans="2:15" ht="15.75" x14ac:dyDescent="0.25">
      <c r="B2537" s="132" t="s">
        <v>195</v>
      </c>
      <c r="C2537" s="138"/>
      <c r="D2537" s="125" t="s">
        <v>51</v>
      </c>
      <c r="E2537" s="139"/>
      <c r="F2537" s="1"/>
      <c r="G2537" s="132" t="s">
        <v>195</v>
      </c>
      <c r="H2537" s="138"/>
      <c r="I2537" s="125" t="s">
        <v>51</v>
      </c>
      <c r="J2537" s="139"/>
      <c r="K2537" s="1"/>
      <c r="L2537" s="132" t="s">
        <v>195</v>
      </c>
      <c r="M2537" s="138"/>
      <c r="N2537" s="125" t="s">
        <v>51</v>
      </c>
      <c r="O2537" s="139"/>
    </row>
    <row r="2538" spans="2:15" ht="15.75" x14ac:dyDescent="0.25">
      <c r="B2538" s="209" t="s">
        <v>190</v>
      </c>
      <c r="C2538" s="210"/>
      <c r="D2538" s="125" t="s">
        <v>68</v>
      </c>
      <c r="E2538" s="139"/>
      <c r="F2538" s="1"/>
      <c r="G2538" s="209" t="s">
        <v>190</v>
      </c>
      <c r="H2538" s="210"/>
      <c r="I2538" s="125" t="s">
        <v>68</v>
      </c>
      <c r="J2538" s="139"/>
      <c r="K2538" s="1"/>
      <c r="L2538" s="209" t="s">
        <v>190</v>
      </c>
      <c r="M2538" s="210"/>
      <c r="N2538" s="125" t="s">
        <v>68</v>
      </c>
      <c r="O2538" s="139"/>
    </row>
    <row r="2539" spans="2:15" ht="15.75" x14ac:dyDescent="0.25">
      <c r="B2539" s="211"/>
      <c r="C2539" s="212"/>
      <c r="D2539" s="125" t="s">
        <v>69</v>
      </c>
      <c r="E2539" s="139"/>
      <c r="F2539" s="1"/>
      <c r="G2539" s="211"/>
      <c r="H2539" s="212"/>
      <c r="I2539" s="125" t="s">
        <v>69</v>
      </c>
      <c r="J2539" s="139"/>
      <c r="K2539" s="1"/>
      <c r="L2539" s="211"/>
      <c r="M2539" s="212"/>
      <c r="N2539" s="125" t="s">
        <v>69</v>
      </c>
      <c r="O2539" s="139"/>
    </row>
    <row r="2540" spans="2:15" ht="15.75" x14ac:dyDescent="0.25">
      <c r="B2540" s="209" t="s">
        <v>70</v>
      </c>
      <c r="C2540" s="210"/>
      <c r="D2540" s="125" t="s">
        <v>68</v>
      </c>
      <c r="E2540" s="139"/>
      <c r="F2540" s="1"/>
      <c r="G2540" s="209" t="s">
        <v>70</v>
      </c>
      <c r="H2540" s="210"/>
      <c r="I2540" s="125" t="s">
        <v>68</v>
      </c>
      <c r="J2540" s="139"/>
      <c r="K2540" s="1"/>
      <c r="L2540" s="209" t="s">
        <v>70</v>
      </c>
      <c r="M2540" s="210"/>
      <c r="N2540" s="125" t="s">
        <v>68</v>
      </c>
      <c r="O2540" s="139"/>
    </row>
    <row r="2541" spans="2:15" ht="15.75" x14ac:dyDescent="0.25">
      <c r="B2541" s="211"/>
      <c r="C2541" s="212"/>
      <c r="D2541" s="125" t="s">
        <v>69</v>
      </c>
      <c r="E2541" s="139"/>
      <c r="F2541" s="1"/>
      <c r="G2541" s="211"/>
      <c r="H2541" s="212"/>
      <c r="I2541" s="125" t="s">
        <v>69</v>
      </c>
      <c r="J2541" s="139"/>
      <c r="K2541" s="1"/>
      <c r="L2541" s="211"/>
      <c r="M2541" s="212"/>
      <c r="N2541" s="125" t="s">
        <v>69</v>
      </c>
      <c r="O2541" s="139"/>
    </row>
    <row r="2542" spans="2:15" ht="15.75" x14ac:dyDescent="0.25">
      <c r="B2542" s="140" t="s">
        <v>67</v>
      </c>
      <c r="C2542" s="140"/>
      <c r="D2542" s="213"/>
      <c r="E2542" s="214"/>
      <c r="F2542" s="1"/>
      <c r="G2542" s="140" t="s">
        <v>67</v>
      </c>
      <c r="H2542" s="140"/>
      <c r="I2542" s="213"/>
      <c r="J2542" s="214"/>
      <c r="K2542" s="1"/>
      <c r="L2542" s="140" t="s">
        <v>67</v>
      </c>
      <c r="M2542" s="140"/>
      <c r="N2542" s="213"/>
      <c r="O2542" s="214"/>
    </row>
    <row r="2543" spans="2:15" ht="15.75" x14ac:dyDescent="0.25">
      <c r="B2543" s="161" t="s">
        <v>355</v>
      </c>
      <c r="C2543" s="128"/>
      <c r="D2543" s="130"/>
      <c r="E2543" s="139"/>
      <c r="F2543" s="1"/>
      <c r="G2543" s="161" t="s">
        <v>355</v>
      </c>
      <c r="H2543" s="128"/>
      <c r="I2543" s="130"/>
      <c r="J2543" s="139"/>
      <c r="K2543" s="1"/>
      <c r="L2543" s="161" t="s">
        <v>355</v>
      </c>
      <c r="M2543" s="128"/>
      <c r="N2543" s="130"/>
      <c r="O2543" s="139"/>
    </row>
    <row r="2544" spans="2:15" ht="15.75" x14ac:dyDescent="0.25">
      <c r="B2544" s="161"/>
      <c r="C2544" s="128"/>
      <c r="D2544" s="130"/>
      <c r="E2544" s="139"/>
      <c r="F2544" s="1"/>
      <c r="G2544" s="161"/>
      <c r="H2544" s="128"/>
      <c r="I2544" s="130"/>
      <c r="J2544" s="139"/>
      <c r="K2544" s="1"/>
      <c r="L2544" s="161"/>
      <c r="M2544" s="128"/>
      <c r="N2544" s="130"/>
      <c r="O2544" s="139"/>
    </row>
    <row r="2545" spans="2:15" ht="15.75" x14ac:dyDescent="0.25">
      <c r="B2545" s="136"/>
      <c r="C2545" s="136"/>
      <c r="D2545" s="136"/>
      <c r="E2545" s="118"/>
      <c r="F2545" s="1"/>
      <c r="G2545" s="136"/>
      <c r="H2545" s="136"/>
      <c r="I2545" s="136"/>
      <c r="J2545" s="118"/>
      <c r="K2545" s="1"/>
      <c r="L2545" s="136"/>
      <c r="M2545" s="136"/>
      <c r="N2545" s="136"/>
      <c r="O2545" s="118"/>
    </row>
    <row r="2546" spans="2:15" ht="15.75" x14ac:dyDescent="0.25">
      <c r="B2546" s="132" t="s">
        <v>74</v>
      </c>
      <c r="C2546" s="141"/>
      <c r="D2546" s="142" t="s">
        <v>73</v>
      </c>
      <c r="E2546" s="130"/>
      <c r="F2546" s="1"/>
      <c r="G2546" s="132" t="s">
        <v>74</v>
      </c>
      <c r="H2546" s="141"/>
      <c r="I2546" s="142" t="s">
        <v>73</v>
      </c>
      <c r="J2546" s="130"/>
      <c r="K2546" s="1"/>
      <c r="L2546" s="132" t="s">
        <v>74</v>
      </c>
      <c r="M2546" s="141"/>
      <c r="N2546" s="142" t="s">
        <v>73</v>
      </c>
      <c r="O2546" s="130"/>
    </row>
    <row r="2548" spans="2:15" ht="15.75" x14ac:dyDescent="0.25">
      <c r="B2548" s="437">
        <f>L2527+1</f>
        <v>394</v>
      </c>
      <c r="C2548" s="438"/>
      <c r="D2548" s="438"/>
      <c r="E2548" s="439"/>
      <c r="F2548" s="57"/>
      <c r="G2548" s="437">
        <f>B2548+1</f>
        <v>395</v>
      </c>
      <c r="H2548" s="438"/>
      <c r="I2548" s="438"/>
      <c r="J2548" s="439"/>
      <c r="K2548" s="57"/>
      <c r="L2548" s="437">
        <f>G2548+1</f>
        <v>396</v>
      </c>
      <c r="M2548" s="438"/>
      <c r="N2548" s="438"/>
      <c r="O2548" s="439"/>
    </row>
    <row r="2549" spans="2:15" ht="15.75" x14ac:dyDescent="0.25">
      <c r="B2549" s="218" t="s">
        <v>71</v>
      </c>
      <c r="C2549" s="219"/>
      <c r="D2549" s="219"/>
      <c r="E2549" s="220"/>
      <c r="F2549" s="1"/>
      <c r="G2549" s="218" t="s">
        <v>71</v>
      </c>
      <c r="H2549" s="219"/>
      <c r="I2549" s="219"/>
      <c r="J2549" s="220"/>
      <c r="K2549" s="1"/>
      <c r="L2549" s="218" t="s">
        <v>71</v>
      </c>
      <c r="M2549" s="219"/>
      <c r="N2549" s="219"/>
      <c r="O2549" s="220"/>
    </row>
    <row r="2550" spans="2:15" ht="15.75" x14ac:dyDescent="0.25">
      <c r="B2550" s="230"/>
      <c r="C2550" s="231"/>
      <c r="D2550" s="231"/>
      <c r="E2550" s="232"/>
      <c r="F2550" s="1"/>
      <c r="G2550" s="230"/>
      <c r="H2550" s="231"/>
      <c r="I2550" s="231"/>
      <c r="J2550" s="232"/>
      <c r="K2550" s="58"/>
      <c r="L2550" s="230"/>
      <c r="M2550" s="231"/>
      <c r="N2550" s="231"/>
      <c r="O2550" s="232"/>
    </row>
    <row r="2551" spans="2:15" ht="15.75" x14ac:dyDescent="0.25">
      <c r="B2551" s="227" t="s">
        <v>375</v>
      </c>
      <c r="C2551" s="228"/>
      <c r="D2551" s="228"/>
      <c r="E2551" s="229"/>
      <c r="F2551" s="1"/>
      <c r="G2551" s="227" t="s">
        <v>375</v>
      </c>
      <c r="H2551" s="228"/>
      <c r="I2551" s="228"/>
      <c r="J2551" s="229"/>
      <c r="K2551" s="4"/>
      <c r="L2551" s="227" t="s">
        <v>375</v>
      </c>
      <c r="M2551" s="228"/>
      <c r="N2551" s="228"/>
      <c r="O2551" s="229"/>
    </row>
    <row r="2552" spans="2:15" ht="15.75" x14ac:dyDescent="0.25">
      <c r="B2552" s="137" t="s">
        <v>190</v>
      </c>
      <c r="C2552" s="194"/>
      <c r="D2552" s="195"/>
      <c r="E2552" s="196"/>
      <c r="F2552" s="1"/>
      <c r="G2552" s="137" t="s">
        <v>190</v>
      </c>
      <c r="H2552" s="194"/>
      <c r="I2552" s="195"/>
      <c r="J2552" s="196"/>
      <c r="K2552" s="1"/>
      <c r="L2552" s="137" t="s">
        <v>190</v>
      </c>
      <c r="M2552" s="194"/>
      <c r="N2552" s="195"/>
      <c r="O2552" s="196"/>
    </row>
    <row r="2553" spans="2:15" ht="15.75" x14ac:dyDescent="0.25">
      <c r="B2553" s="132" t="s">
        <v>61</v>
      </c>
      <c r="C2553" s="194"/>
      <c r="D2553" s="195"/>
      <c r="E2553" s="196"/>
      <c r="F2553" s="1"/>
      <c r="G2553" s="132" t="s">
        <v>61</v>
      </c>
      <c r="H2553" s="194"/>
      <c r="I2553" s="195"/>
      <c r="J2553" s="196"/>
      <c r="K2553" s="1"/>
      <c r="L2553" s="132" t="s">
        <v>61</v>
      </c>
      <c r="M2553" s="194"/>
      <c r="N2553" s="195"/>
      <c r="O2553" s="196"/>
    </row>
    <row r="2554" spans="2:15" ht="15.75" x14ac:dyDescent="0.25">
      <c r="B2554" s="132" t="s">
        <v>62</v>
      </c>
      <c r="C2554" s="194"/>
      <c r="D2554" s="195"/>
      <c r="E2554" s="196"/>
      <c r="F2554" s="1"/>
      <c r="G2554" s="132" t="s">
        <v>62</v>
      </c>
      <c r="H2554" s="194"/>
      <c r="I2554" s="195"/>
      <c r="J2554" s="196"/>
      <c r="K2554" s="1"/>
      <c r="L2554" s="132" t="s">
        <v>62</v>
      </c>
      <c r="M2554" s="194"/>
      <c r="N2554" s="195"/>
      <c r="O2554" s="196"/>
    </row>
    <row r="2555" spans="2:15" ht="15.75" x14ac:dyDescent="0.25">
      <c r="B2555" s="127" t="s">
        <v>191</v>
      </c>
      <c r="C2555" s="130"/>
      <c r="D2555" s="194"/>
      <c r="E2555" s="196"/>
      <c r="F2555" s="1"/>
      <c r="G2555" s="127" t="s">
        <v>191</v>
      </c>
      <c r="H2555" s="130"/>
      <c r="I2555" s="194"/>
      <c r="J2555" s="196"/>
      <c r="K2555" s="1"/>
      <c r="L2555" s="127" t="s">
        <v>191</v>
      </c>
      <c r="M2555" s="130"/>
      <c r="N2555" s="194"/>
      <c r="O2555" s="196"/>
    </row>
    <row r="2556" spans="2:15" ht="15.75" x14ac:dyDescent="0.25">
      <c r="B2556" s="127" t="s">
        <v>192</v>
      </c>
      <c r="C2556" s="130"/>
      <c r="D2556" s="194"/>
      <c r="E2556" s="196"/>
      <c r="F2556" s="1"/>
      <c r="G2556" s="127" t="s">
        <v>192</v>
      </c>
      <c r="H2556" s="130"/>
      <c r="I2556" s="194"/>
      <c r="J2556" s="196"/>
      <c r="K2556" s="1"/>
      <c r="L2556" s="127" t="s">
        <v>192</v>
      </c>
      <c r="M2556" s="130"/>
      <c r="N2556" s="194"/>
      <c r="O2556" s="196"/>
    </row>
    <row r="2557" spans="2:15" ht="31.35" customHeight="1" x14ac:dyDescent="0.25">
      <c r="B2557" s="206" t="s">
        <v>197</v>
      </c>
      <c r="C2557" s="207"/>
      <c r="D2557" s="207"/>
      <c r="E2557" s="208"/>
      <c r="F2557" s="1"/>
      <c r="G2557" s="206" t="s">
        <v>197</v>
      </c>
      <c r="H2557" s="207"/>
      <c r="I2557" s="207"/>
      <c r="J2557" s="208"/>
      <c r="K2557" s="59"/>
      <c r="L2557" s="206" t="s">
        <v>197</v>
      </c>
      <c r="M2557" s="207"/>
      <c r="N2557" s="207"/>
      <c r="O2557" s="208"/>
    </row>
    <row r="2558" spans="2:15" ht="15.75" x14ac:dyDescent="0.25">
      <c r="B2558" s="132" t="s">
        <v>195</v>
      </c>
      <c r="C2558" s="138"/>
      <c r="D2558" s="125" t="s">
        <v>51</v>
      </c>
      <c r="E2558" s="139"/>
      <c r="F2558" s="1"/>
      <c r="G2558" s="132" t="s">
        <v>195</v>
      </c>
      <c r="H2558" s="138"/>
      <c r="I2558" s="125" t="s">
        <v>51</v>
      </c>
      <c r="J2558" s="139"/>
      <c r="K2558" s="1"/>
      <c r="L2558" s="132" t="s">
        <v>195</v>
      </c>
      <c r="M2558" s="138"/>
      <c r="N2558" s="125" t="s">
        <v>51</v>
      </c>
      <c r="O2558" s="139"/>
    </row>
    <row r="2559" spans="2:15" ht="15.75" x14ac:dyDescent="0.25">
      <c r="B2559" s="209" t="s">
        <v>190</v>
      </c>
      <c r="C2559" s="210"/>
      <c r="D2559" s="125" t="s">
        <v>68</v>
      </c>
      <c r="E2559" s="139"/>
      <c r="F2559" s="1"/>
      <c r="G2559" s="209" t="s">
        <v>190</v>
      </c>
      <c r="H2559" s="210"/>
      <c r="I2559" s="125" t="s">
        <v>68</v>
      </c>
      <c r="J2559" s="139"/>
      <c r="K2559" s="1"/>
      <c r="L2559" s="209" t="s">
        <v>190</v>
      </c>
      <c r="M2559" s="210"/>
      <c r="N2559" s="125" t="s">
        <v>68</v>
      </c>
      <c r="O2559" s="139"/>
    </row>
    <row r="2560" spans="2:15" ht="15.75" x14ac:dyDescent="0.25">
      <c r="B2560" s="211"/>
      <c r="C2560" s="212"/>
      <c r="D2560" s="125" t="s">
        <v>69</v>
      </c>
      <c r="E2560" s="139"/>
      <c r="F2560" s="1"/>
      <c r="G2560" s="211"/>
      <c r="H2560" s="212"/>
      <c r="I2560" s="125" t="s">
        <v>69</v>
      </c>
      <c r="J2560" s="139"/>
      <c r="K2560" s="1"/>
      <c r="L2560" s="211"/>
      <c r="M2560" s="212"/>
      <c r="N2560" s="125" t="s">
        <v>69</v>
      </c>
      <c r="O2560" s="139"/>
    </row>
    <row r="2561" spans="2:15" ht="15.75" x14ac:dyDescent="0.25">
      <c r="B2561" s="209" t="s">
        <v>70</v>
      </c>
      <c r="C2561" s="210"/>
      <c r="D2561" s="125" t="s">
        <v>68</v>
      </c>
      <c r="E2561" s="139"/>
      <c r="F2561" s="1"/>
      <c r="G2561" s="209" t="s">
        <v>70</v>
      </c>
      <c r="H2561" s="210"/>
      <c r="I2561" s="125" t="s">
        <v>68</v>
      </c>
      <c r="J2561" s="139"/>
      <c r="K2561" s="1"/>
      <c r="L2561" s="209" t="s">
        <v>70</v>
      </c>
      <c r="M2561" s="210"/>
      <c r="N2561" s="125" t="s">
        <v>68</v>
      </c>
      <c r="O2561" s="139"/>
    </row>
    <row r="2562" spans="2:15" ht="15.75" x14ac:dyDescent="0.25">
      <c r="B2562" s="211"/>
      <c r="C2562" s="212"/>
      <c r="D2562" s="125" t="s">
        <v>69</v>
      </c>
      <c r="E2562" s="139"/>
      <c r="F2562" s="1"/>
      <c r="G2562" s="211"/>
      <c r="H2562" s="212"/>
      <c r="I2562" s="125" t="s">
        <v>69</v>
      </c>
      <c r="J2562" s="139"/>
      <c r="K2562" s="1"/>
      <c r="L2562" s="211"/>
      <c r="M2562" s="212"/>
      <c r="N2562" s="125" t="s">
        <v>69</v>
      </c>
      <c r="O2562" s="139"/>
    </row>
    <row r="2563" spans="2:15" ht="15.75" x14ac:dyDescent="0.25">
      <c r="B2563" s="140" t="s">
        <v>67</v>
      </c>
      <c r="C2563" s="140"/>
      <c r="D2563" s="213"/>
      <c r="E2563" s="214"/>
      <c r="F2563" s="1"/>
      <c r="G2563" s="140" t="s">
        <v>67</v>
      </c>
      <c r="H2563" s="140"/>
      <c r="I2563" s="213"/>
      <c r="J2563" s="214"/>
      <c r="K2563" s="1"/>
      <c r="L2563" s="140" t="s">
        <v>67</v>
      </c>
      <c r="M2563" s="140"/>
      <c r="N2563" s="213"/>
      <c r="O2563" s="214"/>
    </row>
    <row r="2564" spans="2:15" ht="15.75" x14ac:dyDescent="0.25">
      <c r="B2564" s="161" t="s">
        <v>355</v>
      </c>
      <c r="C2564" s="128"/>
      <c r="D2564" s="130"/>
      <c r="E2564" s="139"/>
      <c r="F2564" s="1"/>
      <c r="G2564" s="161" t="s">
        <v>355</v>
      </c>
      <c r="H2564" s="128"/>
      <c r="I2564" s="130"/>
      <c r="J2564" s="139"/>
      <c r="K2564" s="1"/>
      <c r="L2564" s="161" t="s">
        <v>355</v>
      </c>
      <c r="M2564" s="128"/>
      <c r="N2564" s="130"/>
      <c r="O2564" s="139"/>
    </row>
    <row r="2565" spans="2:15" ht="15.75" x14ac:dyDescent="0.25">
      <c r="B2565" s="161"/>
      <c r="C2565" s="128"/>
      <c r="D2565" s="130"/>
      <c r="E2565" s="139"/>
      <c r="F2565" s="1"/>
      <c r="G2565" s="161"/>
      <c r="H2565" s="128"/>
      <c r="I2565" s="130"/>
      <c r="J2565" s="139"/>
      <c r="K2565" s="1"/>
      <c r="L2565" s="161"/>
      <c r="M2565" s="128"/>
      <c r="N2565" s="130"/>
      <c r="O2565" s="139"/>
    </row>
    <row r="2566" spans="2:15" ht="15.75" x14ac:dyDescent="0.25">
      <c r="B2566" s="136"/>
      <c r="C2566" s="136"/>
      <c r="D2566" s="136"/>
      <c r="E2566" s="118"/>
      <c r="F2566" s="1"/>
      <c r="G2566" s="136"/>
      <c r="H2566" s="136"/>
      <c r="I2566" s="136"/>
      <c r="J2566" s="118"/>
      <c r="K2566" s="1"/>
      <c r="L2566" s="136"/>
      <c r="M2566" s="136"/>
      <c r="N2566" s="136"/>
      <c r="O2566" s="118"/>
    </row>
    <row r="2567" spans="2:15" ht="15.75" x14ac:dyDescent="0.25">
      <c r="B2567" s="132" t="s">
        <v>74</v>
      </c>
      <c r="C2567" s="141"/>
      <c r="D2567" s="142" t="s">
        <v>73</v>
      </c>
      <c r="E2567" s="130"/>
      <c r="F2567" s="1"/>
      <c r="G2567" s="132" t="s">
        <v>74</v>
      </c>
      <c r="H2567" s="141"/>
      <c r="I2567" s="142" t="s">
        <v>73</v>
      </c>
      <c r="J2567" s="130"/>
      <c r="K2567" s="1"/>
      <c r="L2567" s="132" t="s">
        <v>74</v>
      </c>
      <c r="M2567" s="141"/>
      <c r="N2567" s="142" t="s">
        <v>73</v>
      </c>
      <c r="O2567" s="130"/>
    </row>
    <row r="2569" spans="2:15" ht="15.75" x14ac:dyDescent="0.25">
      <c r="B2569" s="437">
        <f>L2548+1</f>
        <v>397</v>
      </c>
      <c r="C2569" s="438"/>
      <c r="D2569" s="438"/>
      <c r="E2569" s="439"/>
      <c r="F2569" s="57"/>
      <c r="G2569" s="437">
        <f>B2569+1</f>
        <v>398</v>
      </c>
      <c r="H2569" s="438"/>
      <c r="I2569" s="438"/>
      <c r="J2569" s="439"/>
      <c r="K2569" s="57"/>
      <c r="L2569" s="437">
        <f>G2569+1</f>
        <v>399</v>
      </c>
      <c r="M2569" s="438"/>
      <c r="N2569" s="438"/>
      <c r="O2569" s="439"/>
    </row>
    <row r="2570" spans="2:15" ht="15.75" x14ac:dyDescent="0.25">
      <c r="B2570" s="218" t="s">
        <v>71</v>
      </c>
      <c r="C2570" s="219"/>
      <c r="D2570" s="219"/>
      <c r="E2570" s="220"/>
      <c r="F2570" s="1"/>
      <c r="G2570" s="218" t="s">
        <v>71</v>
      </c>
      <c r="H2570" s="219"/>
      <c r="I2570" s="219"/>
      <c r="J2570" s="220"/>
      <c r="K2570" s="1"/>
      <c r="L2570" s="218" t="s">
        <v>71</v>
      </c>
      <c r="M2570" s="219"/>
      <c r="N2570" s="219"/>
      <c r="O2570" s="220"/>
    </row>
    <row r="2571" spans="2:15" ht="15.75" x14ac:dyDescent="0.25">
      <c r="B2571" s="230"/>
      <c r="C2571" s="231"/>
      <c r="D2571" s="231"/>
      <c r="E2571" s="232"/>
      <c r="F2571" s="1"/>
      <c r="G2571" s="230"/>
      <c r="H2571" s="231"/>
      <c r="I2571" s="231"/>
      <c r="J2571" s="232"/>
      <c r="K2571" s="58"/>
      <c r="L2571" s="230"/>
      <c r="M2571" s="231"/>
      <c r="N2571" s="231"/>
      <c r="O2571" s="232"/>
    </row>
    <row r="2572" spans="2:15" ht="15.75" x14ac:dyDescent="0.25">
      <c r="B2572" s="227" t="s">
        <v>375</v>
      </c>
      <c r="C2572" s="228"/>
      <c r="D2572" s="228"/>
      <c r="E2572" s="229"/>
      <c r="F2572" s="1"/>
      <c r="G2572" s="227" t="s">
        <v>375</v>
      </c>
      <c r="H2572" s="228"/>
      <c r="I2572" s="228"/>
      <c r="J2572" s="229"/>
      <c r="K2572" s="4"/>
      <c r="L2572" s="227" t="s">
        <v>375</v>
      </c>
      <c r="M2572" s="228"/>
      <c r="N2572" s="228"/>
      <c r="O2572" s="229"/>
    </row>
    <row r="2573" spans="2:15" ht="15.75" x14ac:dyDescent="0.25">
      <c r="B2573" s="137" t="s">
        <v>190</v>
      </c>
      <c r="C2573" s="194"/>
      <c r="D2573" s="195"/>
      <c r="E2573" s="196"/>
      <c r="F2573" s="1"/>
      <c r="G2573" s="137" t="s">
        <v>190</v>
      </c>
      <c r="H2573" s="194"/>
      <c r="I2573" s="195"/>
      <c r="J2573" s="196"/>
      <c r="K2573" s="1"/>
      <c r="L2573" s="137" t="s">
        <v>190</v>
      </c>
      <c r="M2573" s="194"/>
      <c r="N2573" s="195"/>
      <c r="O2573" s="196"/>
    </row>
    <row r="2574" spans="2:15" ht="15.75" x14ac:dyDescent="0.25">
      <c r="B2574" s="132" t="s">
        <v>61</v>
      </c>
      <c r="C2574" s="194"/>
      <c r="D2574" s="195"/>
      <c r="E2574" s="196"/>
      <c r="F2574" s="1"/>
      <c r="G2574" s="132" t="s">
        <v>61</v>
      </c>
      <c r="H2574" s="194"/>
      <c r="I2574" s="195"/>
      <c r="J2574" s="196"/>
      <c r="K2574" s="1"/>
      <c r="L2574" s="132" t="s">
        <v>61</v>
      </c>
      <c r="M2574" s="194"/>
      <c r="N2574" s="195"/>
      <c r="O2574" s="196"/>
    </row>
    <row r="2575" spans="2:15" ht="15.75" x14ac:dyDescent="0.25">
      <c r="B2575" s="132" t="s">
        <v>62</v>
      </c>
      <c r="C2575" s="194"/>
      <c r="D2575" s="195"/>
      <c r="E2575" s="196"/>
      <c r="F2575" s="1"/>
      <c r="G2575" s="132" t="s">
        <v>62</v>
      </c>
      <c r="H2575" s="194"/>
      <c r="I2575" s="195"/>
      <c r="J2575" s="196"/>
      <c r="K2575" s="1"/>
      <c r="L2575" s="132" t="s">
        <v>62</v>
      </c>
      <c r="M2575" s="194"/>
      <c r="N2575" s="195"/>
      <c r="O2575" s="196"/>
    </row>
    <row r="2576" spans="2:15" ht="15.75" x14ac:dyDescent="0.25">
      <c r="B2576" s="127" t="s">
        <v>191</v>
      </c>
      <c r="C2576" s="130"/>
      <c r="D2576" s="194"/>
      <c r="E2576" s="196"/>
      <c r="F2576" s="1"/>
      <c r="G2576" s="127" t="s">
        <v>191</v>
      </c>
      <c r="H2576" s="130"/>
      <c r="I2576" s="194"/>
      <c r="J2576" s="196"/>
      <c r="K2576" s="1"/>
      <c r="L2576" s="127" t="s">
        <v>191</v>
      </c>
      <c r="M2576" s="130"/>
      <c r="N2576" s="194"/>
      <c r="O2576" s="196"/>
    </row>
    <row r="2577" spans="2:15" ht="15.75" x14ac:dyDescent="0.25">
      <c r="B2577" s="127" t="s">
        <v>192</v>
      </c>
      <c r="C2577" s="130"/>
      <c r="D2577" s="194"/>
      <c r="E2577" s="196"/>
      <c r="F2577" s="1"/>
      <c r="G2577" s="127" t="s">
        <v>192</v>
      </c>
      <c r="H2577" s="130"/>
      <c r="I2577" s="194"/>
      <c r="J2577" s="196"/>
      <c r="K2577" s="1"/>
      <c r="L2577" s="127" t="s">
        <v>192</v>
      </c>
      <c r="M2577" s="130"/>
      <c r="N2577" s="194"/>
      <c r="O2577" s="196"/>
    </row>
    <row r="2578" spans="2:15" ht="31.35" customHeight="1" x14ac:dyDescent="0.25">
      <c r="B2578" s="206" t="s">
        <v>197</v>
      </c>
      <c r="C2578" s="207"/>
      <c r="D2578" s="207"/>
      <c r="E2578" s="208"/>
      <c r="F2578" s="1"/>
      <c r="G2578" s="206" t="s">
        <v>197</v>
      </c>
      <c r="H2578" s="207"/>
      <c r="I2578" s="207"/>
      <c r="J2578" s="208"/>
      <c r="K2578" s="59"/>
      <c r="L2578" s="206" t="s">
        <v>197</v>
      </c>
      <c r="M2578" s="207"/>
      <c r="N2578" s="207"/>
      <c r="O2578" s="208"/>
    </row>
    <row r="2579" spans="2:15" ht="15.75" x14ac:dyDescent="0.25">
      <c r="B2579" s="132" t="s">
        <v>195</v>
      </c>
      <c r="C2579" s="138"/>
      <c r="D2579" s="125" t="s">
        <v>51</v>
      </c>
      <c r="E2579" s="139"/>
      <c r="F2579" s="1"/>
      <c r="G2579" s="132" t="s">
        <v>195</v>
      </c>
      <c r="H2579" s="138"/>
      <c r="I2579" s="125" t="s">
        <v>51</v>
      </c>
      <c r="J2579" s="139"/>
      <c r="K2579" s="1"/>
      <c r="L2579" s="132" t="s">
        <v>195</v>
      </c>
      <c r="M2579" s="138"/>
      <c r="N2579" s="125" t="s">
        <v>51</v>
      </c>
      <c r="O2579" s="139"/>
    </row>
    <row r="2580" spans="2:15" ht="15.75" x14ac:dyDescent="0.25">
      <c r="B2580" s="209" t="s">
        <v>190</v>
      </c>
      <c r="C2580" s="210"/>
      <c r="D2580" s="125" t="s">
        <v>68</v>
      </c>
      <c r="E2580" s="139"/>
      <c r="F2580" s="1"/>
      <c r="G2580" s="209" t="s">
        <v>190</v>
      </c>
      <c r="H2580" s="210"/>
      <c r="I2580" s="125" t="s">
        <v>68</v>
      </c>
      <c r="J2580" s="139"/>
      <c r="K2580" s="1"/>
      <c r="L2580" s="209" t="s">
        <v>190</v>
      </c>
      <c r="M2580" s="210"/>
      <c r="N2580" s="125" t="s">
        <v>68</v>
      </c>
      <c r="O2580" s="139"/>
    </row>
    <row r="2581" spans="2:15" ht="15.75" x14ac:dyDescent="0.25">
      <c r="B2581" s="211"/>
      <c r="C2581" s="212"/>
      <c r="D2581" s="125" t="s">
        <v>69</v>
      </c>
      <c r="E2581" s="139"/>
      <c r="F2581" s="1"/>
      <c r="G2581" s="211"/>
      <c r="H2581" s="212"/>
      <c r="I2581" s="125" t="s">
        <v>69</v>
      </c>
      <c r="J2581" s="139"/>
      <c r="K2581" s="1"/>
      <c r="L2581" s="211"/>
      <c r="M2581" s="212"/>
      <c r="N2581" s="125" t="s">
        <v>69</v>
      </c>
      <c r="O2581" s="139"/>
    </row>
    <row r="2582" spans="2:15" ht="15.75" x14ac:dyDescent="0.25">
      <c r="B2582" s="209" t="s">
        <v>70</v>
      </c>
      <c r="C2582" s="210"/>
      <c r="D2582" s="125" t="s">
        <v>68</v>
      </c>
      <c r="E2582" s="139"/>
      <c r="F2582" s="1"/>
      <c r="G2582" s="209" t="s">
        <v>70</v>
      </c>
      <c r="H2582" s="210"/>
      <c r="I2582" s="125" t="s">
        <v>68</v>
      </c>
      <c r="J2582" s="139"/>
      <c r="K2582" s="1"/>
      <c r="L2582" s="209" t="s">
        <v>70</v>
      </c>
      <c r="M2582" s="210"/>
      <c r="N2582" s="125" t="s">
        <v>68</v>
      </c>
      <c r="O2582" s="139"/>
    </row>
    <row r="2583" spans="2:15" ht="15.75" x14ac:dyDescent="0.25">
      <c r="B2583" s="211"/>
      <c r="C2583" s="212"/>
      <c r="D2583" s="125" t="s">
        <v>69</v>
      </c>
      <c r="E2583" s="139"/>
      <c r="F2583" s="1"/>
      <c r="G2583" s="211"/>
      <c r="H2583" s="212"/>
      <c r="I2583" s="125" t="s">
        <v>69</v>
      </c>
      <c r="J2583" s="139"/>
      <c r="K2583" s="1"/>
      <c r="L2583" s="211"/>
      <c r="M2583" s="212"/>
      <c r="N2583" s="125" t="s">
        <v>69</v>
      </c>
      <c r="O2583" s="139"/>
    </row>
    <row r="2584" spans="2:15" ht="15.75" x14ac:dyDescent="0.25">
      <c r="B2584" s="140" t="s">
        <v>67</v>
      </c>
      <c r="C2584" s="140"/>
      <c r="D2584" s="213"/>
      <c r="E2584" s="214"/>
      <c r="F2584" s="1"/>
      <c r="G2584" s="140" t="s">
        <v>67</v>
      </c>
      <c r="H2584" s="140"/>
      <c r="I2584" s="213"/>
      <c r="J2584" s="214"/>
      <c r="K2584" s="1"/>
      <c r="L2584" s="140" t="s">
        <v>67</v>
      </c>
      <c r="M2584" s="140"/>
      <c r="N2584" s="213"/>
      <c r="O2584" s="214"/>
    </row>
    <row r="2585" spans="2:15" ht="15.75" x14ac:dyDescent="0.25">
      <c r="B2585" s="161" t="s">
        <v>355</v>
      </c>
      <c r="C2585" s="128"/>
      <c r="D2585" s="130"/>
      <c r="E2585" s="139"/>
      <c r="F2585" s="1"/>
      <c r="G2585" s="161" t="s">
        <v>355</v>
      </c>
      <c r="H2585" s="128"/>
      <c r="I2585" s="130"/>
      <c r="J2585" s="139"/>
      <c r="K2585" s="1"/>
      <c r="L2585" s="161" t="s">
        <v>355</v>
      </c>
      <c r="M2585" s="128"/>
      <c r="N2585" s="130"/>
      <c r="O2585" s="139"/>
    </row>
    <row r="2586" spans="2:15" ht="15.75" x14ac:dyDescent="0.25">
      <c r="B2586" s="161"/>
      <c r="C2586" s="128"/>
      <c r="D2586" s="130"/>
      <c r="E2586" s="139"/>
      <c r="F2586" s="1"/>
      <c r="G2586" s="161"/>
      <c r="H2586" s="128"/>
      <c r="I2586" s="130"/>
      <c r="J2586" s="139"/>
      <c r="K2586" s="1"/>
      <c r="L2586" s="161"/>
      <c r="M2586" s="128"/>
      <c r="N2586" s="130"/>
      <c r="O2586" s="139"/>
    </row>
    <row r="2587" spans="2:15" ht="15.75" x14ac:dyDescent="0.25">
      <c r="B2587" s="136"/>
      <c r="C2587" s="136"/>
      <c r="D2587" s="136"/>
      <c r="E2587" s="118"/>
      <c r="F2587" s="1"/>
      <c r="G2587" s="136"/>
      <c r="H2587" s="136"/>
      <c r="I2587" s="136"/>
      <c r="J2587" s="118"/>
      <c r="K2587" s="1"/>
      <c r="L2587" s="136"/>
      <c r="M2587" s="136"/>
      <c r="N2587" s="136"/>
      <c r="O2587" s="118"/>
    </row>
    <row r="2588" spans="2:15" ht="15.75" x14ac:dyDescent="0.25">
      <c r="B2588" s="132" t="s">
        <v>74</v>
      </c>
      <c r="C2588" s="141"/>
      <c r="D2588" s="142" t="s">
        <v>73</v>
      </c>
      <c r="E2588" s="130"/>
      <c r="F2588" s="1"/>
      <c r="G2588" s="132" t="s">
        <v>74</v>
      </c>
      <c r="H2588" s="141"/>
      <c r="I2588" s="142" t="s">
        <v>73</v>
      </c>
      <c r="J2588" s="130"/>
      <c r="K2588" s="1"/>
      <c r="L2588" s="132" t="s">
        <v>74</v>
      </c>
      <c r="M2588" s="141"/>
      <c r="N2588" s="142" t="s">
        <v>73</v>
      </c>
      <c r="O2588" s="130"/>
    </row>
    <row r="2590" spans="2:15" ht="15.75" x14ac:dyDescent="0.25">
      <c r="B2590" s="437">
        <f>L2569+1</f>
        <v>400</v>
      </c>
      <c r="C2590" s="438"/>
      <c r="D2590" s="438"/>
      <c r="E2590" s="439"/>
      <c r="F2590" s="57"/>
      <c r="G2590" s="437">
        <f>B2590+1</f>
        <v>401</v>
      </c>
      <c r="H2590" s="438"/>
      <c r="I2590" s="438"/>
      <c r="J2590" s="439"/>
      <c r="K2590" s="57"/>
      <c r="L2590" s="437">
        <f>G2590+1</f>
        <v>402</v>
      </c>
      <c r="M2590" s="438"/>
      <c r="N2590" s="438"/>
      <c r="O2590" s="439"/>
    </row>
    <row r="2591" spans="2:15" ht="15.75" x14ac:dyDescent="0.25">
      <c r="B2591" s="218" t="s">
        <v>71</v>
      </c>
      <c r="C2591" s="219"/>
      <c r="D2591" s="219"/>
      <c r="E2591" s="220"/>
      <c r="F2591" s="1"/>
      <c r="G2591" s="218" t="s">
        <v>71</v>
      </c>
      <c r="H2591" s="219"/>
      <c r="I2591" s="219"/>
      <c r="J2591" s="220"/>
      <c r="K2591" s="1"/>
      <c r="L2591" s="218" t="s">
        <v>71</v>
      </c>
      <c r="M2591" s="219"/>
      <c r="N2591" s="219"/>
      <c r="O2591" s="220"/>
    </row>
    <row r="2592" spans="2:15" ht="15.75" x14ac:dyDescent="0.25">
      <c r="B2592" s="230"/>
      <c r="C2592" s="231"/>
      <c r="D2592" s="231"/>
      <c r="E2592" s="232"/>
      <c r="F2592" s="1"/>
      <c r="G2592" s="230"/>
      <c r="H2592" s="231"/>
      <c r="I2592" s="231"/>
      <c r="J2592" s="232"/>
      <c r="K2592" s="58"/>
      <c r="L2592" s="230"/>
      <c r="M2592" s="231"/>
      <c r="N2592" s="231"/>
      <c r="O2592" s="232"/>
    </row>
    <row r="2593" spans="2:15" ht="15.75" x14ac:dyDescent="0.25">
      <c r="B2593" s="227" t="s">
        <v>375</v>
      </c>
      <c r="C2593" s="228"/>
      <c r="D2593" s="228"/>
      <c r="E2593" s="229"/>
      <c r="F2593" s="1"/>
      <c r="G2593" s="227" t="s">
        <v>375</v>
      </c>
      <c r="H2593" s="228"/>
      <c r="I2593" s="228"/>
      <c r="J2593" s="229"/>
      <c r="K2593" s="4"/>
      <c r="L2593" s="227" t="s">
        <v>375</v>
      </c>
      <c r="M2593" s="228"/>
      <c r="N2593" s="228"/>
      <c r="O2593" s="229"/>
    </row>
    <row r="2594" spans="2:15" ht="15.75" x14ac:dyDescent="0.25">
      <c r="B2594" s="137" t="s">
        <v>190</v>
      </c>
      <c r="C2594" s="194"/>
      <c r="D2594" s="195"/>
      <c r="E2594" s="196"/>
      <c r="F2594" s="1"/>
      <c r="G2594" s="137" t="s">
        <v>190</v>
      </c>
      <c r="H2594" s="194"/>
      <c r="I2594" s="195"/>
      <c r="J2594" s="196"/>
      <c r="K2594" s="1"/>
      <c r="L2594" s="137" t="s">
        <v>190</v>
      </c>
      <c r="M2594" s="194"/>
      <c r="N2594" s="195"/>
      <c r="O2594" s="196"/>
    </row>
    <row r="2595" spans="2:15" ht="15.75" x14ac:dyDescent="0.25">
      <c r="B2595" s="132" t="s">
        <v>61</v>
      </c>
      <c r="C2595" s="194"/>
      <c r="D2595" s="195"/>
      <c r="E2595" s="196"/>
      <c r="F2595" s="1"/>
      <c r="G2595" s="132" t="s">
        <v>61</v>
      </c>
      <c r="H2595" s="194"/>
      <c r="I2595" s="195"/>
      <c r="J2595" s="196"/>
      <c r="K2595" s="1"/>
      <c r="L2595" s="132" t="s">
        <v>61</v>
      </c>
      <c r="M2595" s="194"/>
      <c r="N2595" s="195"/>
      <c r="O2595" s="196"/>
    </row>
    <row r="2596" spans="2:15" ht="15.75" x14ac:dyDescent="0.25">
      <c r="B2596" s="132" t="s">
        <v>62</v>
      </c>
      <c r="C2596" s="194"/>
      <c r="D2596" s="195"/>
      <c r="E2596" s="196"/>
      <c r="F2596" s="1"/>
      <c r="G2596" s="132" t="s">
        <v>62</v>
      </c>
      <c r="H2596" s="194"/>
      <c r="I2596" s="195"/>
      <c r="J2596" s="196"/>
      <c r="K2596" s="1"/>
      <c r="L2596" s="132" t="s">
        <v>62</v>
      </c>
      <c r="M2596" s="194"/>
      <c r="N2596" s="195"/>
      <c r="O2596" s="196"/>
    </row>
    <row r="2597" spans="2:15" ht="15.75" x14ac:dyDescent="0.25">
      <c r="B2597" s="127" t="s">
        <v>191</v>
      </c>
      <c r="C2597" s="130"/>
      <c r="D2597" s="194"/>
      <c r="E2597" s="196"/>
      <c r="F2597" s="1"/>
      <c r="G2597" s="127" t="s">
        <v>191</v>
      </c>
      <c r="H2597" s="130"/>
      <c r="I2597" s="194"/>
      <c r="J2597" s="196"/>
      <c r="K2597" s="1"/>
      <c r="L2597" s="127" t="s">
        <v>191</v>
      </c>
      <c r="M2597" s="130"/>
      <c r="N2597" s="194"/>
      <c r="O2597" s="196"/>
    </row>
    <row r="2598" spans="2:15" ht="15.75" x14ac:dyDescent="0.25">
      <c r="B2598" s="127" t="s">
        <v>192</v>
      </c>
      <c r="C2598" s="130"/>
      <c r="D2598" s="194"/>
      <c r="E2598" s="196"/>
      <c r="F2598" s="1"/>
      <c r="G2598" s="127" t="s">
        <v>192</v>
      </c>
      <c r="H2598" s="130"/>
      <c r="I2598" s="194"/>
      <c r="J2598" s="196"/>
      <c r="K2598" s="1"/>
      <c r="L2598" s="127" t="s">
        <v>192</v>
      </c>
      <c r="M2598" s="130"/>
      <c r="N2598" s="194"/>
      <c r="O2598" s="196"/>
    </row>
    <row r="2599" spans="2:15" ht="31.35" customHeight="1" x14ac:dyDescent="0.25">
      <c r="B2599" s="206" t="s">
        <v>197</v>
      </c>
      <c r="C2599" s="207"/>
      <c r="D2599" s="207"/>
      <c r="E2599" s="208"/>
      <c r="F2599" s="1"/>
      <c r="G2599" s="206" t="s">
        <v>197</v>
      </c>
      <c r="H2599" s="207"/>
      <c r="I2599" s="207"/>
      <c r="J2599" s="208"/>
      <c r="K2599" s="59"/>
      <c r="L2599" s="206" t="s">
        <v>197</v>
      </c>
      <c r="M2599" s="207"/>
      <c r="N2599" s="207"/>
      <c r="O2599" s="208"/>
    </row>
    <row r="2600" spans="2:15" ht="15.75" x14ac:dyDescent="0.25">
      <c r="B2600" s="132" t="s">
        <v>195</v>
      </c>
      <c r="C2600" s="138"/>
      <c r="D2600" s="125" t="s">
        <v>51</v>
      </c>
      <c r="E2600" s="139"/>
      <c r="F2600" s="1"/>
      <c r="G2600" s="132" t="s">
        <v>195</v>
      </c>
      <c r="H2600" s="138"/>
      <c r="I2600" s="125" t="s">
        <v>51</v>
      </c>
      <c r="J2600" s="139"/>
      <c r="K2600" s="1"/>
      <c r="L2600" s="132" t="s">
        <v>195</v>
      </c>
      <c r="M2600" s="138"/>
      <c r="N2600" s="125" t="s">
        <v>51</v>
      </c>
      <c r="O2600" s="139"/>
    </row>
    <row r="2601" spans="2:15" ht="15.75" x14ac:dyDescent="0.25">
      <c r="B2601" s="209" t="s">
        <v>190</v>
      </c>
      <c r="C2601" s="210"/>
      <c r="D2601" s="125" t="s">
        <v>68</v>
      </c>
      <c r="E2601" s="139"/>
      <c r="F2601" s="1"/>
      <c r="G2601" s="209" t="s">
        <v>190</v>
      </c>
      <c r="H2601" s="210"/>
      <c r="I2601" s="125" t="s">
        <v>68</v>
      </c>
      <c r="J2601" s="139"/>
      <c r="K2601" s="1"/>
      <c r="L2601" s="209" t="s">
        <v>190</v>
      </c>
      <c r="M2601" s="210"/>
      <c r="N2601" s="125" t="s">
        <v>68</v>
      </c>
      <c r="O2601" s="139"/>
    </row>
    <row r="2602" spans="2:15" ht="15.75" x14ac:dyDescent="0.25">
      <c r="B2602" s="211"/>
      <c r="C2602" s="212"/>
      <c r="D2602" s="125" t="s">
        <v>69</v>
      </c>
      <c r="E2602" s="139"/>
      <c r="F2602" s="1"/>
      <c r="G2602" s="211"/>
      <c r="H2602" s="212"/>
      <c r="I2602" s="125" t="s">
        <v>69</v>
      </c>
      <c r="J2602" s="139"/>
      <c r="K2602" s="1"/>
      <c r="L2602" s="211"/>
      <c r="M2602" s="212"/>
      <c r="N2602" s="125" t="s">
        <v>69</v>
      </c>
      <c r="O2602" s="139"/>
    </row>
    <row r="2603" spans="2:15" ht="15.75" x14ac:dyDescent="0.25">
      <c r="B2603" s="209" t="s">
        <v>70</v>
      </c>
      <c r="C2603" s="210"/>
      <c r="D2603" s="125" t="s">
        <v>68</v>
      </c>
      <c r="E2603" s="139"/>
      <c r="F2603" s="1"/>
      <c r="G2603" s="209" t="s">
        <v>70</v>
      </c>
      <c r="H2603" s="210"/>
      <c r="I2603" s="125" t="s">
        <v>68</v>
      </c>
      <c r="J2603" s="139"/>
      <c r="K2603" s="1"/>
      <c r="L2603" s="209" t="s">
        <v>70</v>
      </c>
      <c r="M2603" s="210"/>
      <c r="N2603" s="125" t="s">
        <v>68</v>
      </c>
      <c r="O2603" s="139"/>
    </row>
    <row r="2604" spans="2:15" ht="15.75" x14ac:dyDescent="0.25">
      <c r="B2604" s="211"/>
      <c r="C2604" s="212"/>
      <c r="D2604" s="125" t="s">
        <v>69</v>
      </c>
      <c r="E2604" s="139"/>
      <c r="F2604" s="1"/>
      <c r="G2604" s="211"/>
      <c r="H2604" s="212"/>
      <c r="I2604" s="125" t="s">
        <v>69</v>
      </c>
      <c r="J2604" s="139"/>
      <c r="K2604" s="1"/>
      <c r="L2604" s="211"/>
      <c r="M2604" s="212"/>
      <c r="N2604" s="125" t="s">
        <v>69</v>
      </c>
      <c r="O2604" s="139"/>
    </row>
    <row r="2605" spans="2:15" ht="15.75" x14ac:dyDescent="0.25">
      <c r="B2605" s="140" t="s">
        <v>67</v>
      </c>
      <c r="C2605" s="140"/>
      <c r="D2605" s="213"/>
      <c r="E2605" s="214"/>
      <c r="F2605" s="1"/>
      <c r="G2605" s="140" t="s">
        <v>67</v>
      </c>
      <c r="H2605" s="140"/>
      <c r="I2605" s="213"/>
      <c r="J2605" s="214"/>
      <c r="K2605" s="1"/>
      <c r="L2605" s="140" t="s">
        <v>67</v>
      </c>
      <c r="M2605" s="140"/>
      <c r="N2605" s="213"/>
      <c r="O2605" s="214"/>
    </row>
    <row r="2606" spans="2:15" ht="15.75" x14ac:dyDescent="0.25">
      <c r="B2606" s="161" t="s">
        <v>355</v>
      </c>
      <c r="C2606" s="128"/>
      <c r="D2606" s="130"/>
      <c r="E2606" s="139"/>
      <c r="F2606" s="1"/>
      <c r="G2606" s="161" t="s">
        <v>355</v>
      </c>
      <c r="H2606" s="128"/>
      <c r="I2606" s="130"/>
      <c r="J2606" s="139"/>
      <c r="K2606" s="1"/>
      <c r="L2606" s="161" t="s">
        <v>355</v>
      </c>
      <c r="M2606" s="128"/>
      <c r="N2606" s="130"/>
      <c r="O2606" s="139"/>
    </row>
    <row r="2607" spans="2:15" ht="15.75" x14ac:dyDescent="0.25">
      <c r="B2607" s="161"/>
      <c r="C2607" s="128"/>
      <c r="D2607" s="130"/>
      <c r="E2607" s="139"/>
      <c r="F2607" s="1"/>
      <c r="G2607" s="161"/>
      <c r="H2607" s="128"/>
      <c r="I2607" s="130"/>
      <c r="J2607" s="139"/>
      <c r="K2607" s="1"/>
      <c r="L2607" s="161"/>
      <c r="M2607" s="128"/>
      <c r="N2607" s="130"/>
      <c r="O2607" s="139"/>
    </row>
    <row r="2608" spans="2:15" ht="15.75" x14ac:dyDescent="0.25">
      <c r="B2608" s="136"/>
      <c r="C2608" s="136"/>
      <c r="D2608" s="136"/>
      <c r="E2608" s="118"/>
      <c r="F2608" s="1"/>
      <c r="G2608" s="136"/>
      <c r="H2608" s="136"/>
      <c r="I2608" s="136"/>
      <c r="J2608" s="118"/>
      <c r="K2608" s="1"/>
      <c r="L2608" s="136"/>
      <c r="M2608" s="136"/>
      <c r="N2608" s="136"/>
      <c r="O2608" s="118"/>
    </row>
    <row r="2609" spans="2:15" ht="15.75" x14ac:dyDescent="0.25">
      <c r="B2609" s="132" t="s">
        <v>74</v>
      </c>
      <c r="C2609" s="141"/>
      <c r="D2609" s="142" t="s">
        <v>73</v>
      </c>
      <c r="E2609" s="130"/>
      <c r="F2609" s="1"/>
      <c r="G2609" s="132" t="s">
        <v>74</v>
      </c>
      <c r="H2609" s="141"/>
      <c r="I2609" s="142" t="s">
        <v>73</v>
      </c>
      <c r="J2609" s="130"/>
      <c r="K2609" s="1"/>
      <c r="L2609" s="132" t="s">
        <v>74</v>
      </c>
      <c r="M2609" s="141"/>
      <c r="N2609" s="142" t="s">
        <v>73</v>
      </c>
      <c r="O2609" s="130"/>
    </row>
    <row r="2611" spans="2:15" ht="15.75" x14ac:dyDescent="0.25">
      <c r="B2611" s="437">
        <f>L2590+1</f>
        <v>403</v>
      </c>
      <c r="C2611" s="438"/>
      <c r="D2611" s="438"/>
      <c r="E2611" s="439"/>
      <c r="F2611" s="57"/>
      <c r="G2611" s="437">
        <f>B2611+1</f>
        <v>404</v>
      </c>
      <c r="H2611" s="438"/>
      <c r="I2611" s="438"/>
      <c r="J2611" s="439"/>
      <c r="K2611" s="57"/>
      <c r="L2611" s="437">
        <f>G2611+1</f>
        <v>405</v>
      </c>
      <c r="M2611" s="438"/>
      <c r="N2611" s="438"/>
      <c r="O2611" s="439"/>
    </row>
    <row r="2612" spans="2:15" ht="15.75" x14ac:dyDescent="0.25">
      <c r="B2612" s="218" t="s">
        <v>71</v>
      </c>
      <c r="C2612" s="219"/>
      <c r="D2612" s="219"/>
      <c r="E2612" s="220"/>
      <c r="F2612" s="1"/>
      <c r="G2612" s="218" t="s">
        <v>71</v>
      </c>
      <c r="H2612" s="219"/>
      <c r="I2612" s="219"/>
      <c r="J2612" s="220"/>
      <c r="K2612" s="1"/>
      <c r="L2612" s="218" t="s">
        <v>71</v>
      </c>
      <c r="M2612" s="219"/>
      <c r="N2612" s="219"/>
      <c r="O2612" s="220"/>
    </row>
    <row r="2613" spans="2:15" ht="15.75" x14ac:dyDescent="0.25">
      <c r="B2613" s="230"/>
      <c r="C2613" s="231"/>
      <c r="D2613" s="231"/>
      <c r="E2613" s="232"/>
      <c r="F2613" s="1"/>
      <c r="G2613" s="230"/>
      <c r="H2613" s="231"/>
      <c r="I2613" s="231"/>
      <c r="J2613" s="232"/>
      <c r="K2613" s="58"/>
      <c r="L2613" s="230"/>
      <c r="M2613" s="231"/>
      <c r="N2613" s="231"/>
      <c r="O2613" s="232"/>
    </row>
    <row r="2614" spans="2:15" ht="15.75" x14ac:dyDescent="0.25">
      <c r="B2614" s="227" t="s">
        <v>375</v>
      </c>
      <c r="C2614" s="228"/>
      <c r="D2614" s="228"/>
      <c r="E2614" s="229"/>
      <c r="F2614" s="1"/>
      <c r="G2614" s="227" t="s">
        <v>375</v>
      </c>
      <c r="H2614" s="228"/>
      <c r="I2614" s="228"/>
      <c r="J2614" s="229"/>
      <c r="K2614" s="4"/>
      <c r="L2614" s="227" t="s">
        <v>375</v>
      </c>
      <c r="M2614" s="228"/>
      <c r="N2614" s="228"/>
      <c r="O2614" s="229"/>
    </row>
    <row r="2615" spans="2:15" ht="15.75" x14ac:dyDescent="0.25">
      <c r="B2615" s="137" t="s">
        <v>190</v>
      </c>
      <c r="C2615" s="194"/>
      <c r="D2615" s="195"/>
      <c r="E2615" s="196"/>
      <c r="F2615" s="1"/>
      <c r="G2615" s="137" t="s">
        <v>190</v>
      </c>
      <c r="H2615" s="194"/>
      <c r="I2615" s="195"/>
      <c r="J2615" s="196"/>
      <c r="K2615" s="1"/>
      <c r="L2615" s="137" t="s">
        <v>190</v>
      </c>
      <c r="M2615" s="194"/>
      <c r="N2615" s="195"/>
      <c r="O2615" s="196"/>
    </row>
    <row r="2616" spans="2:15" ht="15.75" x14ac:dyDescent="0.25">
      <c r="B2616" s="132" t="s">
        <v>61</v>
      </c>
      <c r="C2616" s="194"/>
      <c r="D2616" s="195"/>
      <c r="E2616" s="196"/>
      <c r="F2616" s="1"/>
      <c r="G2616" s="132" t="s">
        <v>61</v>
      </c>
      <c r="H2616" s="194"/>
      <c r="I2616" s="195"/>
      <c r="J2616" s="196"/>
      <c r="K2616" s="1"/>
      <c r="L2616" s="132" t="s">
        <v>61</v>
      </c>
      <c r="M2616" s="194"/>
      <c r="N2616" s="195"/>
      <c r="O2616" s="196"/>
    </row>
    <row r="2617" spans="2:15" ht="15.75" x14ac:dyDescent="0.25">
      <c r="B2617" s="132" t="s">
        <v>62</v>
      </c>
      <c r="C2617" s="194"/>
      <c r="D2617" s="195"/>
      <c r="E2617" s="196"/>
      <c r="F2617" s="1"/>
      <c r="G2617" s="132" t="s">
        <v>62</v>
      </c>
      <c r="H2617" s="194"/>
      <c r="I2617" s="195"/>
      <c r="J2617" s="196"/>
      <c r="K2617" s="1"/>
      <c r="L2617" s="132" t="s">
        <v>62</v>
      </c>
      <c r="M2617" s="194"/>
      <c r="N2617" s="195"/>
      <c r="O2617" s="196"/>
    </row>
    <row r="2618" spans="2:15" ht="15.75" x14ac:dyDescent="0.25">
      <c r="B2618" s="127" t="s">
        <v>191</v>
      </c>
      <c r="C2618" s="130"/>
      <c r="D2618" s="194"/>
      <c r="E2618" s="196"/>
      <c r="F2618" s="1"/>
      <c r="G2618" s="127" t="s">
        <v>191</v>
      </c>
      <c r="H2618" s="130"/>
      <c r="I2618" s="194"/>
      <c r="J2618" s="196"/>
      <c r="K2618" s="1"/>
      <c r="L2618" s="127" t="s">
        <v>191</v>
      </c>
      <c r="M2618" s="130"/>
      <c r="N2618" s="194"/>
      <c r="O2618" s="196"/>
    </row>
    <row r="2619" spans="2:15" ht="15.75" x14ac:dyDescent="0.25">
      <c r="B2619" s="127" t="s">
        <v>192</v>
      </c>
      <c r="C2619" s="130"/>
      <c r="D2619" s="194"/>
      <c r="E2619" s="196"/>
      <c r="F2619" s="1"/>
      <c r="G2619" s="127" t="s">
        <v>192</v>
      </c>
      <c r="H2619" s="130"/>
      <c r="I2619" s="194"/>
      <c r="J2619" s="196"/>
      <c r="K2619" s="1"/>
      <c r="L2619" s="127" t="s">
        <v>192</v>
      </c>
      <c r="M2619" s="130"/>
      <c r="N2619" s="194"/>
      <c r="O2619" s="196"/>
    </row>
    <row r="2620" spans="2:15" ht="31.35" customHeight="1" x14ac:dyDescent="0.25">
      <c r="B2620" s="206" t="s">
        <v>197</v>
      </c>
      <c r="C2620" s="207"/>
      <c r="D2620" s="207"/>
      <c r="E2620" s="208"/>
      <c r="F2620" s="1"/>
      <c r="G2620" s="206" t="s">
        <v>197</v>
      </c>
      <c r="H2620" s="207"/>
      <c r="I2620" s="207"/>
      <c r="J2620" s="208"/>
      <c r="K2620" s="59"/>
      <c r="L2620" s="206" t="s">
        <v>197</v>
      </c>
      <c r="M2620" s="207"/>
      <c r="N2620" s="207"/>
      <c r="O2620" s="208"/>
    </row>
    <row r="2621" spans="2:15" ht="15.75" x14ac:dyDescent="0.25">
      <c r="B2621" s="132" t="s">
        <v>195</v>
      </c>
      <c r="C2621" s="138"/>
      <c r="D2621" s="125" t="s">
        <v>51</v>
      </c>
      <c r="E2621" s="139"/>
      <c r="F2621" s="1"/>
      <c r="G2621" s="132" t="s">
        <v>195</v>
      </c>
      <c r="H2621" s="138"/>
      <c r="I2621" s="125" t="s">
        <v>51</v>
      </c>
      <c r="J2621" s="139"/>
      <c r="K2621" s="1"/>
      <c r="L2621" s="132" t="s">
        <v>195</v>
      </c>
      <c r="M2621" s="138"/>
      <c r="N2621" s="125" t="s">
        <v>51</v>
      </c>
      <c r="O2621" s="139"/>
    </row>
    <row r="2622" spans="2:15" ht="15.75" x14ac:dyDescent="0.25">
      <c r="B2622" s="209" t="s">
        <v>190</v>
      </c>
      <c r="C2622" s="210"/>
      <c r="D2622" s="125" t="s">
        <v>68</v>
      </c>
      <c r="E2622" s="139"/>
      <c r="F2622" s="1"/>
      <c r="G2622" s="209" t="s">
        <v>190</v>
      </c>
      <c r="H2622" s="210"/>
      <c r="I2622" s="125" t="s">
        <v>68</v>
      </c>
      <c r="J2622" s="139"/>
      <c r="K2622" s="1"/>
      <c r="L2622" s="209" t="s">
        <v>190</v>
      </c>
      <c r="M2622" s="210"/>
      <c r="N2622" s="125" t="s">
        <v>68</v>
      </c>
      <c r="O2622" s="139"/>
    </row>
    <row r="2623" spans="2:15" ht="15.75" x14ac:dyDescent="0.25">
      <c r="B2623" s="211"/>
      <c r="C2623" s="212"/>
      <c r="D2623" s="125" t="s">
        <v>69</v>
      </c>
      <c r="E2623" s="139"/>
      <c r="F2623" s="1"/>
      <c r="G2623" s="211"/>
      <c r="H2623" s="212"/>
      <c r="I2623" s="125" t="s">
        <v>69</v>
      </c>
      <c r="J2623" s="139"/>
      <c r="K2623" s="1"/>
      <c r="L2623" s="211"/>
      <c r="M2623" s="212"/>
      <c r="N2623" s="125" t="s">
        <v>69</v>
      </c>
      <c r="O2623" s="139"/>
    </row>
    <row r="2624" spans="2:15" ht="15.75" x14ac:dyDescent="0.25">
      <c r="B2624" s="209" t="s">
        <v>70</v>
      </c>
      <c r="C2624" s="210"/>
      <c r="D2624" s="125" t="s">
        <v>68</v>
      </c>
      <c r="E2624" s="139"/>
      <c r="F2624" s="1"/>
      <c r="G2624" s="209" t="s">
        <v>70</v>
      </c>
      <c r="H2624" s="210"/>
      <c r="I2624" s="125" t="s">
        <v>68</v>
      </c>
      <c r="J2624" s="139"/>
      <c r="K2624" s="1"/>
      <c r="L2624" s="209" t="s">
        <v>70</v>
      </c>
      <c r="M2624" s="210"/>
      <c r="N2624" s="125" t="s">
        <v>68</v>
      </c>
      <c r="O2624" s="139"/>
    </row>
    <row r="2625" spans="2:15" ht="15.75" x14ac:dyDescent="0.25">
      <c r="B2625" s="211"/>
      <c r="C2625" s="212"/>
      <c r="D2625" s="125" t="s">
        <v>69</v>
      </c>
      <c r="E2625" s="139"/>
      <c r="F2625" s="1"/>
      <c r="G2625" s="211"/>
      <c r="H2625" s="212"/>
      <c r="I2625" s="125" t="s">
        <v>69</v>
      </c>
      <c r="J2625" s="139"/>
      <c r="K2625" s="1"/>
      <c r="L2625" s="211"/>
      <c r="M2625" s="212"/>
      <c r="N2625" s="125" t="s">
        <v>69</v>
      </c>
      <c r="O2625" s="139"/>
    </row>
    <row r="2626" spans="2:15" ht="15.75" x14ac:dyDescent="0.25">
      <c r="B2626" s="140" t="s">
        <v>67</v>
      </c>
      <c r="C2626" s="140"/>
      <c r="D2626" s="213"/>
      <c r="E2626" s="214"/>
      <c r="F2626" s="1"/>
      <c r="G2626" s="140" t="s">
        <v>67</v>
      </c>
      <c r="H2626" s="140"/>
      <c r="I2626" s="213"/>
      <c r="J2626" s="214"/>
      <c r="K2626" s="1"/>
      <c r="L2626" s="140" t="s">
        <v>67</v>
      </c>
      <c r="M2626" s="140"/>
      <c r="N2626" s="213"/>
      <c r="O2626" s="214"/>
    </row>
    <row r="2627" spans="2:15" ht="15.75" x14ac:dyDescent="0.25">
      <c r="B2627" s="161" t="s">
        <v>355</v>
      </c>
      <c r="C2627" s="128"/>
      <c r="D2627" s="130"/>
      <c r="E2627" s="139"/>
      <c r="F2627" s="1"/>
      <c r="G2627" s="161" t="s">
        <v>355</v>
      </c>
      <c r="H2627" s="128"/>
      <c r="I2627" s="130"/>
      <c r="J2627" s="139"/>
      <c r="K2627" s="1"/>
      <c r="L2627" s="161" t="s">
        <v>355</v>
      </c>
      <c r="M2627" s="128"/>
      <c r="N2627" s="130"/>
      <c r="O2627" s="139"/>
    </row>
    <row r="2628" spans="2:15" ht="15.75" x14ac:dyDescent="0.25">
      <c r="B2628" s="161"/>
      <c r="C2628" s="128"/>
      <c r="D2628" s="130"/>
      <c r="E2628" s="139"/>
      <c r="F2628" s="1"/>
      <c r="G2628" s="161"/>
      <c r="H2628" s="128"/>
      <c r="I2628" s="130"/>
      <c r="J2628" s="139"/>
      <c r="K2628" s="1"/>
      <c r="L2628" s="161"/>
      <c r="M2628" s="128"/>
      <c r="N2628" s="130"/>
      <c r="O2628" s="139"/>
    </row>
    <row r="2629" spans="2:15" ht="15.75" x14ac:dyDescent="0.25">
      <c r="B2629" s="136"/>
      <c r="C2629" s="136"/>
      <c r="D2629" s="136"/>
      <c r="E2629" s="118"/>
      <c r="F2629" s="1"/>
      <c r="G2629" s="136"/>
      <c r="H2629" s="136"/>
      <c r="I2629" s="136"/>
      <c r="J2629" s="118"/>
      <c r="K2629" s="1"/>
      <c r="L2629" s="136"/>
      <c r="M2629" s="136"/>
      <c r="N2629" s="136"/>
      <c r="O2629" s="118"/>
    </row>
    <row r="2630" spans="2:15" ht="15.75" x14ac:dyDescent="0.25">
      <c r="B2630" s="132" t="s">
        <v>74</v>
      </c>
      <c r="C2630" s="141"/>
      <c r="D2630" s="142" t="s">
        <v>73</v>
      </c>
      <c r="E2630" s="130"/>
      <c r="F2630" s="1"/>
      <c r="G2630" s="132" t="s">
        <v>74</v>
      </c>
      <c r="H2630" s="141"/>
      <c r="I2630" s="142" t="s">
        <v>73</v>
      </c>
      <c r="J2630" s="130"/>
      <c r="K2630" s="1"/>
      <c r="L2630" s="132" t="s">
        <v>74</v>
      </c>
      <c r="M2630" s="141"/>
      <c r="N2630" s="142" t="s">
        <v>73</v>
      </c>
      <c r="O2630" s="130"/>
    </row>
    <row r="2632" spans="2:15" ht="15.75" x14ac:dyDescent="0.25">
      <c r="B2632" s="437">
        <f>L2611+1</f>
        <v>406</v>
      </c>
      <c r="C2632" s="438"/>
      <c r="D2632" s="438"/>
      <c r="E2632" s="439"/>
      <c r="F2632" s="57"/>
      <c r="G2632" s="437">
        <f>B2632+1</f>
        <v>407</v>
      </c>
      <c r="H2632" s="438"/>
      <c r="I2632" s="438"/>
      <c r="J2632" s="439"/>
      <c r="K2632" s="57"/>
      <c r="L2632" s="437">
        <f>G2632+1</f>
        <v>408</v>
      </c>
      <c r="M2632" s="438"/>
      <c r="N2632" s="438"/>
      <c r="O2632" s="439"/>
    </row>
    <row r="2633" spans="2:15" ht="15.75" x14ac:dyDescent="0.25">
      <c r="B2633" s="218" t="s">
        <v>71</v>
      </c>
      <c r="C2633" s="219"/>
      <c r="D2633" s="219"/>
      <c r="E2633" s="220"/>
      <c r="F2633" s="1"/>
      <c r="G2633" s="218" t="s">
        <v>71</v>
      </c>
      <c r="H2633" s="219"/>
      <c r="I2633" s="219"/>
      <c r="J2633" s="220"/>
      <c r="K2633" s="1"/>
      <c r="L2633" s="218" t="s">
        <v>71</v>
      </c>
      <c r="M2633" s="219"/>
      <c r="N2633" s="219"/>
      <c r="O2633" s="220"/>
    </row>
    <row r="2634" spans="2:15" ht="15.75" x14ac:dyDescent="0.25">
      <c r="B2634" s="230"/>
      <c r="C2634" s="231"/>
      <c r="D2634" s="231"/>
      <c r="E2634" s="232"/>
      <c r="F2634" s="1"/>
      <c r="G2634" s="230"/>
      <c r="H2634" s="231"/>
      <c r="I2634" s="231"/>
      <c r="J2634" s="232"/>
      <c r="K2634" s="58"/>
      <c r="L2634" s="230"/>
      <c r="M2634" s="231"/>
      <c r="N2634" s="231"/>
      <c r="O2634" s="232"/>
    </row>
    <row r="2635" spans="2:15" ht="15.75" x14ac:dyDescent="0.25">
      <c r="B2635" s="227" t="s">
        <v>375</v>
      </c>
      <c r="C2635" s="228"/>
      <c r="D2635" s="228"/>
      <c r="E2635" s="229"/>
      <c r="F2635" s="1"/>
      <c r="G2635" s="227" t="s">
        <v>375</v>
      </c>
      <c r="H2635" s="228"/>
      <c r="I2635" s="228"/>
      <c r="J2635" s="229"/>
      <c r="K2635" s="4"/>
      <c r="L2635" s="227" t="s">
        <v>375</v>
      </c>
      <c r="M2635" s="228"/>
      <c r="N2635" s="228"/>
      <c r="O2635" s="229"/>
    </row>
    <row r="2636" spans="2:15" ht="15.75" x14ac:dyDescent="0.25">
      <c r="B2636" s="137" t="s">
        <v>190</v>
      </c>
      <c r="C2636" s="194"/>
      <c r="D2636" s="195"/>
      <c r="E2636" s="196"/>
      <c r="F2636" s="1"/>
      <c r="G2636" s="137" t="s">
        <v>190</v>
      </c>
      <c r="H2636" s="194"/>
      <c r="I2636" s="195"/>
      <c r="J2636" s="196"/>
      <c r="K2636" s="1"/>
      <c r="L2636" s="137" t="s">
        <v>190</v>
      </c>
      <c r="M2636" s="194"/>
      <c r="N2636" s="195"/>
      <c r="O2636" s="196"/>
    </row>
    <row r="2637" spans="2:15" ht="15.75" x14ac:dyDescent="0.25">
      <c r="B2637" s="132" t="s">
        <v>61</v>
      </c>
      <c r="C2637" s="194"/>
      <c r="D2637" s="195"/>
      <c r="E2637" s="196"/>
      <c r="F2637" s="1"/>
      <c r="G2637" s="132" t="s">
        <v>61</v>
      </c>
      <c r="H2637" s="194"/>
      <c r="I2637" s="195"/>
      <c r="J2637" s="196"/>
      <c r="K2637" s="1"/>
      <c r="L2637" s="132" t="s">
        <v>61</v>
      </c>
      <c r="M2637" s="194"/>
      <c r="N2637" s="195"/>
      <c r="O2637" s="196"/>
    </row>
    <row r="2638" spans="2:15" ht="15.75" x14ac:dyDescent="0.25">
      <c r="B2638" s="132" t="s">
        <v>62</v>
      </c>
      <c r="C2638" s="194"/>
      <c r="D2638" s="195"/>
      <c r="E2638" s="196"/>
      <c r="F2638" s="1"/>
      <c r="G2638" s="132" t="s">
        <v>62</v>
      </c>
      <c r="H2638" s="194"/>
      <c r="I2638" s="195"/>
      <c r="J2638" s="196"/>
      <c r="K2638" s="1"/>
      <c r="L2638" s="132" t="s">
        <v>62</v>
      </c>
      <c r="M2638" s="194"/>
      <c r="N2638" s="195"/>
      <c r="O2638" s="196"/>
    </row>
    <row r="2639" spans="2:15" ht="15.75" x14ac:dyDescent="0.25">
      <c r="B2639" s="127" t="s">
        <v>191</v>
      </c>
      <c r="C2639" s="130"/>
      <c r="D2639" s="194"/>
      <c r="E2639" s="196"/>
      <c r="F2639" s="1"/>
      <c r="G2639" s="127" t="s">
        <v>191</v>
      </c>
      <c r="H2639" s="130"/>
      <c r="I2639" s="194"/>
      <c r="J2639" s="196"/>
      <c r="K2639" s="1"/>
      <c r="L2639" s="127" t="s">
        <v>191</v>
      </c>
      <c r="M2639" s="130"/>
      <c r="N2639" s="194"/>
      <c r="O2639" s="196"/>
    </row>
    <row r="2640" spans="2:15" ht="15.75" x14ac:dyDescent="0.25">
      <c r="B2640" s="127" t="s">
        <v>192</v>
      </c>
      <c r="C2640" s="130"/>
      <c r="D2640" s="194"/>
      <c r="E2640" s="196"/>
      <c r="F2640" s="1"/>
      <c r="G2640" s="127" t="s">
        <v>192</v>
      </c>
      <c r="H2640" s="130"/>
      <c r="I2640" s="194"/>
      <c r="J2640" s="196"/>
      <c r="K2640" s="1"/>
      <c r="L2640" s="127" t="s">
        <v>192</v>
      </c>
      <c r="M2640" s="130"/>
      <c r="N2640" s="194"/>
      <c r="O2640" s="196"/>
    </row>
    <row r="2641" spans="2:15" ht="31.35" customHeight="1" x14ac:dyDescent="0.25">
      <c r="B2641" s="206" t="s">
        <v>197</v>
      </c>
      <c r="C2641" s="207"/>
      <c r="D2641" s="207"/>
      <c r="E2641" s="208"/>
      <c r="F2641" s="1"/>
      <c r="G2641" s="206" t="s">
        <v>197</v>
      </c>
      <c r="H2641" s="207"/>
      <c r="I2641" s="207"/>
      <c r="J2641" s="208"/>
      <c r="K2641" s="59"/>
      <c r="L2641" s="206" t="s">
        <v>197</v>
      </c>
      <c r="M2641" s="207"/>
      <c r="N2641" s="207"/>
      <c r="O2641" s="208"/>
    </row>
    <row r="2642" spans="2:15" ht="15.75" x14ac:dyDescent="0.25">
      <c r="B2642" s="132" t="s">
        <v>195</v>
      </c>
      <c r="C2642" s="138"/>
      <c r="D2642" s="125" t="s">
        <v>51</v>
      </c>
      <c r="E2642" s="139"/>
      <c r="F2642" s="1"/>
      <c r="G2642" s="132" t="s">
        <v>195</v>
      </c>
      <c r="H2642" s="138"/>
      <c r="I2642" s="125" t="s">
        <v>51</v>
      </c>
      <c r="J2642" s="139"/>
      <c r="K2642" s="1"/>
      <c r="L2642" s="132" t="s">
        <v>195</v>
      </c>
      <c r="M2642" s="138"/>
      <c r="N2642" s="125" t="s">
        <v>51</v>
      </c>
      <c r="O2642" s="139"/>
    </row>
    <row r="2643" spans="2:15" ht="15.75" x14ac:dyDescent="0.25">
      <c r="B2643" s="209" t="s">
        <v>190</v>
      </c>
      <c r="C2643" s="210"/>
      <c r="D2643" s="125" t="s">
        <v>68</v>
      </c>
      <c r="E2643" s="139"/>
      <c r="F2643" s="1"/>
      <c r="G2643" s="209" t="s">
        <v>190</v>
      </c>
      <c r="H2643" s="210"/>
      <c r="I2643" s="125" t="s">
        <v>68</v>
      </c>
      <c r="J2643" s="139"/>
      <c r="K2643" s="1"/>
      <c r="L2643" s="209" t="s">
        <v>190</v>
      </c>
      <c r="M2643" s="210"/>
      <c r="N2643" s="125" t="s">
        <v>68</v>
      </c>
      <c r="O2643" s="139"/>
    </row>
    <row r="2644" spans="2:15" ht="15.75" x14ac:dyDescent="0.25">
      <c r="B2644" s="211"/>
      <c r="C2644" s="212"/>
      <c r="D2644" s="125" t="s">
        <v>69</v>
      </c>
      <c r="E2644" s="139"/>
      <c r="F2644" s="1"/>
      <c r="G2644" s="211"/>
      <c r="H2644" s="212"/>
      <c r="I2644" s="125" t="s">
        <v>69</v>
      </c>
      <c r="J2644" s="139"/>
      <c r="K2644" s="1"/>
      <c r="L2644" s="211"/>
      <c r="M2644" s="212"/>
      <c r="N2644" s="125" t="s">
        <v>69</v>
      </c>
      <c r="O2644" s="139"/>
    </row>
    <row r="2645" spans="2:15" ht="15.75" x14ac:dyDescent="0.25">
      <c r="B2645" s="209" t="s">
        <v>70</v>
      </c>
      <c r="C2645" s="210"/>
      <c r="D2645" s="125" t="s">
        <v>68</v>
      </c>
      <c r="E2645" s="139"/>
      <c r="F2645" s="1"/>
      <c r="G2645" s="209" t="s">
        <v>70</v>
      </c>
      <c r="H2645" s="210"/>
      <c r="I2645" s="125" t="s">
        <v>68</v>
      </c>
      <c r="J2645" s="139"/>
      <c r="K2645" s="1"/>
      <c r="L2645" s="209" t="s">
        <v>70</v>
      </c>
      <c r="M2645" s="210"/>
      <c r="N2645" s="125" t="s">
        <v>68</v>
      </c>
      <c r="O2645" s="139"/>
    </row>
    <row r="2646" spans="2:15" ht="15.75" x14ac:dyDescent="0.25">
      <c r="B2646" s="211"/>
      <c r="C2646" s="212"/>
      <c r="D2646" s="125" t="s">
        <v>69</v>
      </c>
      <c r="E2646" s="139"/>
      <c r="F2646" s="1"/>
      <c r="G2646" s="211"/>
      <c r="H2646" s="212"/>
      <c r="I2646" s="125" t="s">
        <v>69</v>
      </c>
      <c r="J2646" s="139"/>
      <c r="K2646" s="1"/>
      <c r="L2646" s="211"/>
      <c r="M2646" s="212"/>
      <c r="N2646" s="125" t="s">
        <v>69</v>
      </c>
      <c r="O2646" s="139"/>
    </row>
    <row r="2647" spans="2:15" ht="15.75" x14ac:dyDescent="0.25">
      <c r="B2647" s="140" t="s">
        <v>67</v>
      </c>
      <c r="C2647" s="140"/>
      <c r="D2647" s="213"/>
      <c r="E2647" s="214"/>
      <c r="F2647" s="1"/>
      <c r="G2647" s="140" t="s">
        <v>67</v>
      </c>
      <c r="H2647" s="140"/>
      <c r="I2647" s="213"/>
      <c r="J2647" s="214"/>
      <c r="K2647" s="1"/>
      <c r="L2647" s="140" t="s">
        <v>67</v>
      </c>
      <c r="M2647" s="140"/>
      <c r="N2647" s="213"/>
      <c r="O2647" s="214"/>
    </row>
    <row r="2648" spans="2:15" ht="15.75" x14ac:dyDescent="0.25">
      <c r="B2648" s="161" t="s">
        <v>355</v>
      </c>
      <c r="C2648" s="128"/>
      <c r="D2648" s="130"/>
      <c r="E2648" s="139"/>
      <c r="F2648" s="1"/>
      <c r="G2648" s="161" t="s">
        <v>355</v>
      </c>
      <c r="H2648" s="128"/>
      <c r="I2648" s="130"/>
      <c r="J2648" s="139"/>
      <c r="K2648" s="1"/>
      <c r="L2648" s="161" t="s">
        <v>355</v>
      </c>
      <c r="M2648" s="128"/>
      <c r="N2648" s="130"/>
      <c r="O2648" s="139"/>
    </row>
    <row r="2649" spans="2:15" ht="15.75" x14ac:dyDescent="0.25">
      <c r="B2649" s="161"/>
      <c r="C2649" s="128"/>
      <c r="D2649" s="130"/>
      <c r="E2649" s="139"/>
      <c r="F2649" s="1"/>
      <c r="G2649" s="161"/>
      <c r="H2649" s="128"/>
      <c r="I2649" s="130"/>
      <c r="J2649" s="139"/>
      <c r="K2649" s="1"/>
      <c r="L2649" s="161"/>
      <c r="M2649" s="128"/>
      <c r="N2649" s="130"/>
      <c r="O2649" s="139"/>
    </row>
    <row r="2650" spans="2:15" ht="15.75" x14ac:dyDescent="0.25">
      <c r="B2650" s="136"/>
      <c r="C2650" s="136"/>
      <c r="D2650" s="136"/>
      <c r="E2650" s="118"/>
      <c r="F2650" s="1"/>
      <c r="G2650" s="136"/>
      <c r="H2650" s="136"/>
      <c r="I2650" s="136"/>
      <c r="J2650" s="118"/>
      <c r="K2650" s="1"/>
      <c r="L2650" s="136"/>
      <c r="M2650" s="136"/>
      <c r="N2650" s="136"/>
      <c r="O2650" s="118"/>
    </row>
    <row r="2651" spans="2:15" ht="15.75" x14ac:dyDescent="0.25">
      <c r="B2651" s="132" t="s">
        <v>74</v>
      </c>
      <c r="C2651" s="141"/>
      <c r="D2651" s="142" t="s">
        <v>73</v>
      </c>
      <c r="E2651" s="130"/>
      <c r="F2651" s="1"/>
      <c r="G2651" s="132" t="s">
        <v>74</v>
      </c>
      <c r="H2651" s="141"/>
      <c r="I2651" s="142" t="s">
        <v>73</v>
      </c>
      <c r="J2651" s="130"/>
      <c r="K2651" s="1"/>
      <c r="L2651" s="132" t="s">
        <v>74</v>
      </c>
      <c r="M2651" s="141"/>
      <c r="N2651" s="142" t="s">
        <v>73</v>
      </c>
      <c r="O2651" s="130"/>
    </row>
    <row r="2653" spans="2:15" ht="15.75" x14ac:dyDescent="0.25">
      <c r="B2653" s="437">
        <f>L2632+1</f>
        <v>409</v>
      </c>
      <c r="C2653" s="438"/>
      <c r="D2653" s="438"/>
      <c r="E2653" s="439"/>
      <c r="F2653" s="57"/>
      <c r="G2653" s="437">
        <f>B2653+1</f>
        <v>410</v>
      </c>
      <c r="H2653" s="438"/>
      <c r="I2653" s="438"/>
      <c r="J2653" s="439"/>
      <c r="K2653" s="57"/>
      <c r="L2653" s="437">
        <f>G2653+1</f>
        <v>411</v>
      </c>
      <c r="M2653" s="438"/>
      <c r="N2653" s="438"/>
      <c r="O2653" s="439"/>
    </row>
    <row r="2654" spans="2:15" ht="15.75" x14ac:dyDescent="0.25">
      <c r="B2654" s="218" t="s">
        <v>71</v>
      </c>
      <c r="C2654" s="219"/>
      <c r="D2654" s="219"/>
      <c r="E2654" s="220"/>
      <c r="F2654" s="1"/>
      <c r="G2654" s="218" t="s">
        <v>71</v>
      </c>
      <c r="H2654" s="219"/>
      <c r="I2654" s="219"/>
      <c r="J2654" s="220"/>
      <c r="K2654" s="1"/>
      <c r="L2654" s="218" t="s">
        <v>71</v>
      </c>
      <c r="M2654" s="219"/>
      <c r="N2654" s="219"/>
      <c r="O2654" s="220"/>
    </row>
    <row r="2655" spans="2:15" ht="15.75" x14ac:dyDescent="0.25">
      <c r="B2655" s="230"/>
      <c r="C2655" s="231"/>
      <c r="D2655" s="231"/>
      <c r="E2655" s="232"/>
      <c r="F2655" s="1"/>
      <c r="G2655" s="230"/>
      <c r="H2655" s="231"/>
      <c r="I2655" s="231"/>
      <c r="J2655" s="232"/>
      <c r="K2655" s="58"/>
      <c r="L2655" s="230"/>
      <c r="M2655" s="231"/>
      <c r="N2655" s="231"/>
      <c r="O2655" s="232"/>
    </row>
    <row r="2656" spans="2:15" ht="15.75" x14ac:dyDescent="0.25">
      <c r="B2656" s="227" t="s">
        <v>375</v>
      </c>
      <c r="C2656" s="228"/>
      <c r="D2656" s="228"/>
      <c r="E2656" s="229"/>
      <c r="F2656" s="1"/>
      <c r="G2656" s="227" t="s">
        <v>375</v>
      </c>
      <c r="H2656" s="228"/>
      <c r="I2656" s="228"/>
      <c r="J2656" s="229"/>
      <c r="K2656" s="4"/>
      <c r="L2656" s="227" t="s">
        <v>375</v>
      </c>
      <c r="M2656" s="228"/>
      <c r="N2656" s="228"/>
      <c r="O2656" s="229"/>
    </row>
    <row r="2657" spans="2:15" ht="15.75" x14ac:dyDescent="0.25">
      <c r="B2657" s="137" t="s">
        <v>190</v>
      </c>
      <c r="C2657" s="194"/>
      <c r="D2657" s="195"/>
      <c r="E2657" s="196"/>
      <c r="F2657" s="1"/>
      <c r="G2657" s="137" t="s">
        <v>190</v>
      </c>
      <c r="H2657" s="194"/>
      <c r="I2657" s="195"/>
      <c r="J2657" s="196"/>
      <c r="K2657" s="1"/>
      <c r="L2657" s="137" t="s">
        <v>190</v>
      </c>
      <c r="M2657" s="194"/>
      <c r="N2657" s="195"/>
      <c r="O2657" s="196"/>
    </row>
    <row r="2658" spans="2:15" ht="15.75" x14ac:dyDescent="0.25">
      <c r="B2658" s="132" t="s">
        <v>61</v>
      </c>
      <c r="C2658" s="194"/>
      <c r="D2658" s="195"/>
      <c r="E2658" s="196"/>
      <c r="F2658" s="1"/>
      <c r="G2658" s="132" t="s">
        <v>61</v>
      </c>
      <c r="H2658" s="194"/>
      <c r="I2658" s="195"/>
      <c r="J2658" s="196"/>
      <c r="K2658" s="1"/>
      <c r="L2658" s="132" t="s">
        <v>61</v>
      </c>
      <c r="M2658" s="194"/>
      <c r="N2658" s="195"/>
      <c r="O2658" s="196"/>
    </row>
    <row r="2659" spans="2:15" ht="15.75" x14ac:dyDescent="0.25">
      <c r="B2659" s="132" t="s">
        <v>62</v>
      </c>
      <c r="C2659" s="194"/>
      <c r="D2659" s="195"/>
      <c r="E2659" s="196"/>
      <c r="F2659" s="1"/>
      <c r="G2659" s="132" t="s">
        <v>62</v>
      </c>
      <c r="H2659" s="194"/>
      <c r="I2659" s="195"/>
      <c r="J2659" s="196"/>
      <c r="K2659" s="1"/>
      <c r="L2659" s="132" t="s">
        <v>62</v>
      </c>
      <c r="M2659" s="194"/>
      <c r="N2659" s="195"/>
      <c r="O2659" s="196"/>
    </row>
    <row r="2660" spans="2:15" ht="15.75" x14ac:dyDescent="0.25">
      <c r="B2660" s="127" t="s">
        <v>191</v>
      </c>
      <c r="C2660" s="130"/>
      <c r="D2660" s="194"/>
      <c r="E2660" s="196"/>
      <c r="F2660" s="1"/>
      <c r="G2660" s="127" t="s">
        <v>191</v>
      </c>
      <c r="H2660" s="130"/>
      <c r="I2660" s="194"/>
      <c r="J2660" s="196"/>
      <c r="K2660" s="1"/>
      <c r="L2660" s="127" t="s">
        <v>191</v>
      </c>
      <c r="M2660" s="130"/>
      <c r="N2660" s="194"/>
      <c r="O2660" s="196"/>
    </row>
    <row r="2661" spans="2:15" ht="15.75" x14ac:dyDescent="0.25">
      <c r="B2661" s="127" t="s">
        <v>192</v>
      </c>
      <c r="C2661" s="130"/>
      <c r="D2661" s="194"/>
      <c r="E2661" s="196"/>
      <c r="F2661" s="1"/>
      <c r="G2661" s="127" t="s">
        <v>192</v>
      </c>
      <c r="H2661" s="130"/>
      <c r="I2661" s="194"/>
      <c r="J2661" s="196"/>
      <c r="K2661" s="1"/>
      <c r="L2661" s="127" t="s">
        <v>192</v>
      </c>
      <c r="M2661" s="130"/>
      <c r="N2661" s="194"/>
      <c r="O2661" s="196"/>
    </row>
    <row r="2662" spans="2:15" ht="31.35" customHeight="1" x14ac:dyDescent="0.25">
      <c r="B2662" s="206" t="s">
        <v>197</v>
      </c>
      <c r="C2662" s="207"/>
      <c r="D2662" s="207"/>
      <c r="E2662" s="208"/>
      <c r="F2662" s="1"/>
      <c r="G2662" s="206" t="s">
        <v>197</v>
      </c>
      <c r="H2662" s="207"/>
      <c r="I2662" s="207"/>
      <c r="J2662" s="208"/>
      <c r="K2662" s="59"/>
      <c r="L2662" s="206" t="s">
        <v>197</v>
      </c>
      <c r="M2662" s="207"/>
      <c r="N2662" s="207"/>
      <c r="O2662" s="208"/>
    </row>
    <row r="2663" spans="2:15" ht="15.75" x14ac:dyDescent="0.25">
      <c r="B2663" s="132" t="s">
        <v>195</v>
      </c>
      <c r="C2663" s="138"/>
      <c r="D2663" s="125" t="s">
        <v>51</v>
      </c>
      <c r="E2663" s="139"/>
      <c r="F2663" s="1"/>
      <c r="G2663" s="132" t="s">
        <v>195</v>
      </c>
      <c r="H2663" s="138"/>
      <c r="I2663" s="125" t="s">
        <v>51</v>
      </c>
      <c r="J2663" s="139"/>
      <c r="K2663" s="1"/>
      <c r="L2663" s="132" t="s">
        <v>195</v>
      </c>
      <c r="M2663" s="138"/>
      <c r="N2663" s="125" t="s">
        <v>51</v>
      </c>
      <c r="O2663" s="139"/>
    </row>
    <row r="2664" spans="2:15" ht="15.75" x14ac:dyDescent="0.25">
      <c r="B2664" s="209" t="s">
        <v>190</v>
      </c>
      <c r="C2664" s="210"/>
      <c r="D2664" s="125" t="s">
        <v>68</v>
      </c>
      <c r="E2664" s="139"/>
      <c r="F2664" s="1"/>
      <c r="G2664" s="209" t="s">
        <v>190</v>
      </c>
      <c r="H2664" s="210"/>
      <c r="I2664" s="125" t="s">
        <v>68</v>
      </c>
      <c r="J2664" s="139"/>
      <c r="K2664" s="1"/>
      <c r="L2664" s="209" t="s">
        <v>190</v>
      </c>
      <c r="M2664" s="210"/>
      <c r="N2664" s="125" t="s">
        <v>68</v>
      </c>
      <c r="O2664" s="139"/>
    </row>
    <row r="2665" spans="2:15" ht="15.75" x14ac:dyDescent="0.25">
      <c r="B2665" s="211"/>
      <c r="C2665" s="212"/>
      <c r="D2665" s="125" t="s">
        <v>69</v>
      </c>
      <c r="E2665" s="139"/>
      <c r="F2665" s="1"/>
      <c r="G2665" s="211"/>
      <c r="H2665" s="212"/>
      <c r="I2665" s="125" t="s">
        <v>69</v>
      </c>
      <c r="J2665" s="139"/>
      <c r="K2665" s="1"/>
      <c r="L2665" s="211"/>
      <c r="M2665" s="212"/>
      <c r="N2665" s="125" t="s">
        <v>69</v>
      </c>
      <c r="O2665" s="139"/>
    </row>
    <row r="2666" spans="2:15" ht="15.75" x14ac:dyDescent="0.25">
      <c r="B2666" s="209" t="s">
        <v>70</v>
      </c>
      <c r="C2666" s="210"/>
      <c r="D2666" s="125" t="s">
        <v>68</v>
      </c>
      <c r="E2666" s="139"/>
      <c r="F2666" s="1"/>
      <c r="G2666" s="209" t="s">
        <v>70</v>
      </c>
      <c r="H2666" s="210"/>
      <c r="I2666" s="125" t="s">
        <v>68</v>
      </c>
      <c r="J2666" s="139"/>
      <c r="K2666" s="1"/>
      <c r="L2666" s="209" t="s">
        <v>70</v>
      </c>
      <c r="M2666" s="210"/>
      <c r="N2666" s="125" t="s">
        <v>68</v>
      </c>
      <c r="O2666" s="139"/>
    </row>
    <row r="2667" spans="2:15" ht="15.75" x14ac:dyDescent="0.25">
      <c r="B2667" s="211"/>
      <c r="C2667" s="212"/>
      <c r="D2667" s="125" t="s">
        <v>69</v>
      </c>
      <c r="E2667" s="139"/>
      <c r="F2667" s="1"/>
      <c r="G2667" s="211"/>
      <c r="H2667" s="212"/>
      <c r="I2667" s="125" t="s">
        <v>69</v>
      </c>
      <c r="J2667" s="139"/>
      <c r="K2667" s="1"/>
      <c r="L2667" s="211"/>
      <c r="M2667" s="212"/>
      <c r="N2667" s="125" t="s">
        <v>69</v>
      </c>
      <c r="O2667" s="139"/>
    </row>
    <row r="2668" spans="2:15" ht="15.75" x14ac:dyDescent="0.25">
      <c r="B2668" s="140" t="s">
        <v>67</v>
      </c>
      <c r="C2668" s="140"/>
      <c r="D2668" s="213"/>
      <c r="E2668" s="214"/>
      <c r="F2668" s="1"/>
      <c r="G2668" s="140" t="s">
        <v>67</v>
      </c>
      <c r="H2668" s="140"/>
      <c r="I2668" s="213"/>
      <c r="J2668" s="214"/>
      <c r="K2668" s="1"/>
      <c r="L2668" s="140" t="s">
        <v>67</v>
      </c>
      <c r="M2668" s="140"/>
      <c r="N2668" s="213"/>
      <c r="O2668" s="214"/>
    </row>
    <row r="2669" spans="2:15" ht="15.75" x14ac:dyDescent="0.25">
      <c r="B2669" s="161" t="s">
        <v>355</v>
      </c>
      <c r="C2669" s="128"/>
      <c r="D2669" s="130"/>
      <c r="E2669" s="139"/>
      <c r="F2669" s="1"/>
      <c r="G2669" s="161" t="s">
        <v>355</v>
      </c>
      <c r="H2669" s="128"/>
      <c r="I2669" s="130"/>
      <c r="J2669" s="139"/>
      <c r="K2669" s="1"/>
      <c r="L2669" s="161" t="s">
        <v>355</v>
      </c>
      <c r="M2669" s="128"/>
      <c r="N2669" s="130"/>
      <c r="O2669" s="139"/>
    </row>
    <row r="2670" spans="2:15" ht="15.75" x14ac:dyDescent="0.25">
      <c r="B2670" s="161"/>
      <c r="C2670" s="128"/>
      <c r="D2670" s="130"/>
      <c r="E2670" s="139"/>
      <c r="F2670" s="1"/>
      <c r="G2670" s="161"/>
      <c r="H2670" s="128"/>
      <c r="I2670" s="130"/>
      <c r="J2670" s="139"/>
      <c r="K2670" s="1"/>
      <c r="L2670" s="161"/>
      <c r="M2670" s="128"/>
      <c r="N2670" s="130"/>
      <c r="O2670" s="139"/>
    </row>
    <row r="2671" spans="2:15" ht="15.75" x14ac:dyDescent="0.25">
      <c r="B2671" s="136"/>
      <c r="C2671" s="136"/>
      <c r="D2671" s="136"/>
      <c r="E2671" s="118"/>
      <c r="F2671" s="1"/>
      <c r="G2671" s="136"/>
      <c r="H2671" s="136"/>
      <c r="I2671" s="136"/>
      <c r="J2671" s="118"/>
      <c r="K2671" s="1"/>
      <c r="L2671" s="136"/>
      <c r="M2671" s="136"/>
      <c r="N2671" s="136"/>
      <c r="O2671" s="118"/>
    </row>
    <row r="2672" spans="2:15" ht="15.75" x14ac:dyDescent="0.25">
      <c r="B2672" s="132" t="s">
        <v>74</v>
      </c>
      <c r="C2672" s="141"/>
      <c r="D2672" s="142" t="s">
        <v>73</v>
      </c>
      <c r="E2672" s="130"/>
      <c r="F2672" s="1"/>
      <c r="G2672" s="132" t="s">
        <v>74</v>
      </c>
      <c r="H2672" s="141"/>
      <c r="I2672" s="142" t="s">
        <v>73</v>
      </c>
      <c r="J2672" s="130"/>
      <c r="K2672" s="1"/>
      <c r="L2672" s="132" t="s">
        <v>74</v>
      </c>
      <c r="M2672" s="141"/>
      <c r="N2672" s="142" t="s">
        <v>73</v>
      </c>
      <c r="O2672" s="130"/>
    </row>
    <row r="2674" spans="2:15" ht="15.75" x14ac:dyDescent="0.25">
      <c r="B2674" s="437">
        <f>L2653+1</f>
        <v>412</v>
      </c>
      <c r="C2674" s="438"/>
      <c r="D2674" s="438"/>
      <c r="E2674" s="439"/>
      <c r="F2674" s="57"/>
      <c r="G2674" s="437">
        <f>B2674+1</f>
        <v>413</v>
      </c>
      <c r="H2674" s="438"/>
      <c r="I2674" s="438"/>
      <c r="J2674" s="439"/>
      <c r="K2674" s="57"/>
      <c r="L2674" s="437">
        <f>G2674+1</f>
        <v>414</v>
      </c>
      <c r="M2674" s="438"/>
      <c r="N2674" s="438"/>
      <c r="O2674" s="439"/>
    </row>
    <row r="2675" spans="2:15" ht="15.75" x14ac:dyDescent="0.25">
      <c r="B2675" s="218" t="s">
        <v>71</v>
      </c>
      <c r="C2675" s="219"/>
      <c r="D2675" s="219"/>
      <c r="E2675" s="220"/>
      <c r="F2675" s="1"/>
      <c r="G2675" s="218" t="s">
        <v>71</v>
      </c>
      <c r="H2675" s="219"/>
      <c r="I2675" s="219"/>
      <c r="J2675" s="220"/>
      <c r="K2675" s="1"/>
      <c r="L2675" s="218" t="s">
        <v>71</v>
      </c>
      <c r="M2675" s="219"/>
      <c r="N2675" s="219"/>
      <c r="O2675" s="220"/>
    </row>
    <row r="2676" spans="2:15" ht="15.75" x14ac:dyDescent="0.25">
      <c r="B2676" s="230"/>
      <c r="C2676" s="231"/>
      <c r="D2676" s="231"/>
      <c r="E2676" s="232"/>
      <c r="F2676" s="1"/>
      <c r="G2676" s="230"/>
      <c r="H2676" s="231"/>
      <c r="I2676" s="231"/>
      <c r="J2676" s="232"/>
      <c r="K2676" s="58"/>
      <c r="L2676" s="230"/>
      <c r="M2676" s="231"/>
      <c r="N2676" s="231"/>
      <c r="O2676" s="232"/>
    </row>
    <row r="2677" spans="2:15" ht="15.75" x14ac:dyDescent="0.25">
      <c r="B2677" s="227" t="s">
        <v>375</v>
      </c>
      <c r="C2677" s="228"/>
      <c r="D2677" s="228"/>
      <c r="E2677" s="229"/>
      <c r="F2677" s="1"/>
      <c r="G2677" s="227" t="s">
        <v>375</v>
      </c>
      <c r="H2677" s="228"/>
      <c r="I2677" s="228"/>
      <c r="J2677" s="229"/>
      <c r="K2677" s="4"/>
      <c r="L2677" s="227" t="s">
        <v>375</v>
      </c>
      <c r="M2677" s="228"/>
      <c r="N2677" s="228"/>
      <c r="O2677" s="229"/>
    </row>
    <row r="2678" spans="2:15" ht="15.75" x14ac:dyDescent="0.25">
      <c r="B2678" s="137" t="s">
        <v>190</v>
      </c>
      <c r="C2678" s="194"/>
      <c r="D2678" s="195"/>
      <c r="E2678" s="196"/>
      <c r="F2678" s="1"/>
      <c r="G2678" s="137" t="s">
        <v>190</v>
      </c>
      <c r="H2678" s="194"/>
      <c r="I2678" s="195"/>
      <c r="J2678" s="196"/>
      <c r="K2678" s="1"/>
      <c r="L2678" s="137" t="s">
        <v>190</v>
      </c>
      <c r="M2678" s="194"/>
      <c r="N2678" s="195"/>
      <c r="O2678" s="196"/>
    </row>
    <row r="2679" spans="2:15" ht="15.75" x14ac:dyDescent="0.25">
      <c r="B2679" s="132" t="s">
        <v>61</v>
      </c>
      <c r="C2679" s="194"/>
      <c r="D2679" s="195"/>
      <c r="E2679" s="196"/>
      <c r="F2679" s="1"/>
      <c r="G2679" s="132" t="s">
        <v>61</v>
      </c>
      <c r="H2679" s="194"/>
      <c r="I2679" s="195"/>
      <c r="J2679" s="196"/>
      <c r="K2679" s="1"/>
      <c r="L2679" s="132" t="s">
        <v>61</v>
      </c>
      <c r="M2679" s="194"/>
      <c r="N2679" s="195"/>
      <c r="O2679" s="196"/>
    </row>
    <row r="2680" spans="2:15" ht="15.75" x14ac:dyDescent="0.25">
      <c r="B2680" s="132" t="s">
        <v>62</v>
      </c>
      <c r="C2680" s="194"/>
      <c r="D2680" s="195"/>
      <c r="E2680" s="196"/>
      <c r="F2680" s="1"/>
      <c r="G2680" s="132" t="s">
        <v>62</v>
      </c>
      <c r="H2680" s="194"/>
      <c r="I2680" s="195"/>
      <c r="J2680" s="196"/>
      <c r="K2680" s="1"/>
      <c r="L2680" s="132" t="s">
        <v>62</v>
      </c>
      <c r="M2680" s="194"/>
      <c r="N2680" s="195"/>
      <c r="O2680" s="196"/>
    </row>
    <row r="2681" spans="2:15" ht="15.75" x14ac:dyDescent="0.25">
      <c r="B2681" s="127" t="s">
        <v>191</v>
      </c>
      <c r="C2681" s="130"/>
      <c r="D2681" s="194"/>
      <c r="E2681" s="196"/>
      <c r="F2681" s="1"/>
      <c r="G2681" s="127" t="s">
        <v>191</v>
      </c>
      <c r="H2681" s="130"/>
      <c r="I2681" s="194"/>
      <c r="J2681" s="196"/>
      <c r="K2681" s="1"/>
      <c r="L2681" s="127" t="s">
        <v>191</v>
      </c>
      <c r="M2681" s="130"/>
      <c r="N2681" s="194"/>
      <c r="O2681" s="196"/>
    </row>
    <row r="2682" spans="2:15" ht="15.75" x14ac:dyDescent="0.25">
      <c r="B2682" s="127" t="s">
        <v>192</v>
      </c>
      <c r="C2682" s="130"/>
      <c r="D2682" s="194"/>
      <c r="E2682" s="196"/>
      <c r="F2682" s="1"/>
      <c r="G2682" s="127" t="s">
        <v>192</v>
      </c>
      <c r="H2682" s="130"/>
      <c r="I2682" s="194"/>
      <c r="J2682" s="196"/>
      <c r="K2682" s="1"/>
      <c r="L2682" s="127" t="s">
        <v>192</v>
      </c>
      <c r="M2682" s="130"/>
      <c r="N2682" s="194"/>
      <c r="O2682" s="196"/>
    </row>
    <row r="2683" spans="2:15" ht="31.35" customHeight="1" x14ac:dyDescent="0.25">
      <c r="B2683" s="206" t="s">
        <v>197</v>
      </c>
      <c r="C2683" s="207"/>
      <c r="D2683" s="207"/>
      <c r="E2683" s="208"/>
      <c r="F2683" s="1"/>
      <c r="G2683" s="206" t="s">
        <v>197</v>
      </c>
      <c r="H2683" s="207"/>
      <c r="I2683" s="207"/>
      <c r="J2683" s="208"/>
      <c r="K2683" s="59"/>
      <c r="L2683" s="206" t="s">
        <v>197</v>
      </c>
      <c r="M2683" s="207"/>
      <c r="N2683" s="207"/>
      <c r="O2683" s="208"/>
    </row>
    <row r="2684" spans="2:15" ht="15.75" x14ac:dyDescent="0.25">
      <c r="B2684" s="132" t="s">
        <v>195</v>
      </c>
      <c r="C2684" s="138"/>
      <c r="D2684" s="125" t="s">
        <v>51</v>
      </c>
      <c r="E2684" s="139"/>
      <c r="F2684" s="1"/>
      <c r="G2684" s="132" t="s">
        <v>195</v>
      </c>
      <c r="H2684" s="138"/>
      <c r="I2684" s="125" t="s">
        <v>51</v>
      </c>
      <c r="J2684" s="139"/>
      <c r="K2684" s="1"/>
      <c r="L2684" s="132" t="s">
        <v>195</v>
      </c>
      <c r="M2684" s="138"/>
      <c r="N2684" s="125" t="s">
        <v>51</v>
      </c>
      <c r="O2684" s="139"/>
    </row>
    <row r="2685" spans="2:15" ht="15.75" x14ac:dyDescent="0.25">
      <c r="B2685" s="209" t="s">
        <v>190</v>
      </c>
      <c r="C2685" s="210"/>
      <c r="D2685" s="125" t="s">
        <v>68</v>
      </c>
      <c r="E2685" s="139"/>
      <c r="F2685" s="1"/>
      <c r="G2685" s="209" t="s">
        <v>190</v>
      </c>
      <c r="H2685" s="210"/>
      <c r="I2685" s="125" t="s">
        <v>68</v>
      </c>
      <c r="J2685" s="139"/>
      <c r="K2685" s="1"/>
      <c r="L2685" s="209" t="s">
        <v>190</v>
      </c>
      <c r="M2685" s="210"/>
      <c r="N2685" s="125" t="s">
        <v>68</v>
      </c>
      <c r="O2685" s="139"/>
    </row>
    <row r="2686" spans="2:15" ht="15.75" x14ac:dyDescent="0.25">
      <c r="B2686" s="211"/>
      <c r="C2686" s="212"/>
      <c r="D2686" s="125" t="s">
        <v>69</v>
      </c>
      <c r="E2686" s="139"/>
      <c r="F2686" s="1"/>
      <c r="G2686" s="211"/>
      <c r="H2686" s="212"/>
      <c r="I2686" s="125" t="s">
        <v>69</v>
      </c>
      <c r="J2686" s="139"/>
      <c r="K2686" s="1"/>
      <c r="L2686" s="211"/>
      <c r="M2686" s="212"/>
      <c r="N2686" s="125" t="s">
        <v>69</v>
      </c>
      <c r="O2686" s="139"/>
    </row>
    <row r="2687" spans="2:15" ht="15.75" x14ac:dyDescent="0.25">
      <c r="B2687" s="209" t="s">
        <v>70</v>
      </c>
      <c r="C2687" s="210"/>
      <c r="D2687" s="125" t="s">
        <v>68</v>
      </c>
      <c r="E2687" s="139"/>
      <c r="F2687" s="1"/>
      <c r="G2687" s="209" t="s">
        <v>70</v>
      </c>
      <c r="H2687" s="210"/>
      <c r="I2687" s="125" t="s">
        <v>68</v>
      </c>
      <c r="J2687" s="139"/>
      <c r="K2687" s="1"/>
      <c r="L2687" s="209" t="s">
        <v>70</v>
      </c>
      <c r="M2687" s="210"/>
      <c r="N2687" s="125" t="s">
        <v>68</v>
      </c>
      <c r="O2687" s="139"/>
    </row>
    <row r="2688" spans="2:15" ht="15.75" x14ac:dyDescent="0.25">
      <c r="B2688" s="211"/>
      <c r="C2688" s="212"/>
      <c r="D2688" s="125" t="s">
        <v>69</v>
      </c>
      <c r="E2688" s="139"/>
      <c r="F2688" s="1"/>
      <c r="G2688" s="211"/>
      <c r="H2688" s="212"/>
      <c r="I2688" s="125" t="s">
        <v>69</v>
      </c>
      <c r="J2688" s="139"/>
      <c r="K2688" s="1"/>
      <c r="L2688" s="211"/>
      <c r="M2688" s="212"/>
      <c r="N2688" s="125" t="s">
        <v>69</v>
      </c>
      <c r="O2688" s="139"/>
    </row>
    <row r="2689" spans="2:15" ht="15.75" x14ac:dyDescent="0.25">
      <c r="B2689" s="140" t="s">
        <v>67</v>
      </c>
      <c r="C2689" s="140"/>
      <c r="D2689" s="213"/>
      <c r="E2689" s="214"/>
      <c r="F2689" s="1"/>
      <c r="G2689" s="140" t="s">
        <v>67</v>
      </c>
      <c r="H2689" s="140"/>
      <c r="I2689" s="213"/>
      <c r="J2689" s="214"/>
      <c r="K2689" s="1"/>
      <c r="L2689" s="140" t="s">
        <v>67</v>
      </c>
      <c r="M2689" s="140"/>
      <c r="N2689" s="213"/>
      <c r="O2689" s="214"/>
    </row>
    <row r="2690" spans="2:15" ht="15.75" x14ac:dyDescent="0.25">
      <c r="B2690" s="161" t="s">
        <v>355</v>
      </c>
      <c r="C2690" s="128"/>
      <c r="D2690" s="130"/>
      <c r="E2690" s="139"/>
      <c r="F2690" s="1"/>
      <c r="G2690" s="161" t="s">
        <v>355</v>
      </c>
      <c r="H2690" s="128"/>
      <c r="I2690" s="130"/>
      <c r="J2690" s="139"/>
      <c r="K2690" s="1"/>
      <c r="L2690" s="161" t="s">
        <v>355</v>
      </c>
      <c r="M2690" s="128"/>
      <c r="N2690" s="130"/>
      <c r="O2690" s="139"/>
    </row>
    <row r="2691" spans="2:15" ht="15.75" x14ac:dyDescent="0.25">
      <c r="B2691" s="161"/>
      <c r="C2691" s="128"/>
      <c r="D2691" s="130"/>
      <c r="E2691" s="139"/>
      <c r="F2691" s="1"/>
      <c r="G2691" s="161"/>
      <c r="H2691" s="128"/>
      <c r="I2691" s="130"/>
      <c r="J2691" s="139"/>
      <c r="K2691" s="1"/>
      <c r="L2691" s="161"/>
      <c r="M2691" s="128"/>
      <c r="N2691" s="130"/>
      <c r="O2691" s="139"/>
    </row>
    <row r="2692" spans="2:15" ht="15.75" x14ac:dyDescent="0.25">
      <c r="B2692" s="136"/>
      <c r="C2692" s="136"/>
      <c r="D2692" s="136"/>
      <c r="E2692" s="118"/>
      <c r="F2692" s="1"/>
      <c r="G2692" s="136"/>
      <c r="H2692" s="136"/>
      <c r="I2692" s="136"/>
      <c r="J2692" s="118"/>
      <c r="K2692" s="1"/>
      <c r="L2692" s="136"/>
      <c r="M2692" s="136"/>
      <c r="N2692" s="136"/>
      <c r="O2692" s="118"/>
    </row>
    <row r="2693" spans="2:15" ht="15.75" x14ac:dyDescent="0.25">
      <c r="B2693" s="132" t="s">
        <v>74</v>
      </c>
      <c r="C2693" s="141"/>
      <c r="D2693" s="142" t="s">
        <v>73</v>
      </c>
      <c r="E2693" s="130"/>
      <c r="F2693" s="1"/>
      <c r="G2693" s="132" t="s">
        <v>74</v>
      </c>
      <c r="H2693" s="141"/>
      <c r="I2693" s="142" t="s">
        <v>73</v>
      </c>
      <c r="J2693" s="130"/>
      <c r="K2693" s="1"/>
      <c r="L2693" s="132" t="s">
        <v>74</v>
      </c>
      <c r="M2693" s="141"/>
      <c r="N2693" s="142" t="s">
        <v>73</v>
      </c>
      <c r="O2693" s="130"/>
    </row>
    <row r="2695" spans="2:15" ht="15.75" x14ac:dyDescent="0.25">
      <c r="B2695" s="437">
        <f>L2674+1</f>
        <v>415</v>
      </c>
      <c r="C2695" s="438"/>
      <c r="D2695" s="438"/>
      <c r="E2695" s="439"/>
      <c r="F2695" s="57"/>
      <c r="G2695" s="437">
        <f>B2695+1</f>
        <v>416</v>
      </c>
      <c r="H2695" s="438"/>
      <c r="I2695" s="438"/>
      <c r="J2695" s="439"/>
      <c r="K2695" s="57"/>
      <c r="L2695" s="437">
        <f>G2695+1</f>
        <v>417</v>
      </c>
      <c r="M2695" s="438"/>
      <c r="N2695" s="438"/>
      <c r="O2695" s="439"/>
    </row>
    <row r="2696" spans="2:15" ht="15.75" x14ac:dyDescent="0.25">
      <c r="B2696" s="218" t="s">
        <v>71</v>
      </c>
      <c r="C2696" s="219"/>
      <c r="D2696" s="219"/>
      <c r="E2696" s="220"/>
      <c r="F2696" s="1"/>
      <c r="G2696" s="218" t="s">
        <v>71</v>
      </c>
      <c r="H2696" s="219"/>
      <c r="I2696" s="219"/>
      <c r="J2696" s="220"/>
      <c r="K2696" s="1"/>
      <c r="L2696" s="218" t="s">
        <v>71</v>
      </c>
      <c r="M2696" s="219"/>
      <c r="N2696" s="219"/>
      <c r="O2696" s="220"/>
    </row>
    <row r="2697" spans="2:15" ht="15.75" x14ac:dyDescent="0.25">
      <c r="B2697" s="230"/>
      <c r="C2697" s="231"/>
      <c r="D2697" s="231"/>
      <c r="E2697" s="232"/>
      <c r="F2697" s="1"/>
      <c r="G2697" s="230"/>
      <c r="H2697" s="231"/>
      <c r="I2697" s="231"/>
      <c r="J2697" s="232"/>
      <c r="K2697" s="58"/>
      <c r="L2697" s="230"/>
      <c r="M2697" s="231"/>
      <c r="N2697" s="231"/>
      <c r="O2697" s="232"/>
    </row>
    <row r="2698" spans="2:15" ht="15.75" x14ac:dyDescent="0.25">
      <c r="B2698" s="227" t="s">
        <v>375</v>
      </c>
      <c r="C2698" s="228"/>
      <c r="D2698" s="228"/>
      <c r="E2698" s="229"/>
      <c r="F2698" s="1"/>
      <c r="G2698" s="227" t="s">
        <v>375</v>
      </c>
      <c r="H2698" s="228"/>
      <c r="I2698" s="228"/>
      <c r="J2698" s="229"/>
      <c r="K2698" s="4"/>
      <c r="L2698" s="227" t="s">
        <v>375</v>
      </c>
      <c r="M2698" s="228"/>
      <c r="N2698" s="228"/>
      <c r="O2698" s="229"/>
    </row>
    <row r="2699" spans="2:15" ht="15.75" x14ac:dyDescent="0.25">
      <c r="B2699" s="137" t="s">
        <v>190</v>
      </c>
      <c r="C2699" s="194"/>
      <c r="D2699" s="195"/>
      <c r="E2699" s="196"/>
      <c r="F2699" s="1"/>
      <c r="G2699" s="137" t="s">
        <v>190</v>
      </c>
      <c r="H2699" s="194"/>
      <c r="I2699" s="195"/>
      <c r="J2699" s="196"/>
      <c r="K2699" s="1"/>
      <c r="L2699" s="137" t="s">
        <v>190</v>
      </c>
      <c r="M2699" s="194"/>
      <c r="N2699" s="195"/>
      <c r="O2699" s="196"/>
    </row>
    <row r="2700" spans="2:15" ht="15.75" x14ac:dyDescent="0.25">
      <c r="B2700" s="132" t="s">
        <v>61</v>
      </c>
      <c r="C2700" s="194"/>
      <c r="D2700" s="195"/>
      <c r="E2700" s="196"/>
      <c r="F2700" s="1"/>
      <c r="G2700" s="132" t="s">
        <v>61</v>
      </c>
      <c r="H2700" s="194"/>
      <c r="I2700" s="195"/>
      <c r="J2700" s="196"/>
      <c r="K2700" s="1"/>
      <c r="L2700" s="132" t="s">
        <v>61</v>
      </c>
      <c r="M2700" s="194"/>
      <c r="N2700" s="195"/>
      <c r="O2700" s="196"/>
    </row>
    <row r="2701" spans="2:15" ht="15.75" x14ac:dyDescent="0.25">
      <c r="B2701" s="132" t="s">
        <v>62</v>
      </c>
      <c r="C2701" s="194"/>
      <c r="D2701" s="195"/>
      <c r="E2701" s="196"/>
      <c r="F2701" s="1"/>
      <c r="G2701" s="132" t="s">
        <v>62</v>
      </c>
      <c r="H2701" s="194"/>
      <c r="I2701" s="195"/>
      <c r="J2701" s="196"/>
      <c r="K2701" s="1"/>
      <c r="L2701" s="132" t="s">
        <v>62</v>
      </c>
      <c r="M2701" s="194"/>
      <c r="N2701" s="195"/>
      <c r="O2701" s="196"/>
    </row>
    <row r="2702" spans="2:15" ht="15.75" x14ac:dyDescent="0.25">
      <c r="B2702" s="127" t="s">
        <v>191</v>
      </c>
      <c r="C2702" s="130"/>
      <c r="D2702" s="194"/>
      <c r="E2702" s="196"/>
      <c r="F2702" s="1"/>
      <c r="G2702" s="127" t="s">
        <v>191</v>
      </c>
      <c r="H2702" s="130"/>
      <c r="I2702" s="194"/>
      <c r="J2702" s="196"/>
      <c r="K2702" s="1"/>
      <c r="L2702" s="127" t="s">
        <v>191</v>
      </c>
      <c r="M2702" s="130"/>
      <c r="N2702" s="194"/>
      <c r="O2702" s="196"/>
    </row>
    <row r="2703" spans="2:15" ht="15.75" x14ac:dyDescent="0.25">
      <c r="B2703" s="127" t="s">
        <v>192</v>
      </c>
      <c r="C2703" s="130"/>
      <c r="D2703" s="194"/>
      <c r="E2703" s="196"/>
      <c r="F2703" s="1"/>
      <c r="G2703" s="127" t="s">
        <v>192</v>
      </c>
      <c r="H2703" s="130"/>
      <c r="I2703" s="194"/>
      <c r="J2703" s="196"/>
      <c r="K2703" s="1"/>
      <c r="L2703" s="127" t="s">
        <v>192</v>
      </c>
      <c r="M2703" s="130"/>
      <c r="N2703" s="194"/>
      <c r="O2703" s="196"/>
    </row>
    <row r="2704" spans="2:15" ht="31.35" customHeight="1" x14ac:dyDescent="0.25">
      <c r="B2704" s="206" t="s">
        <v>197</v>
      </c>
      <c r="C2704" s="207"/>
      <c r="D2704" s="207"/>
      <c r="E2704" s="208"/>
      <c r="F2704" s="1"/>
      <c r="G2704" s="206" t="s">
        <v>197</v>
      </c>
      <c r="H2704" s="207"/>
      <c r="I2704" s="207"/>
      <c r="J2704" s="208"/>
      <c r="K2704" s="59"/>
      <c r="L2704" s="206" t="s">
        <v>197</v>
      </c>
      <c r="M2704" s="207"/>
      <c r="N2704" s="207"/>
      <c r="O2704" s="208"/>
    </row>
    <row r="2705" spans="2:15" ht="15.75" x14ac:dyDescent="0.25">
      <c r="B2705" s="132" t="s">
        <v>195</v>
      </c>
      <c r="C2705" s="138"/>
      <c r="D2705" s="125" t="s">
        <v>51</v>
      </c>
      <c r="E2705" s="139"/>
      <c r="F2705" s="1"/>
      <c r="G2705" s="132" t="s">
        <v>195</v>
      </c>
      <c r="H2705" s="138"/>
      <c r="I2705" s="125" t="s">
        <v>51</v>
      </c>
      <c r="J2705" s="139"/>
      <c r="K2705" s="1"/>
      <c r="L2705" s="132" t="s">
        <v>195</v>
      </c>
      <c r="M2705" s="138"/>
      <c r="N2705" s="125" t="s">
        <v>51</v>
      </c>
      <c r="O2705" s="139"/>
    </row>
    <row r="2706" spans="2:15" ht="15.75" x14ac:dyDescent="0.25">
      <c r="B2706" s="209" t="s">
        <v>190</v>
      </c>
      <c r="C2706" s="210"/>
      <c r="D2706" s="125" t="s">
        <v>68</v>
      </c>
      <c r="E2706" s="139"/>
      <c r="F2706" s="1"/>
      <c r="G2706" s="209" t="s">
        <v>190</v>
      </c>
      <c r="H2706" s="210"/>
      <c r="I2706" s="125" t="s">
        <v>68</v>
      </c>
      <c r="J2706" s="139"/>
      <c r="K2706" s="1"/>
      <c r="L2706" s="209" t="s">
        <v>190</v>
      </c>
      <c r="M2706" s="210"/>
      <c r="N2706" s="125" t="s">
        <v>68</v>
      </c>
      <c r="O2706" s="139"/>
    </row>
    <row r="2707" spans="2:15" ht="15.75" x14ac:dyDescent="0.25">
      <c r="B2707" s="211"/>
      <c r="C2707" s="212"/>
      <c r="D2707" s="125" t="s">
        <v>69</v>
      </c>
      <c r="E2707" s="139"/>
      <c r="F2707" s="1"/>
      <c r="G2707" s="211"/>
      <c r="H2707" s="212"/>
      <c r="I2707" s="125" t="s">
        <v>69</v>
      </c>
      <c r="J2707" s="139"/>
      <c r="K2707" s="1"/>
      <c r="L2707" s="211"/>
      <c r="M2707" s="212"/>
      <c r="N2707" s="125" t="s">
        <v>69</v>
      </c>
      <c r="O2707" s="139"/>
    </row>
    <row r="2708" spans="2:15" ht="15.75" x14ac:dyDescent="0.25">
      <c r="B2708" s="209" t="s">
        <v>70</v>
      </c>
      <c r="C2708" s="210"/>
      <c r="D2708" s="125" t="s">
        <v>68</v>
      </c>
      <c r="E2708" s="139"/>
      <c r="F2708" s="1"/>
      <c r="G2708" s="209" t="s">
        <v>70</v>
      </c>
      <c r="H2708" s="210"/>
      <c r="I2708" s="125" t="s">
        <v>68</v>
      </c>
      <c r="J2708" s="139"/>
      <c r="K2708" s="1"/>
      <c r="L2708" s="209" t="s">
        <v>70</v>
      </c>
      <c r="M2708" s="210"/>
      <c r="N2708" s="125" t="s">
        <v>68</v>
      </c>
      <c r="O2708" s="139"/>
    </row>
    <row r="2709" spans="2:15" ht="15.75" x14ac:dyDescent="0.25">
      <c r="B2709" s="211"/>
      <c r="C2709" s="212"/>
      <c r="D2709" s="125" t="s">
        <v>69</v>
      </c>
      <c r="E2709" s="139"/>
      <c r="F2709" s="1"/>
      <c r="G2709" s="211"/>
      <c r="H2709" s="212"/>
      <c r="I2709" s="125" t="s">
        <v>69</v>
      </c>
      <c r="J2709" s="139"/>
      <c r="K2709" s="1"/>
      <c r="L2709" s="211"/>
      <c r="M2709" s="212"/>
      <c r="N2709" s="125" t="s">
        <v>69</v>
      </c>
      <c r="O2709" s="139"/>
    </row>
    <row r="2710" spans="2:15" ht="15.75" x14ac:dyDescent="0.25">
      <c r="B2710" s="140" t="s">
        <v>67</v>
      </c>
      <c r="C2710" s="140"/>
      <c r="D2710" s="213"/>
      <c r="E2710" s="214"/>
      <c r="F2710" s="1"/>
      <c r="G2710" s="140" t="s">
        <v>67</v>
      </c>
      <c r="H2710" s="140"/>
      <c r="I2710" s="213"/>
      <c r="J2710" s="214"/>
      <c r="K2710" s="1"/>
      <c r="L2710" s="140" t="s">
        <v>67</v>
      </c>
      <c r="M2710" s="140"/>
      <c r="N2710" s="213"/>
      <c r="O2710" s="214"/>
    </row>
    <row r="2711" spans="2:15" ht="15.75" x14ac:dyDescent="0.25">
      <c r="B2711" s="161" t="s">
        <v>355</v>
      </c>
      <c r="C2711" s="128"/>
      <c r="D2711" s="130"/>
      <c r="E2711" s="139"/>
      <c r="F2711" s="1"/>
      <c r="G2711" s="161" t="s">
        <v>355</v>
      </c>
      <c r="H2711" s="128"/>
      <c r="I2711" s="130"/>
      <c r="J2711" s="139"/>
      <c r="K2711" s="1"/>
      <c r="L2711" s="161" t="s">
        <v>355</v>
      </c>
      <c r="M2711" s="128"/>
      <c r="N2711" s="130"/>
      <c r="O2711" s="139"/>
    </row>
    <row r="2712" spans="2:15" ht="15.75" x14ac:dyDescent="0.25">
      <c r="B2712" s="161"/>
      <c r="C2712" s="128"/>
      <c r="D2712" s="130"/>
      <c r="E2712" s="139"/>
      <c r="F2712" s="1"/>
      <c r="G2712" s="161"/>
      <c r="H2712" s="128"/>
      <c r="I2712" s="130"/>
      <c r="J2712" s="139"/>
      <c r="K2712" s="1"/>
      <c r="L2712" s="161"/>
      <c r="M2712" s="128"/>
      <c r="N2712" s="130"/>
      <c r="O2712" s="139"/>
    </row>
    <row r="2713" spans="2:15" ht="15.75" x14ac:dyDescent="0.25">
      <c r="B2713" s="136"/>
      <c r="C2713" s="136"/>
      <c r="D2713" s="136"/>
      <c r="E2713" s="118"/>
      <c r="F2713" s="1"/>
      <c r="G2713" s="136"/>
      <c r="H2713" s="136"/>
      <c r="I2713" s="136"/>
      <c r="J2713" s="118"/>
      <c r="K2713" s="1"/>
      <c r="L2713" s="136"/>
      <c r="M2713" s="136"/>
      <c r="N2713" s="136"/>
      <c r="O2713" s="118"/>
    </row>
    <row r="2714" spans="2:15" ht="15.75" x14ac:dyDescent="0.25">
      <c r="B2714" s="132" t="s">
        <v>74</v>
      </c>
      <c r="C2714" s="141"/>
      <c r="D2714" s="142" t="s">
        <v>73</v>
      </c>
      <c r="E2714" s="130"/>
      <c r="F2714" s="1"/>
      <c r="G2714" s="132" t="s">
        <v>74</v>
      </c>
      <c r="H2714" s="141"/>
      <c r="I2714" s="142" t="s">
        <v>73</v>
      </c>
      <c r="J2714" s="130"/>
      <c r="K2714" s="1"/>
      <c r="L2714" s="132" t="s">
        <v>74</v>
      </c>
      <c r="M2714" s="141"/>
      <c r="N2714" s="142" t="s">
        <v>73</v>
      </c>
      <c r="O2714" s="130"/>
    </row>
    <row r="2716" spans="2:15" ht="15.75" x14ac:dyDescent="0.25">
      <c r="B2716" s="437">
        <f>L2695+1</f>
        <v>418</v>
      </c>
      <c r="C2716" s="438"/>
      <c r="D2716" s="438"/>
      <c r="E2716" s="439"/>
      <c r="F2716" s="57"/>
      <c r="G2716" s="437">
        <f>B2716+1</f>
        <v>419</v>
      </c>
      <c r="H2716" s="438"/>
      <c r="I2716" s="438"/>
      <c r="J2716" s="439"/>
      <c r="K2716" s="57"/>
      <c r="L2716" s="437">
        <f>G2716+1</f>
        <v>420</v>
      </c>
      <c r="M2716" s="438"/>
      <c r="N2716" s="438"/>
      <c r="O2716" s="439"/>
    </row>
    <row r="2717" spans="2:15" ht="15.75" x14ac:dyDescent="0.25">
      <c r="B2717" s="218" t="s">
        <v>71</v>
      </c>
      <c r="C2717" s="219"/>
      <c r="D2717" s="219"/>
      <c r="E2717" s="220"/>
      <c r="F2717" s="1"/>
      <c r="G2717" s="218" t="s">
        <v>71</v>
      </c>
      <c r="H2717" s="219"/>
      <c r="I2717" s="219"/>
      <c r="J2717" s="220"/>
      <c r="K2717" s="1"/>
      <c r="L2717" s="218" t="s">
        <v>71</v>
      </c>
      <c r="M2717" s="219"/>
      <c r="N2717" s="219"/>
      <c r="O2717" s="220"/>
    </row>
    <row r="2718" spans="2:15" ht="15.75" x14ac:dyDescent="0.25">
      <c r="B2718" s="230"/>
      <c r="C2718" s="231"/>
      <c r="D2718" s="231"/>
      <c r="E2718" s="232"/>
      <c r="F2718" s="1"/>
      <c r="G2718" s="230"/>
      <c r="H2718" s="231"/>
      <c r="I2718" s="231"/>
      <c r="J2718" s="232"/>
      <c r="K2718" s="58"/>
      <c r="L2718" s="230"/>
      <c r="M2718" s="231"/>
      <c r="N2718" s="231"/>
      <c r="O2718" s="232"/>
    </row>
    <row r="2719" spans="2:15" ht="15.75" x14ac:dyDescent="0.25">
      <c r="B2719" s="227" t="s">
        <v>375</v>
      </c>
      <c r="C2719" s="228"/>
      <c r="D2719" s="228"/>
      <c r="E2719" s="229"/>
      <c r="F2719" s="1"/>
      <c r="G2719" s="227" t="s">
        <v>375</v>
      </c>
      <c r="H2719" s="228"/>
      <c r="I2719" s="228"/>
      <c r="J2719" s="229"/>
      <c r="K2719" s="4"/>
      <c r="L2719" s="227" t="s">
        <v>375</v>
      </c>
      <c r="M2719" s="228"/>
      <c r="N2719" s="228"/>
      <c r="O2719" s="229"/>
    </row>
    <row r="2720" spans="2:15" ht="15.75" x14ac:dyDescent="0.25">
      <c r="B2720" s="137" t="s">
        <v>190</v>
      </c>
      <c r="C2720" s="194"/>
      <c r="D2720" s="195"/>
      <c r="E2720" s="196"/>
      <c r="F2720" s="1"/>
      <c r="G2720" s="137" t="s">
        <v>190</v>
      </c>
      <c r="H2720" s="194"/>
      <c r="I2720" s="195"/>
      <c r="J2720" s="196"/>
      <c r="K2720" s="1"/>
      <c r="L2720" s="137" t="s">
        <v>190</v>
      </c>
      <c r="M2720" s="194"/>
      <c r="N2720" s="195"/>
      <c r="O2720" s="196"/>
    </row>
    <row r="2721" spans="2:15" ht="15.75" x14ac:dyDescent="0.25">
      <c r="B2721" s="132" t="s">
        <v>61</v>
      </c>
      <c r="C2721" s="194"/>
      <c r="D2721" s="195"/>
      <c r="E2721" s="196"/>
      <c r="F2721" s="1"/>
      <c r="G2721" s="132" t="s">
        <v>61</v>
      </c>
      <c r="H2721" s="194"/>
      <c r="I2721" s="195"/>
      <c r="J2721" s="196"/>
      <c r="K2721" s="1"/>
      <c r="L2721" s="132" t="s">
        <v>61</v>
      </c>
      <c r="M2721" s="194"/>
      <c r="N2721" s="195"/>
      <c r="O2721" s="196"/>
    </row>
    <row r="2722" spans="2:15" ht="15.75" x14ac:dyDescent="0.25">
      <c r="B2722" s="132" t="s">
        <v>62</v>
      </c>
      <c r="C2722" s="194"/>
      <c r="D2722" s="195"/>
      <c r="E2722" s="196"/>
      <c r="F2722" s="1"/>
      <c r="G2722" s="132" t="s">
        <v>62</v>
      </c>
      <c r="H2722" s="194"/>
      <c r="I2722" s="195"/>
      <c r="J2722" s="196"/>
      <c r="K2722" s="1"/>
      <c r="L2722" s="132" t="s">
        <v>62</v>
      </c>
      <c r="M2722" s="194"/>
      <c r="N2722" s="195"/>
      <c r="O2722" s="196"/>
    </row>
    <row r="2723" spans="2:15" ht="15.75" x14ac:dyDescent="0.25">
      <c r="B2723" s="127" t="s">
        <v>191</v>
      </c>
      <c r="C2723" s="130"/>
      <c r="D2723" s="194"/>
      <c r="E2723" s="196"/>
      <c r="F2723" s="1"/>
      <c r="G2723" s="127" t="s">
        <v>191</v>
      </c>
      <c r="H2723" s="130"/>
      <c r="I2723" s="194"/>
      <c r="J2723" s="196"/>
      <c r="K2723" s="1"/>
      <c r="L2723" s="127" t="s">
        <v>191</v>
      </c>
      <c r="M2723" s="130"/>
      <c r="N2723" s="194"/>
      <c r="O2723" s="196"/>
    </row>
    <row r="2724" spans="2:15" ht="15.75" x14ac:dyDescent="0.25">
      <c r="B2724" s="127" t="s">
        <v>192</v>
      </c>
      <c r="C2724" s="130"/>
      <c r="D2724" s="194"/>
      <c r="E2724" s="196"/>
      <c r="F2724" s="1"/>
      <c r="G2724" s="127" t="s">
        <v>192</v>
      </c>
      <c r="H2724" s="130"/>
      <c r="I2724" s="194"/>
      <c r="J2724" s="196"/>
      <c r="K2724" s="1"/>
      <c r="L2724" s="127" t="s">
        <v>192</v>
      </c>
      <c r="M2724" s="130"/>
      <c r="N2724" s="194"/>
      <c r="O2724" s="196"/>
    </row>
    <row r="2725" spans="2:15" ht="31.35" customHeight="1" x14ac:dyDescent="0.25">
      <c r="B2725" s="206" t="s">
        <v>197</v>
      </c>
      <c r="C2725" s="207"/>
      <c r="D2725" s="207"/>
      <c r="E2725" s="208"/>
      <c r="F2725" s="1"/>
      <c r="G2725" s="206" t="s">
        <v>197</v>
      </c>
      <c r="H2725" s="207"/>
      <c r="I2725" s="207"/>
      <c r="J2725" s="208"/>
      <c r="K2725" s="59"/>
      <c r="L2725" s="206" t="s">
        <v>197</v>
      </c>
      <c r="M2725" s="207"/>
      <c r="N2725" s="207"/>
      <c r="O2725" s="208"/>
    </row>
    <row r="2726" spans="2:15" ht="15.75" x14ac:dyDescent="0.25">
      <c r="B2726" s="132" t="s">
        <v>195</v>
      </c>
      <c r="C2726" s="138"/>
      <c r="D2726" s="125" t="s">
        <v>51</v>
      </c>
      <c r="E2726" s="139"/>
      <c r="F2726" s="1"/>
      <c r="G2726" s="132" t="s">
        <v>195</v>
      </c>
      <c r="H2726" s="138"/>
      <c r="I2726" s="125" t="s">
        <v>51</v>
      </c>
      <c r="J2726" s="139"/>
      <c r="K2726" s="1"/>
      <c r="L2726" s="132" t="s">
        <v>195</v>
      </c>
      <c r="M2726" s="138"/>
      <c r="N2726" s="125" t="s">
        <v>51</v>
      </c>
      <c r="O2726" s="139"/>
    </row>
    <row r="2727" spans="2:15" ht="15.75" x14ac:dyDescent="0.25">
      <c r="B2727" s="209" t="s">
        <v>190</v>
      </c>
      <c r="C2727" s="210"/>
      <c r="D2727" s="125" t="s">
        <v>68</v>
      </c>
      <c r="E2727" s="139"/>
      <c r="F2727" s="1"/>
      <c r="G2727" s="209" t="s">
        <v>190</v>
      </c>
      <c r="H2727" s="210"/>
      <c r="I2727" s="125" t="s">
        <v>68</v>
      </c>
      <c r="J2727" s="139"/>
      <c r="K2727" s="1"/>
      <c r="L2727" s="209" t="s">
        <v>190</v>
      </c>
      <c r="M2727" s="210"/>
      <c r="N2727" s="125" t="s">
        <v>68</v>
      </c>
      <c r="O2727" s="139"/>
    </row>
    <row r="2728" spans="2:15" ht="15.75" x14ac:dyDescent="0.25">
      <c r="B2728" s="211"/>
      <c r="C2728" s="212"/>
      <c r="D2728" s="125" t="s">
        <v>69</v>
      </c>
      <c r="E2728" s="139"/>
      <c r="F2728" s="1"/>
      <c r="G2728" s="211"/>
      <c r="H2728" s="212"/>
      <c r="I2728" s="125" t="s">
        <v>69</v>
      </c>
      <c r="J2728" s="139"/>
      <c r="K2728" s="1"/>
      <c r="L2728" s="211"/>
      <c r="M2728" s="212"/>
      <c r="N2728" s="125" t="s">
        <v>69</v>
      </c>
      <c r="O2728" s="139"/>
    </row>
    <row r="2729" spans="2:15" ht="15.75" x14ac:dyDescent="0.25">
      <c r="B2729" s="209" t="s">
        <v>70</v>
      </c>
      <c r="C2729" s="210"/>
      <c r="D2729" s="125" t="s">
        <v>68</v>
      </c>
      <c r="E2729" s="139"/>
      <c r="F2729" s="1"/>
      <c r="G2729" s="209" t="s">
        <v>70</v>
      </c>
      <c r="H2729" s="210"/>
      <c r="I2729" s="125" t="s">
        <v>68</v>
      </c>
      <c r="J2729" s="139"/>
      <c r="K2729" s="1"/>
      <c r="L2729" s="209" t="s">
        <v>70</v>
      </c>
      <c r="M2729" s="210"/>
      <c r="N2729" s="125" t="s">
        <v>68</v>
      </c>
      <c r="O2729" s="139"/>
    </row>
    <row r="2730" spans="2:15" ht="15.75" x14ac:dyDescent="0.25">
      <c r="B2730" s="211"/>
      <c r="C2730" s="212"/>
      <c r="D2730" s="125" t="s">
        <v>69</v>
      </c>
      <c r="E2730" s="139"/>
      <c r="F2730" s="1"/>
      <c r="G2730" s="211"/>
      <c r="H2730" s="212"/>
      <c r="I2730" s="125" t="s">
        <v>69</v>
      </c>
      <c r="J2730" s="139"/>
      <c r="K2730" s="1"/>
      <c r="L2730" s="211"/>
      <c r="M2730" s="212"/>
      <c r="N2730" s="125" t="s">
        <v>69</v>
      </c>
      <c r="O2730" s="139"/>
    </row>
    <row r="2731" spans="2:15" ht="15.75" x14ac:dyDescent="0.25">
      <c r="B2731" s="140" t="s">
        <v>67</v>
      </c>
      <c r="C2731" s="140"/>
      <c r="D2731" s="213"/>
      <c r="E2731" s="214"/>
      <c r="F2731" s="1"/>
      <c r="G2731" s="140" t="s">
        <v>67</v>
      </c>
      <c r="H2731" s="140"/>
      <c r="I2731" s="213"/>
      <c r="J2731" s="214"/>
      <c r="K2731" s="1"/>
      <c r="L2731" s="140" t="s">
        <v>67</v>
      </c>
      <c r="M2731" s="140"/>
      <c r="N2731" s="213"/>
      <c r="O2731" s="214"/>
    </row>
    <row r="2732" spans="2:15" ht="15.75" x14ac:dyDescent="0.25">
      <c r="B2732" s="161" t="s">
        <v>355</v>
      </c>
      <c r="C2732" s="128"/>
      <c r="D2732" s="130"/>
      <c r="E2732" s="139"/>
      <c r="F2732" s="1"/>
      <c r="G2732" s="161" t="s">
        <v>355</v>
      </c>
      <c r="H2732" s="128"/>
      <c r="I2732" s="130"/>
      <c r="J2732" s="139"/>
      <c r="K2732" s="1"/>
      <c r="L2732" s="161" t="s">
        <v>355</v>
      </c>
      <c r="M2732" s="128"/>
      <c r="N2732" s="130"/>
      <c r="O2732" s="139"/>
    </row>
    <row r="2733" spans="2:15" ht="15.75" x14ac:dyDescent="0.25">
      <c r="B2733" s="161"/>
      <c r="C2733" s="128"/>
      <c r="D2733" s="130"/>
      <c r="E2733" s="139"/>
      <c r="F2733" s="1"/>
      <c r="G2733" s="161"/>
      <c r="H2733" s="128"/>
      <c r="I2733" s="130"/>
      <c r="J2733" s="139"/>
      <c r="K2733" s="1"/>
      <c r="L2733" s="161"/>
      <c r="M2733" s="128"/>
      <c r="N2733" s="130"/>
      <c r="O2733" s="139"/>
    </row>
    <row r="2734" spans="2:15" ht="15.75" x14ac:dyDescent="0.25">
      <c r="B2734" s="136"/>
      <c r="C2734" s="136"/>
      <c r="D2734" s="136"/>
      <c r="E2734" s="118"/>
      <c r="F2734" s="1"/>
      <c r="G2734" s="136"/>
      <c r="H2734" s="136"/>
      <c r="I2734" s="136"/>
      <c r="J2734" s="118"/>
      <c r="K2734" s="1"/>
      <c r="L2734" s="136"/>
      <c r="M2734" s="136"/>
      <c r="N2734" s="136"/>
      <c r="O2734" s="118"/>
    </row>
    <row r="2735" spans="2:15" ht="15.75" x14ac:dyDescent="0.25">
      <c r="B2735" s="132" t="s">
        <v>74</v>
      </c>
      <c r="C2735" s="141"/>
      <c r="D2735" s="142" t="s">
        <v>73</v>
      </c>
      <c r="E2735" s="130"/>
      <c r="F2735" s="1"/>
      <c r="G2735" s="132" t="s">
        <v>74</v>
      </c>
      <c r="H2735" s="141"/>
      <c r="I2735" s="142" t="s">
        <v>73</v>
      </c>
      <c r="J2735" s="130"/>
      <c r="K2735" s="1"/>
      <c r="L2735" s="132" t="s">
        <v>74</v>
      </c>
      <c r="M2735" s="141"/>
      <c r="N2735" s="142" t="s">
        <v>73</v>
      </c>
      <c r="O2735" s="130"/>
    </row>
    <row r="2737" spans="2:15" ht="15.75" x14ac:dyDescent="0.25">
      <c r="B2737" s="437">
        <f>L2716+1</f>
        <v>421</v>
      </c>
      <c r="C2737" s="438"/>
      <c r="D2737" s="438"/>
      <c r="E2737" s="439"/>
      <c r="F2737" s="57"/>
      <c r="G2737" s="437">
        <f>B2737+1</f>
        <v>422</v>
      </c>
      <c r="H2737" s="438"/>
      <c r="I2737" s="438"/>
      <c r="J2737" s="439"/>
      <c r="K2737" s="57"/>
      <c r="L2737" s="437">
        <f>G2737+1</f>
        <v>423</v>
      </c>
      <c r="M2737" s="438"/>
      <c r="N2737" s="438"/>
      <c r="O2737" s="439"/>
    </row>
    <row r="2738" spans="2:15" ht="15.75" x14ac:dyDescent="0.25">
      <c r="B2738" s="218" t="s">
        <v>71</v>
      </c>
      <c r="C2738" s="219"/>
      <c r="D2738" s="219"/>
      <c r="E2738" s="220"/>
      <c r="F2738" s="1"/>
      <c r="G2738" s="218" t="s">
        <v>71</v>
      </c>
      <c r="H2738" s="219"/>
      <c r="I2738" s="219"/>
      <c r="J2738" s="220"/>
      <c r="K2738" s="1"/>
      <c r="L2738" s="218" t="s">
        <v>71</v>
      </c>
      <c r="M2738" s="219"/>
      <c r="N2738" s="219"/>
      <c r="O2738" s="220"/>
    </row>
    <row r="2739" spans="2:15" ht="15.75" x14ac:dyDescent="0.25">
      <c r="B2739" s="230"/>
      <c r="C2739" s="231"/>
      <c r="D2739" s="231"/>
      <c r="E2739" s="232"/>
      <c r="F2739" s="1"/>
      <c r="G2739" s="230"/>
      <c r="H2739" s="231"/>
      <c r="I2739" s="231"/>
      <c r="J2739" s="232"/>
      <c r="K2739" s="58"/>
      <c r="L2739" s="230"/>
      <c r="M2739" s="231"/>
      <c r="N2739" s="231"/>
      <c r="O2739" s="232"/>
    </row>
    <row r="2740" spans="2:15" ht="15.75" x14ac:dyDescent="0.25">
      <c r="B2740" s="227" t="s">
        <v>375</v>
      </c>
      <c r="C2740" s="228"/>
      <c r="D2740" s="228"/>
      <c r="E2740" s="229"/>
      <c r="F2740" s="1"/>
      <c r="G2740" s="227" t="s">
        <v>375</v>
      </c>
      <c r="H2740" s="228"/>
      <c r="I2740" s="228"/>
      <c r="J2740" s="229"/>
      <c r="K2740" s="4"/>
      <c r="L2740" s="227" t="s">
        <v>375</v>
      </c>
      <c r="M2740" s="228"/>
      <c r="N2740" s="228"/>
      <c r="O2740" s="229"/>
    </row>
    <row r="2741" spans="2:15" ht="15.75" x14ac:dyDescent="0.25">
      <c r="B2741" s="137" t="s">
        <v>190</v>
      </c>
      <c r="C2741" s="194"/>
      <c r="D2741" s="195"/>
      <c r="E2741" s="196"/>
      <c r="F2741" s="1"/>
      <c r="G2741" s="137" t="s">
        <v>190</v>
      </c>
      <c r="H2741" s="194"/>
      <c r="I2741" s="195"/>
      <c r="J2741" s="196"/>
      <c r="K2741" s="1"/>
      <c r="L2741" s="137" t="s">
        <v>190</v>
      </c>
      <c r="M2741" s="194"/>
      <c r="N2741" s="195"/>
      <c r="O2741" s="196"/>
    </row>
    <row r="2742" spans="2:15" ht="15.75" x14ac:dyDescent="0.25">
      <c r="B2742" s="132" t="s">
        <v>61</v>
      </c>
      <c r="C2742" s="194"/>
      <c r="D2742" s="195"/>
      <c r="E2742" s="196"/>
      <c r="F2742" s="1"/>
      <c r="G2742" s="132" t="s">
        <v>61</v>
      </c>
      <c r="H2742" s="194"/>
      <c r="I2742" s="195"/>
      <c r="J2742" s="196"/>
      <c r="K2742" s="1"/>
      <c r="L2742" s="132" t="s">
        <v>61</v>
      </c>
      <c r="M2742" s="194"/>
      <c r="N2742" s="195"/>
      <c r="O2742" s="196"/>
    </row>
    <row r="2743" spans="2:15" ht="15.75" x14ac:dyDescent="0.25">
      <c r="B2743" s="132" t="s">
        <v>62</v>
      </c>
      <c r="C2743" s="194"/>
      <c r="D2743" s="195"/>
      <c r="E2743" s="196"/>
      <c r="F2743" s="1"/>
      <c r="G2743" s="132" t="s">
        <v>62</v>
      </c>
      <c r="H2743" s="194"/>
      <c r="I2743" s="195"/>
      <c r="J2743" s="196"/>
      <c r="K2743" s="1"/>
      <c r="L2743" s="132" t="s">
        <v>62</v>
      </c>
      <c r="M2743" s="194"/>
      <c r="N2743" s="195"/>
      <c r="O2743" s="196"/>
    </row>
    <row r="2744" spans="2:15" ht="15.75" x14ac:dyDescent="0.25">
      <c r="B2744" s="127" t="s">
        <v>191</v>
      </c>
      <c r="C2744" s="130"/>
      <c r="D2744" s="194"/>
      <c r="E2744" s="196"/>
      <c r="F2744" s="1"/>
      <c r="G2744" s="127" t="s">
        <v>191</v>
      </c>
      <c r="H2744" s="130"/>
      <c r="I2744" s="194"/>
      <c r="J2744" s="196"/>
      <c r="K2744" s="1"/>
      <c r="L2744" s="127" t="s">
        <v>191</v>
      </c>
      <c r="M2744" s="130"/>
      <c r="N2744" s="194"/>
      <c r="O2744" s="196"/>
    </row>
    <row r="2745" spans="2:15" ht="15.75" x14ac:dyDescent="0.25">
      <c r="B2745" s="127" t="s">
        <v>192</v>
      </c>
      <c r="C2745" s="130"/>
      <c r="D2745" s="194"/>
      <c r="E2745" s="196"/>
      <c r="F2745" s="1"/>
      <c r="G2745" s="127" t="s">
        <v>192</v>
      </c>
      <c r="H2745" s="130"/>
      <c r="I2745" s="194"/>
      <c r="J2745" s="196"/>
      <c r="K2745" s="1"/>
      <c r="L2745" s="127" t="s">
        <v>192</v>
      </c>
      <c r="M2745" s="130"/>
      <c r="N2745" s="194"/>
      <c r="O2745" s="196"/>
    </row>
    <row r="2746" spans="2:15" ht="31.35" customHeight="1" x14ac:dyDescent="0.25">
      <c r="B2746" s="206" t="s">
        <v>197</v>
      </c>
      <c r="C2746" s="207"/>
      <c r="D2746" s="207"/>
      <c r="E2746" s="208"/>
      <c r="F2746" s="1"/>
      <c r="G2746" s="206" t="s">
        <v>197</v>
      </c>
      <c r="H2746" s="207"/>
      <c r="I2746" s="207"/>
      <c r="J2746" s="208"/>
      <c r="K2746" s="59"/>
      <c r="L2746" s="206" t="s">
        <v>197</v>
      </c>
      <c r="M2746" s="207"/>
      <c r="N2746" s="207"/>
      <c r="O2746" s="208"/>
    </row>
    <row r="2747" spans="2:15" ht="15.75" x14ac:dyDescent="0.25">
      <c r="B2747" s="132" t="s">
        <v>195</v>
      </c>
      <c r="C2747" s="138"/>
      <c r="D2747" s="125" t="s">
        <v>51</v>
      </c>
      <c r="E2747" s="139"/>
      <c r="F2747" s="1"/>
      <c r="G2747" s="132" t="s">
        <v>195</v>
      </c>
      <c r="H2747" s="138"/>
      <c r="I2747" s="125" t="s">
        <v>51</v>
      </c>
      <c r="J2747" s="139"/>
      <c r="K2747" s="1"/>
      <c r="L2747" s="132" t="s">
        <v>195</v>
      </c>
      <c r="M2747" s="138"/>
      <c r="N2747" s="125" t="s">
        <v>51</v>
      </c>
      <c r="O2747" s="139"/>
    </row>
    <row r="2748" spans="2:15" ht="15.75" x14ac:dyDescent="0.25">
      <c r="B2748" s="209" t="s">
        <v>190</v>
      </c>
      <c r="C2748" s="210"/>
      <c r="D2748" s="125" t="s">
        <v>68</v>
      </c>
      <c r="E2748" s="139"/>
      <c r="F2748" s="1"/>
      <c r="G2748" s="209" t="s">
        <v>190</v>
      </c>
      <c r="H2748" s="210"/>
      <c r="I2748" s="125" t="s">
        <v>68</v>
      </c>
      <c r="J2748" s="139"/>
      <c r="K2748" s="1"/>
      <c r="L2748" s="209" t="s">
        <v>190</v>
      </c>
      <c r="M2748" s="210"/>
      <c r="N2748" s="125" t="s">
        <v>68</v>
      </c>
      <c r="O2748" s="139"/>
    </row>
    <row r="2749" spans="2:15" ht="15.75" x14ac:dyDescent="0.25">
      <c r="B2749" s="211"/>
      <c r="C2749" s="212"/>
      <c r="D2749" s="125" t="s">
        <v>69</v>
      </c>
      <c r="E2749" s="139"/>
      <c r="F2749" s="1"/>
      <c r="G2749" s="211"/>
      <c r="H2749" s="212"/>
      <c r="I2749" s="125" t="s">
        <v>69</v>
      </c>
      <c r="J2749" s="139"/>
      <c r="K2749" s="1"/>
      <c r="L2749" s="211"/>
      <c r="M2749" s="212"/>
      <c r="N2749" s="125" t="s">
        <v>69</v>
      </c>
      <c r="O2749" s="139"/>
    </row>
    <row r="2750" spans="2:15" ht="15.75" x14ac:dyDescent="0.25">
      <c r="B2750" s="209" t="s">
        <v>70</v>
      </c>
      <c r="C2750" s="210"/>
      <c r="D2750" s="125" t="s">
        <v>68</v>
      </c>
      <c r="E2750" s="139"/>
      <c r="F2750" s="1"/>
      <c r="G2750" s="209" t="s">
        <v>70</v>
      </c>
      <c r="H2750" s="210"/>
      <c r="I2750" s="125" t="s">
        <v>68</v>
      </c>
      <c r="J2750" s="139"/>
      <c r="K2750" s="1"/>
      <c r="L2750" s="209" t="s">
        <v>70</v>
      </c>
      <c r="M2750" s="210"/>
      <c r="N2750" s="125" t="s">
        <v>68</v>
      </c>
      <c r="O2750" s="139"/>
    </row>
    <row r="2751" spans="2:15" ht="15.75" x14ac:dyDescent="0.25">
      <c r="B2751" s="211"/>
      <c r="C2751" s="212"/>
      <c r="D2751" s="125" t="s">
        <v>69</v>
      </c>
      <c r="E2751" s="139"/>
      <c r="F2751" s="1"/>
      <c r="G2751" s="211"/>
      <c r="H2751" s="212"/>
      <c r="I2751" s="125" t="s">
        <v>69</v>
      </c>
      <c r="J2751" s="139"/>
      <c r="K2751" s="1"/>
      <c r="L2751" s="211"/>
      <c r="M2751" s="212"/>
      <c r="N2751" s="125" t="s">
        <v>69</v>
      </c>
      <c r="O2751" s="139"/>
    </row>
    <row r="2752" spans="2:15" ht="15.75" x14ac:dyDescent="0.25">
      <c r="B2752" s="140" t="s">
        <v>67</v>
      </c>
      <c r="C2752" s="140"/>
      <c r="D2752" s="213"/>
      <c r="E2752" s="214"/>
      <c r="F2752" s="1"/>
      <c r="G2752" s="140" t="s">
        <v>67</v>
      </c>
      <c r="H2752" s="140"/>
      <c r="I2752" s="213"/>
      <c r="J2752" s="214"/>
      <c r="K2752" s="1"/>
      <c r="L2752" s="140" t="s">
        <v>67</v>
      </c>
      <c r="M2752" s="140"/>
      <c r="N2752" s="213"/>
      <c r="O2752" s="214"/>
    </row>
    <row r="2753" spans="2:15" ht="15.75" x14ac:dyDescent="0.25">
      <c r="B2753" s="161" t="s">
        <v>355</v>
      </c>
      <c r="C2753" s="128"/>
      <c r="D2753" s="130"/>
      <c r="E2753" s="139"/>
      <c r="F2753" s="1"/>
      <c r="G2753" s="161" t="s">
        <v>355</v>
      </c>
      <c r="H2753" s="128"/>
      <c r="I2753" s="130"/>
      <c r="J2753" s="139"/>
      <c r="K2753" s="1"/>
      <c r="L2753" s="161" t="s">
        <v>355</v>
      </c>
      <c r="M2753" s="128"/>
      <c r="N2753" s="130"/>
      <c r="O2753" s="139"/>
    </row>
    <row r="2754" spans="2:15" ht="15.75" x14ac:dyDescent="0.25">
      <c r="B2754" s="161"/>
      <c r="C2754" s="128"/>
      <c r="D2754" s="130"/>
      <c r="E2754" s="139"/>
      <c r="F2754" s="1"/>
      <c r="G2754" s="161"/>
      <c r="H2754" s="128"/>
      <c r="I2754" s="130"/>
      <c r="J2754" s="139"/>
      <c r="K2754" s="1"/>
      <c r="L2754" s="161"/>
      <c r="M2754" s="128"/>
      <c r="N2754" s="130"/>
      <c r="O2754" s="139"/>
    </row>
    <row r="2755" spans="2:15" ht="15.75" x14ac:dyDescent="0.25">
      <c r="B2755" s="136"/>
      <c r="C2755" s="136"/>
      <c r="D2755" s="136"/>
      <c r="E2755" s="118"/>
      <c r="F2755" s="1"/>
      <c r="G2755" s="136"/>
      <c r="H2755" s="136"/>
      <c r="I2755" s="136"/>
      <c r="J2755" s="118"/>
      <c r="K2755" s="1"/>
      <c r="L2755" s="136"/>
      <c r="M2755" s="136"/>
      <c r="N2755" s="136"/>
      <c r="O2755" s="118"/>
    </row>
    <row r="2756" spans="2:15" ht="15.75" x14ac:dyDescent="0.25">
      <c r="B2756" s="132" t="s">
        <v>74</v>
      </c>
      <c r="C2756" s="141"/>
      <c r="D2756" s="142" t="s">
        <v>73</v>
      </c>
      <c r="E2756" s="130"/>
      <c r="F2756" s="1"/>
      <c r="G2756" s="132" t="s">
        <v>74</v>
      </c>
      <c r="H2756" s="141"/>
      <c r="I2756" s="142" t="s">
        <v>73</v>
      </c>
      <c r="J2756" s="130"/>
      <c r="K2756" s="1"/>
      <c r="L2756" s="132" t="s">
        <v>74</v>
      </c>
      <c r="M2756" s="141"/>
      <c r="N2756" s="142" t="s">
        <v>73</v>
      </c>
      <c r="O2756" s="130"/>
    </row>
    <row r="2758" spans="2:15" ht="15.75" x14ac:dyDescent="0.25">
      <c r="B2758" s="437">
        <f>L2737+1</f>
        <v>424</v>
      </c>
      <c r="C2758" s="438"/>
      <c r="D2758" s="438"/>
      <c r="E2758" s="439"/>
      <c r="F2758" s="57"/>
      <c r="G2758" s="437">
        <f>B2758+1</f>
        <v>425</v>
      </c>
      <c r="H2758" s="438"/>
      <c r="I2758" s="438"/>
      <c r="J2758" s="439"/>
      <c r="K2758" s="57"/>
      <c r="L2758" s="437">
        <f>G2758+1</f>
        <v>426</v>
      </c>
      <c r="M2758" s="438"/>
      <c r="N2758" s="438"/>
      <c r="O2758" s="439"/>
    </row>
    <row r="2759" spans="2:15" ht="15.75" x14ac:dyDescent="0.25">
      <c r="B2759" s="218" t="s">
        <v>71</v>
      </c>
      <c r="C2759" s="219"/>
      <c r="D2759" s="219"/>
      <c r="E2759" s="220"/>
      <c r="F2759" s="1"/>
      <c r="G2759" s="218" t="s">
        <v>71</v>
      </c>
      <c r="H2759" s="219"/>
      <c r="I2759" s="219"/>
      <c r="J2759" s="220"/>
      <c r="K2759" s="1"/>
      <c r="L2759" s="218" t="s">
        <v>71</v>
      </c>
      <c r="M2759" s="219"/>
      <c r="N2759" s="219"/>
      <c r="O2759" s="220"/>
    </row>
    <row r="2760" spans="2:15" ht="15.75" x14ac:dyDescent="0.25">
      <c r="B2760" s="230"/>
      <c r="C2760" s="231"/>
      <c r="D2760" s="231"/>
      <c r="E2760" s="232"/>
      <c r="F2760" s="1"/>
      <c r="G2760" s="230"/>
      <c r="H2760" s="231"/>
      <c r="I2760" s="231"/>
      <c r="J2760" s="232"/>
      <c r="K2760" s="58"/>
      <c r="L2760" s="230"/>
      <c r="M2760" s="231"/>
      <c r="N2760" s="231"/>
      <c r="O2760" s="232"/>
    </row>
    <row r="2761" spans="2:15" ht="15.75" x14ac:dyDescent="0.25">
      <c r="B2761" s="227" t="s">
        <v>375</v>
      </c>
      <c r="C2761" s="228"/>
      <c r="D2761" s="228"/>
      <c r="E2761" s="229"/>
      <c r="F2761" s="1"/>
      <c r="G2761" s="227" t="s">
        <v>375</v>
      </c>
      <c r="H2761" s="228"/>
      <c r="I2761" s="228"/>
      <c r="J2761" s="229"/>
      <c r="K2761" s="4"/>
      <c r="L2761" s="227" t="s">
        <v>375</v>
      </c>
      <c r="M2761" s="228"/>
      <c r="N2761" s="228"/>
      <c r="O2761" s="229"/>
    </row>
    <row r="2762" spans="2:15" ht="15.75" x14ac:dyDescent="0.25">
      <c r="B2762" s="137" t="s">
        <v>190</v>
      </c>
      <c r="C2762" s="194"/>
      <c r="D2762" s="195"/>
      <c r="E2762" s="196"/>
      <c r="F2762" s="1"/>
      <c r="G2762" s="137" t="s">
        <v>190</v>
      </c>
      <c r="H2762" s="194"/>
      <c r="I2762" s="195"/>
      <c r="J2762" s="196"/>
      <c r="K2762" s="1"/>
      <c r="L2762" s="137" t="s">
        <v>190</v>
      </c>
      <c r="M2762" s="194"/>
      <c r="N2762" s="195"/>
      <c r="O2762" s="196"/>
    </row>
    <row r="2763" spans="2:15" ht="15.75" x14ac:dyDescent="0.25">
      <c r="B2763" s="132" t="s">
        <v>61</v>
      </c>
      <c r="C2763" s="194"/>
      <c r="D2763" s="195"/>
      <c r="E2763" s="196"/>
      <c r="F2763" s="1"/>
      <c r="G2763" s="132" t="s">
        <v>61</v>
      </c>
      <c r="H2763" s="194"/>
      <c r="I2763" s="195"/>
      <c r="J2763" s="196"/>
      <c r="K2763" s="1"/>
      <c r="L2763" s="132" t="s">
        <v>61</v>
      </c>
      <c r="M2763" s="194"/>
      <c r="N2763" s="195"/>
      <c r="O2763" s="196"/>
    </row>
    <row r="2764" spans="2:15" ht="15.75" x14ac:dyDescent="0.25">
      <c r="B2764" s="132" t="s">
        <v>62</v>
      </c>
      <c r="C2764" s="194"/>
      <c r="D2764" s="195"/>
      <c r="E2764" s="196"/>
      <c r="F2764" s="1"/>
      <c r="G2764" s="132" t="s">
        <v>62</v>
      </c>
      <c r="H2764" s="194"/>
      <c r="I2764" s="195"/>
      <c r="J2764" s="196"/>
      <c r="K2764" s="1"/>
      <c r="L2764" s="132" t="s">
        <v>62</v>
      </c>
      <c r="M2764" s="194"/>
      <c r="N2764" s="195"/>
      <c r="O2764" s="196"/>
    </row>
    <row r="2765" spans="2:15" ht="15.75" x14ac:dyDescent="0.25">
      <c r="B2765" s="127" t="s">
        <v>191</v>
      </c>
      <c r="C2765" s="130"/>
      <c r="D2765" s="194"/>
      <c r="E2765" s="196"/>
      <c r="F2765" s="1"/>
      <c r="G2765" s="127" t="s">
        <v>191</v>
      </c>
      <c r="H2765" s="130"/>
      <c r="I2765" s="194"/>
      <c r="J2765" s="196"/>
      <c r="K2765" s="1"/>
      <c r="L2765" s="127" t="s">
        <v>191</v>
      </c>
      <c r="M2765" s="130"/>
      <c r="N2765" s="194"/>
      <c r="O2765" s="196"/>
    </row>
    <row r="2766" spans="2:15" ht="15.75" x14ac:dyDescent="0.25">
      <c r="B2766" s="127" t="s">
        <v>192</v>
      </c>
      <c r="C2766" s="130"/>
      <c r="D2766" s="194"/>
      <c r="E2766" s="196"/>
      <c r="F2766" s="1"/>
      <c r="G2766" s="127" t="s">
        <v>192</v>
      </c>
      <c r="H2766" s="130"/>
      <c r="I2766" s="194"/>
      <c r="J2766" s="196"/>
      <c r="K2766" s="1"/>
      <c r="L2766" s="127" t="s">
        <v>192</v>
      </c>
      <c r="M2766" s="130"/>
      <c r="N2766" s="194"/>
      <c r="O2766" s="196"/>
    </row>
    <row r="2767" spans="2:15" ht="31.35" customHeight="1" x14ac:dyDescent="0.25">
      <c r="B2767" s="206" t="s">
        <v>197</v>
      </c>
      <c r="C2767" s="207"/>
      <c r="D2767" s="207"/>
      <c r="E2767" s="208"/>
      <c r="F2767" s="1"/>
      <c r="G2767" s="206" t="s">
        <v>197</v>
      </c>
      <c r="H2767" s="207"/>
      <c r="I2767" s="207"/>
      <c r="J2767" s="208"/>
      <c r="K2767" s="59"/>
      <c r="L2767" s="206" t="s">
        <v>197</v>
      </c>
      <c r="M2767" s="207"/>
      <c r="N2767" s="207"/>
      <c r="O2767" s="208"/>
    </row>
    <row r="2768" spans="2:15" ht="15.75" x14ac:dyDescent="0.25">
      <c r="B2768" s="132" t="s">
        <v>195</v>
      </c>
      <c r="C2768" s="138"/>
      <c r="D2768" s="125" t="s">
        <v>51</v>
      </c>
      <c r="E2768" s="139"/>
      <c r="F2768" s="1"/>
      <c r="G2768" s="132" t="s">
        <v>195</v>
      </c>
      <c r="H2768" s="138"/>
      <c r="I2768" s="125" t="s">
        <v>51</v>
      </c>
      <c r="J2768" s="139"/>
      <c r="K2768" s="1"/>
      <c r="L2768" s="132" t="s">
        <v>195</v>
      </c>
      <c r="M2768" s="138"/>
      <c r="N2768" s="125" t="s">
        <v>51</v>
      </c>
      <c r="O2768" s="139"/>
    </row>
    <row r="2769" spans="2:15" ht="15.75" x14ac:dyDescent="0.25">
      <c r="B2769" s="209" t="s">
        <v>190</v>
      </c>
      <c r="C2769" s="210"/>
      <c r="D2769" s="125" t="s">
        <v>68</v>
      </c>
      <c r="E2769" s="139"/>
      <c r="F2769" s="1"/>
      <c r="G2769" s="209" t="s">
        <v>190</v>
      </c>
      <c r="H2769" s="210"/>
      <c r="I2769" s="125" t="s">
        <v>68</v>
      </c>
      <c r="J2769" s="139"/>
      <c r="K2769" s="1"/>
      <c r="L2769" s="209" t="s">
        <v>190</v>
      </c>
      <c r="M2769" s="210"/>
      <c r="N2769" s="125" t="s">
        <v>68</v>
      </c>
      <c r="O2769" s="139"/>
    </row>
    <row r="2770" spans="2:15" ht="15.75" x14ac:dyDescent="0.25">
      <c r="B2770" s="211"/>
      <c r="C2770" s="212"/>
      <c r="D2770" s="125" t="s">
        <v>69</v>
      </c>
      <c r="E2770" s="139"/>
      <c r="F2770" s="1"/>
      <c r="G2770" s="211"/>
      <c r="H2770" s="212"/>
      <c r="I2770" s="125" t="s">
        <v>69</v>
      </c>
      <c r="J2770" s="139"/>
      <c r="K2770" s="1"/>
      <c r="L2770" s="211"/>
      <c r="M2770" s="212"/>
      <c r="N2770" s="125" t="s">
        <v>69</v>
      </c>
      <c r="O2770" s="139"/>
    </row>
    <row r="2771" spans="2:15" ht="15.75" x14ac:dyDescent="0.25">
      <c r="B2771" s="209" t="s">
        <v>70</v>
      </c>
      <c r="C2771" s="210"/>
      <c r="D2771" s="125" t="s">
        <v>68</v>
      </c>
      <c r="E2771" s="139"/>
      <c r="F2771" s="1"/>
      <c r="G2771" s="209" t="s">
        <v>70</v>
      </c>
      <c r="H2771" s="210"/>
      <c r="I2771" s="125" t="s">
        <v>68</v>
      </c>
      <c r="J2771" s="139"/>
      <c r="K2771" s="1"/>
      <c r="L2771" s="209" t="s">
        <v>70</v>
      </c>
      <c r="M2771" s="210"/>
      <c r="N2771" s="125" t="s">
        <v>68</v>
      </c>
      <c r="O2771" s="139"/>
    </row>
    <row r="2772" spans="2:15" ht="15.75" x14ac:dyDescent="0.25">
      <c r="B2772" s="211"/>
      <c r="C2772" s="212"/>
      <c r="D2772" s="125" t="s">
        <v>69</v>
      </c>
      <c r="E2772" s="139"/>
      <c r="F2772" s="1"/>
      <c r="G2772" s="211"/>
      <c r="H2772" s="212"/>
      <c r="I2772" s="125" t="s">
        <v>69</v>
      </c>
      <c r="J2772" s="139"/>
      <c r="K2772" s="1"/>
      <c r="L2772" s="211"/>
      <c r="M2772" s="212"/>
      <c r="N2772" s="125" t="s">
        <v>69</v>
      </c>
      <c r="O2772" s="139"/>
    </row>
    <row r="2773" spans="2:15" ht="15.75" x14ac:dyDescent="0.25">
      <c r="B2773" s="140" t="s">
        <v>67</v>
      </c>
      <c r="C2773" s="140"/>
      <c r="D2773" s="213"/>
      <c r="E2773" s="214"/>
      <c r="F2773" s="1"/>
      <c r="G2773" s="140" t="s">
        <v>67</v>
      </c>
      <c r="H2773" s="140"/>
      <c r="I2773" s="213"/>
      <c r="J2773" s="214"/>
      <c r="K2773" s="1"/>
      <c r="L2773" s="140" t="s">
        <v>67</v>
      </c>
      <c r="M2773" s="140"/>
      <c r="N2773" s="213"/>
      <c r="O2773" s="214"/>
    </row>
    <row r="2774" spans="2:15" ht="15.75" x14ac:dyDescent="0.25">
      <c r="B2774" s="161" t="s">
        <v>355</v>
      </c>
      <c r="C2774" s="128"/>
      <c r="D2774" s="130"/>
      <c r="E2774" s="139"/>
      <c r="F2774" s="1"/>
      <c r="G2774" s="161" t="s">
        <v>355</v>
      </c>
      <c r="H2774" s="128"/>
      <c r="I2774" s="130"/>
      <c r="J2774" s="139"/>
      <c r="K2774" s="1"/>
      <c r="L2774" s="161" t="s">
        <v>355</v>
      </c>
      <c r="M2774" s="128"/>
      <c r="N2774" s="130"/>
      <c r="O2774" s="139"/>
    </row>
    <row r="2775" spans="2:15" ht="15.75" x14ac:dyDescent="0.25">
      <c r="B2775" s="161"/>
      <c r="C2775" s="128"/>
      <c r="D2775" s="130"/>
      <c r="E2775" s="139"/>
      <c r="F2775" s="1"/>
      <c r="G2775" s="161"/>
      <c r="H2775" s="128"/>
      <c r="I2775" s="130"/>
      <c r="J2775" s="139"/>
      <c r="K2775" s="1"/>
      <c r="L2775" s="161"/>
      <c r="M2775" s="128"/>
      <c r="N2775" s="130"/>
      <c r="O2775" s="139"/>
    </row>
    <row r="2776" spans="2:15" ht="15.75" x14ac:dyDescent="0.25">
      <c r="B2776" s="136"/>
      <c r="C2776" s="136"/>
      <c r="D2776" s="136"/>
      <c r="E2776" s="118"/>
      <c r="F2776" s="1"/>
      <c r="G2776" s="136"/>
      <c r="H2776" s="136"/>
      <c r="I2776" s="136"/>
      <c r="J2776" s="118"/>
      <c r="K2776" s="1"/>
      <c r="L2776" s="136"/>
      <c r="M2776" s="136"/>
      <c r="N2776" s="136"/>
      <c r="O2776" s="118"/>
    </row>
    <row r="2777" spans="2:15" ht="15.75" x14ac:dyDescent="0.25">
      <c r="B2777" s="132" t="s">
        <v>74</v>
      </c>
      <c r="C2777" s="141"/>
      <c r="D2777" s="142" t="s">
        <v>73</v>
      </c>
      <c r="E2777" s="130"/>
      <c r="F2777" s="1"/>
      <c r="G2777" s="132" t="s">
        <v>74</v>
      </c>
      <c r="H2777" s="141"/>
      <c r="I2777" s="142" t="s">
        <v>73</v>
      </c>
      <c r="J2777" s="130"/>
      <c r="K2777" s="1"/>
      <c r="L2777" s="132" t="s">
        <v>74</v>
      </c>
      <c r="M2777" s="141"/>
      <c r="N2777" s="142" t="s">
        <v>73</v>
      </c>
      <c r="O2777" s="130"/>
    </row>
    <row r="2779" spans="2:15" ht="15.75" x14ac:dyDescent="0.25">
      <c r="B2779" s="437">
        <f>L2758+1</f>
        <v>427</v>
      </c>
      <c r="C2779" s="438"/>
      <c r="D2779" s="438"/>
      <c r="E2779" s="439"/>
      <c r="F2779" s="57"/>
      <c r="G2779" s="437">
        <f>B2779+1</f>
        <v>428</v>
      </c>
      <c r="H2779" s="438"/>
      <c r="I2779" s="438"/>
      <c r="J2779" s="439"/>
      <c r="K2779" s="57"/>
      <c r="L2779" s="437">
        <f>G2779+1</f>
        <v>429</v>
      </c>
      <c r="M2779" s="438"/>
      <c r="N2779" s="438"/>
      <c r="O2779" s="439"/>
    </row>
    <row r="2780" spans="2:15" ht="15.75" x14ac:dyDescent="0.25">
      <c r="B2780" s="218" t="s">
        <v>71</v>
      </c>
      <c r="C2780" s="219"/>
      <c r="D2780" s="219"/>
      <c r="E2780" s="220"/>
      <c r="F2780" s="1"/>
      <c r="G2780" s="218" t="s">
        <v>71</v>
      </c>
      <c r="H2780" s="219"/>
      <c r="I2780" s="219"/>
      <c r="J2780" s="220"/>
      <c r="K2780" s="1"/>
      <c r="L2780" s="218" t="s">
        <v>71</v>
      </c>
      <c r="M2780" s="219"/>
      <c r="N2780" s="219"/>
      <c r="O2780" s="220"/>
    </row>
    <row r="2781" spans="2:15" ht="15.75" x14ac:dyDescent="0.25">
      <c r="B2781" s="230"/>
      <c r="C2781" s="231"/>
      <c r="D2781" s="231"/>
      <c r="E2781" s="232"/>
      <c r="F2781" s="1"/>
      <c r="G2781" s="230"/>
      <c r="H2781" s="231"/>
      <c r="I2781" s="231"/>
      <c r="J2781" s="232"/>
      <c r="K2781" s="58"/>
      <c r="L2781" s="230"/>
      <c r="M2781" s="231"/>
      <c r="N2781" s="231"/>
      <c r="O2781" s="232"/>
    </row>
    <row r="2782" spans="2:15" ht="15.75" x14ac:dyDescent="0.25">
      <c r="B2782" s="227" t="s">
        <v>375</v>
      </c>
      <c r="C2782" s="228"/>
      <c r="D2782" s="228"/>
      <c r="E2782" s="229"/>
      <c r="F2782" s="1"/>
      <c r="G2782" s="227" t="s">
        <v>375</v>
      </c>
      <c r="H2782" s="228"/>
      <c r="I2782" s="228"/>
      <c r="J2782" s="229"/>
      <c r="K2782" s="4"/>
      <c r="L2782" s="227" t="s">
        <v>375</v>
      </c>
      <c r="M2782" s="228"/>
      <c r="N2782" s="228"/>
      <c r="O2782" s="229"/>
    </row>
    <row r="2783" spans="2:15" ht="15.75" x14ac:dyDescent="0.25">
      <c r="B2783" s="137" t="s">
        <v>190</v>
      </c>
      <c r="C2783" s="194"/>
      <c r="D2783" s="195"/>
      <c r="E2783" s="196"/>
      <c r="F2783" s="1"/>
      <c r="G2783" s="137" t="s">
        <v>190</v>
      </c>
      <c r="H2783" s="194"/>
      <c r="I2783" s="195"/>
      <c r="J2783" s="196"/>
      <c r="K2783" s="1"/>
      <c r="L2783" s="137" t="s">
        <v>190</v>
      </c>
      <c r="M2783" s="194"/>
      <c r="N2783" s="195"/>
      <c r="O2783" s="196"/>
    </row>
    <row r="2784" spans="2:15" ht="15.75" x14ac:dyDescent="0.25">
      <c r="B2784" s="132" t="s">
        <v>61</v>
      </c>
      <c r="C2784" s="194"/>
      <c r="D2784" s="195"/>
      <c r="E2784" s="196"/>
      <c r="F2784" s="1"/>
      <c r="G2784" s="132" t="s">
        <v>61</v>
      </c>
      <c r="H2784" s="194"/>
      <c r="I2784" s="195"/>
      <c r="J2784" s="196"/>
      <c r="K2784" s="1"/>
      <c r="L2784" s="132" t="s">
        <v>61</v>
      </c>
      <c r="M2784" s="194"/>
      <c r="N2784" s="195"/>
      <c r="O2784" s="196"/>
    </row>
    <row r="2785" spans="2:15" ht="15.75" x14ac:dyDescent="0.25">
      <c r="B2785" s="132" t="s">
        <v>62</v>
      </c>
      <c r="C2785" s="194"/>
      <c r="D2785" s="195"/>
      <c r="E2785" s="196"/>
      <c r="F2785" s="1"/>
      <c r="G2785" s="132" t="s">
        <v>62</v>
      </c>
      <c r="H2785" s="194"/>
      <c r="I2785" s="195"/>
      <c r="J2785" s="196"/>
      <c r="K2785" s="1"/>
      <c r="L2785" s="132" t="s">
        <v>62</v>
      </c>
      <c r="M2785" s="194"/>
      <c r="N2785" s="195"/>
      <c r="O2785" s="196"/>
    </row>
    <row r="2786" spans="2:15" ht="15.75" x14ac:dyDescent="0.25">
      <c r="B2786" s="127" t="s">
        <v>191</v>
      </c>
      <c r="C2786" s="130"/>
      <c r="D2786" s="194"/>
      <c r="E2786" s="196"/>
      <c r="F2786" s="1"/>
      <c r="G2786" s="127" t="s">
        <v>191</v>
      </c>
      <c r="H2786" s="130"/>
      <c r="I2786" s="194"/>
      <c r="J2786" s="196"/>
      <c r="K2786" s="1"/>
      <c r="L2786" s="127" t="s">
        <v>191</v>
      </c>
      <c r="M2786" s="130"/>
      <c r="N2786" s="194"/>
      <c r="O2786" s="196"/>
    </row>
    <row r="2787" spans="2:15" ht="15.75" x14ac:dyDescent="0.25">
      <c r="B2787" s="127" t="s">
        <v>192</v>
      </c>
      <c r="C2787" s="130"/>
      <c r="D2787" s="194"/>
      <c r="E2787" s="196"/>
      <c r="F2787" s="1"/>
      <c r="G2787" s="127" t="s">
        <v>192</v>
      </c>
      <c r="H2787" s="130"/>
      <c r="I2787" s="194"/>
      <c r="J2787" s="196"/>
      <c r="K2787" s="1"/>
      <c r="L2787" s="127" t="s">
        <v>192</v>
      </c>
      <c r="M2787" s="130"/>
      <c r="N2787" s="194"/>
      <c r="O2787" s="196"/>
    </row>
    <row r="2788" spans="2:15" ht="31.35" customHeight="1" x14ac:dyDescent="0.25">
      <c r="B2788" s="206" t="s">
        <v>197</v>
      </c>
      <c r="C2788" s="207"/>
      <c r="D2788" s="207"/>
      <c r="E2788" s="208"/>
      <c r="F2788" s="1"/>
      <c r="G2788" s="206" t="s">
        <v>197</v>
      </c>
      <c r="H2788" s="207"/>
      <c r="I2788" s="207"/>
      <c r="J2788" s="208"/>
      <c r="K2788" s="59"/>
      <c r="L2788" s="206" t="s">
        <v>197</v>
      </c>
      <c r="M2788" s="207"/>
      <c r="N2788" s="207"/>
      <c r="O2788" s="208"/>
    </row>
    <row r="2789" spans="2:15" ht="15.75" x14ac:dyDescent="0.25">
      <c r="B2789" s="132" t="s">
        <v>195</v>
      </c>
      <c r="C2789" s="138"/>
      <c r="D2789" s="125" t="s">
        <v>51</v>
      </c>
      <c r="E2789" s="139"/>
      <c r="F2789" s="1"/>
      <c r="G2789" s="132" t="s">
        <v>195</v>
      </c>
      <c r="H2789" s="138"/>
      <c r="I2789" s="125" t="s">
        <v>51</v>
      </c>
      <c r="J2789" s="139"/>
      <c r="K2789" s="1"/>
      <c r="L2789" s="132" t="s">
        <v>195</v>
      </c>
      <c r="M2789" s="138"/>
      <c r="N2789" s="125" t="s">
        <v>51</v>
      </c>
      <c r="O2789" s="139"/>
    </row>
    <row r="2790" spans="2:15" ht="15.75" x14ac:dyDescent="0.25">
      <c r="B2790" s="209" t="s">
        <v>190</v>
      </c>
      <c r="C2790" s="210"/>
      <c r="D2790" s="125" t="s">
        <v>68</v>
      </c>
      <c r="E2790" s="139"/>
      <c r="F2790" s="1"/>
      <c r="G2790" s="209" t="s">
        <v>190</v>
      </c>
      <c r="H2790" s="210"/>
      <c r="I2790" s="125" t="s">
        <v>68</v>
      </c>
      <c r="J2790" s="139"/>
      <c r="K2790" s="1"/>
      <c r="L2790" s="209" t="s">
        <v>190</v>
      </c>
      <c r="M2790" s="210"/>
      <c r="N2790" s="125" t="s">
        <v>68</v>
      </c>
      <c r="O2790" s="139"/>
    </row>
    <row r="2791" spans="2:15" ht="15.75" x14ac:dyDescent="0.25">
      <c r="B2791" s="211"/>
      <c r="C2791" s="212"/>
      <c r="D2791" s="125" t="s">
        <v>69</v>
      </c>
      <c r="E2791" s="139"/>
      <c r="F2791" s="1"/>
      <c r="G2791" s="211"/>
      <c r="H2791" s="212"/>
      <c r="I2791" s="125" t="s">
        <v>69</v>
      </c>
      <c r="J2791" s="139"/>
      <c r="K2791" s="1"/>
      <c r="L2791" s="211"/>
      <c r="M2791" s="212"/>
      <c r="N2791" s="125" t="s">
        <v>69</v>
      </c>
      <c r="O2791" s="139"/>
    </row>
    <row r="2792" spans="2:15" ht="15.75" x14ac:dyDescent="0.25">
      <c r="B2792" s="209" t="s">
        <v>70</v>
      </c>
      <c r="C2792" s="210"/>
      <c r="D2792" s="125" t="s">
        <v>68</v>
      </c>
      <c r="E2792" s="139"/>
      <c r="F2792" s="1"/>
      <c r="G2792" s="209" t="s">
        <v>70</v>
      </c>
      <c r="H2792" s="210"/>
      <c r="I2792" s="125" t="s">
        <v>68</v>
      </c>
      <c r="J2792" s="139"/>
      <c r="K2792" s="1"/>
      <c r="L2792" s="209" t="s">
        <v>70</v>
      </c>
      <c r="M2792" s="210"/>
      <c r="N2792" s="125" t="s">
        <v>68</v>
      </c>
      <c r="O2792" s="139"/>
    </row>
    <row r="2793" spans="2:15" ht="15.75" x14ac:dyDescent="0.25">
      <c r="B2793" s="211"/>
      <c r="C2793" s="212"/>
      <c r="D2793" s="125" t="s">
        <v>69</v>
      </c>
      <c r="E2793" s="139"/>
      <c r="F2793" s="1"/>
      <c r="G2793" s="211"/>
      <c r="H2793" s="212"/>
      <c r="I2793" s="125" t="s">
        <v>69</v>
      </c>
      <c r="J2793" s="139"/>
      <c r="K2793" s="1"/>
      <c r="L2793" s="211"/>
      <c r="M2793" s="212"/>
      <c r="N2793" s="125" t="s">
        <v>69</v>
      </c>
      <c r="O2793" s="139"/>
    </row>
    <row r="2794" spans="2:15" ht="15.75" x14ac:dyDescent="0.25">
      <c r="B2794" s="140" t="s">
        <v>67</v>
      </c>
      <c r="C2794" s="140"/>
      <c r="D2794" s="213"/>
      <c r="E2794" s="214"/>
      <c r="F2794" s="1"/>
      <c r="G2794" s="140" t="s">
        <v>67</v>
      </c>
      <c r="H2794" s="140"/>
      <c r="I2794" s="213"/>
      <c r="J2794" s="214"/>
      <c r="K2794" s="1"/>
      <c r="L2794" s="140" t="s">
        <v>67</v>
      </c>
      <c r="M2794" s="140"/>
      <c r="N2794" s="213"/>
      <c r="O2794" s="214"/>
    </row>
    <row r="2795" spans="2:15" ht="15.75" x14ac:dyDescent="0.25">
      <c r="B2795" s="161" t="s">
        <v>355</v>
      </c>
      <c r="C2795" s="128"/>
      <c r="D2795" s="130"/>
      <c r="E2795" s="139"/>
      <c r="F2795" s="1"/>
      <c r="G2795" s="161" t="s">
        <v>355</v>
      </c>
      <c r="H2795" s="128"/>
      <c r="I2795" s="130"/>
      <c r="J2795" s="139"/>
      <c r="K2795" s="1"/>
      <c r="L2795" s="161" t="s">
        <v>355</v>
      </c>
      <c r="M2795" s="128"/>
      <c r="N2795" s="130"/>
      <c r="O2795" s="139"/>
    </row>
    <row r="2796" spans="2:15" ht="15.75" x14ac:dyDescent="0.25">
      <c r="B2796" s="161"/>
      <c r="C2796" s="128"/>
      <c r="D2796" s="130"/>
      <c r="E2796" s="139"/>
      <c r="F2796" s="1"/>
      <c r="G2796" s="161"/>
      <c r="H2796" s="128"/>
      <c r="I2796" s="130"/>
      <c r="J2796" s="139"/>
      <c r="K2796" s="1"/>
      <c r="L2796" s="161"/>
      <c r="M2796" s="128"/>
      <c r="N2796" s="130"/>
      <c r="O2796" s="139"/>
    </row>
    <row r="2797" spans="2:15" ht="15.75" x14ac:dyDescent="0.25">
      <c r="B2797" s="136"/>
      <c r="C2797" s="136"/>
      <c r="D2797" s="136"/>
      <c r="E2797" s="118"/>
      <c r="F2797" s="1"/>
      <c r="G2797" s="136"/>
      <c r="H2797" s="136"/>
      <c r="I2797" s="136"/>
      <c r="J2797" s="118"/>
      <c r="K2797" s="1"/>
      <c r="L2797" s="136"/>
      <c r="M2797" s="136"/>
      <c r="N2797" s="136"/>
      <c r="O2797" s="118"/>
    </row>
    <row r="2798" spans="2:15" ht="15.75" x14ac:dyDescent="0.25">
      <c r="B2798" s="132" t="s">
        <v>74</v>
      </c>
      <c r="C2798" s="141"/>
      <c r="D2798" s="142" t="s">
        <v>73</v>
      </c>
      <c r="E2798" s="130"/>
      <c r="F2798" s="1"/>
      <c r="G2798" s="132" t="s">
        <v>74</v>
      </c>
      <c r="H2798" s="141"/>
      <c r="I2798" s="142" t="s">
        <v>73</v>
      </c>
      <c r="J2798" s="130"/>
      <c r="K2798" s="1"/>
      <c r="L2798" s="132" t="s">
        <v>74</v>
      </c>
      <c r="M2798" s="141"/>
      <c r="N2798" s="142" t="s">
        <v>73</v>
      </c>
      <c r="O2798" s="130"/>
    </row>
    <row r="2800" spans="2:15" ht="15.75" x14ac:dyDescent="0.25">
      <c r="B2800" s="437">
        <f>L2779+1</f>
        <v>430</v>
      </c>
      <c r="C2800" s="438"/>
      <c r="D2800" s="438"/>
      <c r="E2800" s="439"/>
      <c r="F2800" s="57"/>
      <c r="G2800" s="437">
        <f>B2800+1</f>
        <v>431</v>
      </c>
      <c r="H2800" s="438"/>
      <c r="I2800" s="438"/>
      <c r="J2800" s="439"/>
      <c r="K2800" s="57"/>
      <c r="L2800" s="437">
        <f>G2800+1</f>
        <v>432</v>
      </c>
      <c r="M2800" s="438"/>
      <c r="N2800" s="438"/>
      <c r="O2800" s="439"/>
    </row>
    <row r="2801" spans="2:15" ht="15.75" x14ac:dyDescent="0.25">
      <c r="B2801" s="218" t="s">
        <v>71</v>
      </c>
      <c r="C2801" s="219"/>
      <c r="D2801" s="219"/>
      <c r="E2801" s="220"/>
      <c r="F2801" s="1"/>
      <c r="G2801" s="218" t="s">
        <v>71</v>
      </c>
      <c r="H2801" s="219"/>
      <c r="I2801" s="219"/>
      <c r="J2801" s="220"/>
      <c r="K2801" s="1"/>
      <c r="L2801" s="218" t="s">
        <v>71</v>
      </c>
      <c r="M2801" s="219"/>
      <c r="N2801" s="219"/>
      <c r="O2801" s="220"/>
    </row>
    <row r="2802" spans="2:15" ht="15.75" x14ac:dyDescent="0.25">
      <c r="B2802" s="230"/>
      <c r="C2802" s="231"/>
      <c r="D2802" s="231"/>
      <c r="E2802" s="232"/>
      <c r="F2802" s="1"/>
      <c r="G2802" s="230"/>
      <c r="H2802" s="231"/>
      <c r="I2802" s="231"/>
      <c r="J2802" s="232"/>
      <c r="K2802" s="58"/>
      <c r="L2802" s="230"/>
      <c r="M2802" s="231"/>
      <c r="N2802" s="231"/>
      <c r="O2802" s="232"/>
    </row>
    <row r="2803" spans="2:15" ht="15.75" x14ac:dyDescent="0.25">
      <c r="B2803" s="227" t="s">
        <v>375</v>
      </c>
      <c r="C2803" s="228"/>
      <c r="D2803" s="228"/>
      <c r="E2803" s="229"/>
      <c r="F2803" s="1"/>
      <c r="G2803" s="227" t="s">
        <v>375</v>
      </c>
      <c r="H2803" s="228"/>
      <c r="I2803" s="228"/>
      <c r="J2803" s="229"/>
      <c r="K2803" s="4"/>
      <c r="L2803" s="227" t="s">
        <v>375</v>
      </c>
      <c r="M2803" s="228"/>
      <c r="N2803" s="228"/>
      <c r="O2803" s="229"/>
    </row>
    <row r="2804" spans="2:15" ht="15.75" x14ac:dyDescent="0.25">
      <c r="B2804" s="137" t="s">
        <v>190</v>
      </c>
      <c r="C2804" s="194"/>
      <c r="D2804" s="195"/>
      <c r="E2804" s="196"/>
      <c r="F2804" s="1"/>
      <c r="G2804" s="137" t="s">
        <v>190</v>
      </c>
      <c r="H2804" s="194"/>
      <c r="I2804" s="195"/>
      <c r="J2804" s="196"/>
      <c r="K2804" s="1"/>
      <c r="L2804" s="137" t="s">
        <v>190</v>
      </c>
      <c r="M2804" s="194"/>
      <c r="N2804" s="195"/>
      <c r="O2804" s="196"/>
    </row>
    <row r="2805" spans="2:15" ht="15.75" x14ac:dyDescent="0.25">
      <c r="B2805" s="132" t="s">
        <v>61</v>
      </c>
      <c r="C2805" s="194"/>
      <c r="D2805" s="195"/>
      <c r="E2805" s="196"/>
      <c r="F2805" s="1"/>
      <c r="G2805" s="132" t="s">
        <v>61</v>
      </c>
      <c r="H2805" s="194"/>
      <c r="I2805" s="195"/>
      <c r="J2805" s="196"/>
      <c r="K2805" s="1"/>
      <c r="L2805" s="132" t="s">
        <v>61</v>
      </c>
      <c r="M2805" s="194"/>
      <c r="N2805" s="195"/>
      <c r="O2805" s="196"/>
    </row>
    <row r="2806" spans="2:15" ht="15.75" x14ac:dyDescent="0.25">
      <c r="B2806" s="132" t="s">
        <v>62</v>
      </c>
      <c r="C2806" s="194"/>
      <c r="D2806" s="195"/>
      <c r="E2806" s="196"/>
      <c r="F2806" s="1"/>
      <c r="G2806" s="132" t="s">
        <v>62</v>
      </c>
      <c r="H2806" s="194"/>
      <c r="I2806" s="195"/>
      <c r="J2806" s="196"/>
      <c r="K2806" s="1"/>
      <c r="L2806" s="132" t="s">
        <v>62</v>
      </c>
      <c r="M2806" s="194"/>
      <c r="N2806" s="195"/>
      <c r="O2806" s="196"/>
    </row>
    <row r="2807" spans="2:15" ht="15.75" x14ac:dyDescent="0.25">
      <c r="B2807" s="127" t="s">
        <v>191</v>
      </c>
      <c r="C2807" s="130"/>
      <c r="D2807" s="194"/>
      <c r="E2807" s="196"/>
      <c r="F2807" s="1"/>
      <c r="G2807" s="127" t="s">
        <v>191</v>
      </c>
      <c r="H2807" s="130"/>
      <c r="I2807" s="194"/>
      <c r="J2807" s="196"/>
      <c r="K2807" s="1"/>
      <c r="L2807" s="127" t="s">
        <v>191</v>
      </c>
      <c r="M2807" s="130"/>
      <c r="N2807" s="194"/>
      <c r="O2807" s="196"/>
    </row>
    <row r="2808" spans="2:15" ht="15.75" x14ac:dyDescent="0.25">
      <c r="B2808" s="127" t="s">
        <v>192</v>
      </c>
      <c r="C2808" s="130"/>
      <c r="D2808" s="194"/>
      <c r="E2808" s="196"/>
      <c r="F2808" s="1"/>
      <c r="G2808" s="127" t="s">
        <v>192</v>
      </c>
      <c r="H2808" s="130"/>
      <c r="I2808" s="194"/>
      <c r="J2808" s="196"/>
      <c r="K2808" s="1"/>
      <c r="L2808" s="127" t="s">
        <v>192</v>
      </c>
      <c r="M2808" s="130"/>
      <c r="N2808" s="194"/>
      <c r="O2808" s="196"/>
    </row>
    <row r="2809" spans="2:15" ht="31.35" customHeight="1" x14ac:dyDescent="0.25">
      <c r="B2809" s="206" t="s">
        <v>197</v>
      </c>
      <c r="C2809" s="207"/>
      <c r="D2809" s="207"/>
      <c r="E2809" s="208"/>
      <c r="F2809" s="1"/>
      <c r="G2809" s="206" t="s">
        <v>197</v>
      </c>
      <c r="H2809" s="207"/>
      <c r="I2809" s="207"/>
      <c r="J2809" s="208"/>
      <c r="K2809" s="59"/>
      <c r="L2809" s="206" t="s">
        <v>197</v>
      </c>
      <c r="M2809" s="207"/>
      <c r="N2809" s="207"/>
      <c r="O2809" s="208"/>
    </row>
    <row r="2810" spans="2:15" ht="15.75" x14ac:dyDescent="0.25">
      <c r="B2810" s="132" t="s">
        <v>195</v>
      </c>
      <c r="C2810" s="138"/>
      <c r="D2810" s="125" t="s">
        <v>51</v>
      </c>
      <c r="E2810" s="139"/>
      <c r="F2810" s="1"/>
      <c r="G2810" s="132" t="s">
        <v>195</v>
      </c>
      <c r="H2810" s="138"/>
      <c r="I2810" s="125" t="s">
        <v>51</v>
      </c>
      <c r="J2810" s="139"/>
      <c r="K2810" s="1"/>
      <c r="L2810" s="132" t="s">
        <v>195</v>
      </c>
      <c r="M2810" s="138"/>
      <c r="N2810" s="125" t="s">
        <v>51</v>
      </c>
      <c r="O2810" s="139"/>
    </row>
    <row r="2811" spans="2:15" ht="15.75" x14ac:dyDescent="0.25">
      <c r="B2811" s="209" t="s">
        <v>190</v>
      </c>
      <c r="C2811" s="210"/>
      <c r="D2811" s="125" t="s">
        <v>68</v>
      </c>
      <c r="E2811" s="139"/>
      <c r="F2811" s="1"/>
      <c r="G2811" s="209" t="s">
        <v>190</v>
      </c>
      <c r="H2811" s="210"/>
      <c r="I2811" s="125" t="s">
        <v>68</v>
      </c>
      <c r="J2811" s="139"/>
      <c r="K2811" s="1"/>
      <c r="L2811" s="209" t="s">
        <v>190</v>
      </c>
      <c r="M2811" s="210"/>
      <c r="N2811" s="125" t="s">
        <v>68</v>
      </c>
      <c r="O2811" s="139"/>
    </row>
    <row r="2812" spans="2:15" ht="15.75" x14ac:dyDescent="0.25">
      <c r="B2812" s="211"/>
      <c r="C2812" s="212"/>
      <c r="D2812" s="125" t="s">
        <v>69</v>
      </c>
      <c r="E2812" s="139"/>
      <c r="F2812" s="1"/>
      <c r="G2812" s="211"/>
      <c r="H2812" s="212"/>
      <c r="I2812" s="125" t="s">
        <v>69</v>
      </c>
      <c r="J2812" s="139"/>
      <c r="K2812" s="1"/>
      <c r="L2812" s="211"/>
      <c r="M2812" s="212"/>
      <c r="N2812" s="125" t="s">
        <v>69</v>
      </c>
      <c r="O2812" s="139"/>
    </row>
    <row r="2813" spans="2:15" ht="15.75" x14ac:dyDescent="0.25">
      <c r="B2813" s="209" t="s">
        <v>70</v>
      </c>
      <c r="C2813" s="210"/>
      <c r="D2813" s="125" t="s">
        <v>68</v>
      </c>
      <c r="E2813" s="139"/>
      <c r="F2813" s="1"/>
      <c r="G2813" s="209" t="s">
        <v>70</v>
      </c>
      <c r="H2813" s="210"/>
      <c r="I2813" s="125" t="s">
        <v>68</v>
      </c>
      <c r="J2813" s="139"/>
      <c r="K2813" s="1"/>
      <c r="L2813" s="209" t="s">
        <v>70</v>
      </c>
      <c r="M2813" s="210"/>
      <c r="N2813" s="125" t="s">
        <v>68</v>
      </c>
      <c r="O2813" s="139"/>
    </row>
    <row r="2814" spans="2:15" ht="15.75" x14ac:dyDescent="0.25">
      <c r="B2814" s="211"/>
      <c r="C2814" s="212"/>
      <c r="D2814" s="125" t="s">
        <v>69</v>
      </c>
      <c r="E2814" s="139"/>
      <c r="F2814" s="1"/>
      <c r="G2814" s="211"/>
      <c r="H2814" s="212"/>
      <c r="I2814" s="125" t="s">
        <v>69</v>
      </c>
      <c r="J2814" s="139"/>
      <c r="K2814" s="1"/>
      <c r="L2814" s="211"/>
      <c r="M2814" s="212"/>
      <c r="N2814" s="125" t="s">
        <v>69</v>
      </c>
      <c r="O2814" s="139"/>
    </row>
    <row r="2815" spans="2:15" ht="15.75" x14ac:dyDescent="0.25">
      <c r="B2815" s="140" t="s">
        <v>67</v>
      </c>
      <c r="C2815" s="140"/>
      <c r="D2815" s="213"/>
      <c r="E2815" s="214"/>
      <c r="F2815" s="1"/>
      <c r="G2815" s="140" t="s">
        <v>67</v>
      </c>
      <c r="H2815" s="140"/>
      <c r="I2815" s="213"/>
      <c r="J2815" s="214"/>
      <c r="K2815" s="1"/>
      <c r="L2815" s="140" t="s">
        <v>67</v>
      </c>
      <c r="M2815" s="140"/>
      <c r="N2815" s="213"/>
      <c r="O2815" s="214"/>
    </row>
    <row r="2816" spans="2:15" ht="15.75" x14ac:dyDescent="0.25">
      <c r="B2816" s="161" t="s">
        <v>355</v>
      </c>
      <c r="C2816" s="128"/>
      <c r="D2816" s="130"/>
      <c r="E2816" s="139"/>
      <c r="F2816" s="1"/>
      <c r="G2816" s="161" t="s">
        <v>355</v>
      </c>
      <c r="H2816" s="128"/>
      <c r="I2816" s="130"/>
      <c r="J2816" s="139"/>
      <c r="K2816" s="1"/>
      <c r="L2816" s="161" t="s">
        <v>355</v>
      </c>
      <c r="M2816" s="128"/>
      <c r="N2816" s="130"/>
      <c r="O2816" s="139"/>
    </row>
    <row r="2817" spans="2:15" ht="15.75" x14ac:dyDescent="0.25">
      <c r="B2817" s="161"/>
      <c r="C2817" s="128"/>
      <c r="D2817" s="130"/>
      <c r="E2817" s="139"/>
      <c r="F2817" s="1"/>
      <c r="G2817" s="161"/>
      <c r="H2817" s="128"/>
      <c r="I2817" s="130"/>
      <c r="J2817" s="139"/>
      <c r="K2817" s="1"/>
      <c r="L2817" s="161"/>
      <c r="M2817" s="128"/>
      <c r="N2817" s="130"/>
      <c r="O2817" s="139"/>
    </row>
    <row r="2818" spans="2:15" ht="15.75" x14ac:dyDescent="0.25">
      <c r="B2818" s="136"/>
      <c r="C2818" s="136"/>
      <c r="D2818" s="136"/>
      <c r="E2818" s="118"/>
      <c r="F2818" s="1"/>
      <c r="G2818" s="136"/>
      <c r="H2818" s="136"/>
      <c r="I2818" s="136"/>
      <c r="J2818" s="118"/>
      <c r="K2818" s="1"/>
      <c r="L2818" s="136"/>
      <c r="M2818" s="136"/>
      <c r="N2818" s="136"/>
      <c r="O2818" s="118"/>
    </row>
    <row r="2819" spans="2:15" ht="15.75" x14ac:dyDescent="0.25">
      <c r="B2819" s="132" t="s">
        <v>74</v>
      </c>
      <c r="C2819" s="141"/>
      <c r="D2819" s="142" t="s">
        <v>73</v>
      </c>
      <c r="E2819" s="130"/>
      <c r="F2819" s="1"/>
      <c r="G2819" s="132" t="s">
        <v>74</v>
      </c>
      <c r="H2819" s="141"/>
      <c r="I2819" s="142" t="s">
        <v>73</v>
      </c>
      <c r="J2819" s="130"/>
      <c r="K2819" s="1"/>
      <c r="L2819" s="132" t="s">
        <v>74</v>
      </c>
      <c r="M2819" s="141"/>
      <c r="N2819" s="142" t="s">
        <v>73</v>
      </c>
      <c r="O2819" s="130"/>
    </row>
    <row r="2821" spans="2:15" ht="15.75" x14ac:dyDescent="0.25">
      <c r="B2821" s="437">
        <f>L2800+1</f>
        <v>433</v>
      </c>
      <c r="C2821" s="438"/>
      <c r="D2821" s="438"/>
      <c r="E2821" s="439"/>
      <c r="F2821" s="57"/>
      <c r="G2821" s="437">
        <f>B2821+1</f>
        <v>434</v>
      </c>
      <c r="H2821" s="438"/>
      <c r="I2821" s="438"/>
      <c r="J2821" s="439"/>
      <c r="K2821" s="57"/>
      <c r="L2821" s="437">
        <f>G2821+1</f>
        <v>435</v>
      </c>
      <c r="M2821" s="438"/>
      <c r="N2821" s="438"/>
      <c r="O2821" s="439"/>
    </row>
    <row r="2822" spans="2:15" ht="15.75" x14ac:dyDescent="0.25">
      <c r="B2822" s="218" t="s">
        <v>71</v>
      </c>
      <c r="C2822" s="219"/>
      <c r="D2822" s="219"/>
      <c r="E2822" s="220"/>
      <c r="F2822" s="1"/>
      <c r="G2822" s="218" t="s">
        <v>71</v>
      </c>
      <c r="H2822" s="219"/>
      <c r="I2822" s="219"/>
      <c r="J2822" s="220"/>
      <c r="K2822" s="1"/>
      <c r="L2822" s="218" t="s">
        <v>71</v>
      </c>
      <c r="M2822" s="219"/>
      <c r="N2822" s="219"/>
      <c r="O2822" s="220"/>
    </row>
    <row r="2823" spans="2:15" ht="15.75" x14ac:dyDescent="0.25">
      <c r="B2823" s="230"/>
      <c r="C2823" s="231"/>
      <c r="D2823" s="231"/>
      <c r="E2823" s="232"/>
      <c r="F2823" s="1"/>
      <c r="G2823" s="230"/>
      <c r="H2823" s="231"/>
      <c r="I2823" s="231"/>
      <c r="J2823" s="232"/>
      <c r="K2823" s="58"/>
      <c r="L2823" s="230"/>
      <c r="M2823" s="231"/>
      <c r="N2823" s="231"/>
      <c r="O2823" s="232"/>
    </row>
    <row r="2824" spans="2:15" ht="15.75" x14ac:dyDescent="0.25">
      <c r="B2824" s="227" t="s">
        <v>375</v>
      </c>
      <c r="C2824" s="228"/>
      <c r="D2824" s="228"/>
      <c r="E2824" s="229"/>
      <c r="F2824" s="1"/>
      <c r="G2824" s="227" t="s">
        <v>375</v>
      </c>
      <c r="H2824" s="228"/>
      <c r="I2824" s="228"/>
      <c r="J2824" s="229"/>
      <c r="K2824" s="4"/>
      <c r="L2824" s="227" t="s">
        <v>375</v>
      </c>
      <c r="M2824" s="228"/>
      <c r="N2824" s="228"/>
      <c r="O2824" s="229"/>
    </row>
    <row r="2825" spans="2:15" ht="15.75" x14ac:dyDescent="0.25">
      <c r="B2825" s="137" t="s">
        <v>190</v>
      </c>
      <c r="C2825" s="194"/>
      <c r="D2825" s="195"/>
      <c r="E2825" s="196"/>
      <c r="F2825" s="1"/>
      <c r="G2825" s="137" t="s">
        <v>190</v>
      </c>
      <c r="H2825" s="194"/>
      <c r="I2825" s="195"/>
      <c r="J2825" s="196"/>
      <c r="K2825" s="1"/>
      <c r="L2825" s="137" t="s">
        <v>190</v>
      </c>
      <c r="M2825" s="194"/>
      <c r="N2825" s="195"/>
      <c r="O2825" s="196"/>
    </row>
    <row r="2826" spans="2:15" ht="15.75" x14ac:dyDescent="0.25">
      <c r="B2826" s="132" t="s">
        <v>61</v>
      </c>
      <c r="C2826" s="194"/>
      <c r="D2826" s="195"/>
      <c r="E2826" s="196"/>
      <c r="F2826" s="1"/>
      <c r="G2826" s="132" t="s">
        <v>61</v>
      </c>
      <c r="H2826" s="194"/>
      <c r="I2826" s="195"/>
      <c r="J2826" s="196"/>
      <c r="K2826" s="1"/>
      <c r="L2826" s="132" t="s">
        <v>61</v>
      </c>
      <c r="M2826" s="194"/>
      <c r="N2826" s="195"/>
      <c r="O2826" s="196"/>
    </row>
    <row r="2827" spans="2:15" ht="15.75" x14ac:dyDescent="0.25">
      <c r="B2827" s="132" t="s">
        <v>62</v>
      </c>
      <c r="C2827" s="194"/>
      <c r="D2827" s="195"/>
      <c r="E2827" s="196"/>
      <c r="F2827" s="1"/>
      <c r="G2827" s="132" t="s">
        <v>62</v>
      </c>
      <c r="H2827" s="194"/>
      <c r="I2827" s="195"/>
      <c r="J2827" s="196"/>
      <c r="K2827" s="1"/>
      <c r="L2827" s="132" t="s">
        <v>62</v>
      </c>
      <c r="M2827" s="194"/>
      <c r="N2827" s="195"/>
      <c r="O2827" s="196"/>
    </row>
    <row r="2828" spans="2:15" ht="15.75" x14ac:dyDescent="0.25">
      <c r="B2828" s="127" t="s">
        <v>191</v>
      </c>
      <c r="C2828" s="130"/>
      <c r="D2828" s="194"/>
      <c r="E2828" s="196"/>
      <c r="F2828" s="1"/>
      <c r="G2828" s="127" t="s">
        <v>191</v>
      </c>
      <c r="H2828" s="130"/>
      <c r="I2828" s="194"/>
      <c r="J2828" s="196"/>
      <c r="K2828" s="1"/>
      <c r="L2828" s="127" t="s">
        <v>191</v>
      </c>
      <c r="M2828" s="130"/>
      <c r="N2828" s="194"/>
      <c r="O2828" s="196"/>
    </row>
    <row r="2829" spans="2:15" ht="15.75" x14ac:dyDescent="0.25">
      <c r="B2829" s="127" t="s">
        <v>192</v>
      </c>
      <c r="C2829" s="130"/>
      <c r="D2829" s="194"/>
      <c r="E2829" s="196"/>
      <c r="F2829" s="1"/>
      <c r="G2829" s="127" t="s">
        <v>192</v>
      </c>
      <c r="H2829" s="130"/>
      <c r="I2829" s="194"/>
      <c r="J2829" s="196"/>
      <c r="K2829" s="1"/>
      <c r="L2829" s="127" t="s">
        <v>192</v>
      </c>
      <c r="M2829" s="130"/>
      <c r="N2829" s="194"/>
      <c r="O2829" s="196"/>
    </row>
    <row r="2830" spans="2:15" ht="31.35" customHeight="1" x14ac:dyDescent="0.25">
      <c r="B2830" s="206" t="s">
        <v>197</v>
      </c>
      <c r="C2830" s="207"/>
      <c r="D2830" s="207"/>
      <c r="E2830" s="208"/>
      <c r="F2830" s="1"/>
      <c r="G2830" s="206" t="s">
        <v>197</v>
      </c>
      <c r="H2830" s="207"/>
      <c r="I2830" s="207"/>
      <c r="J2830" s="208"/>
      <c r="K2830" s="59"/>
      <c r="L2830" s="206" t="s">
        <v>197</v>
      </c>
      <c r="M2830" s="207"/>
      <c r="N2830" s="207"/>
      <c r="O2830" s="208"/>
    </row>
    <row r="2831" spans="2:15" ht="15.75" x14ac:dyDescent="0.25">
      <c r="B2831" s="132" t="s">
        <v>195</v>
      </c>
      <c r="C2831" s="138"/>
      <c r="D2831" s="125" t="s">
        <v>51</v>
      </c>
      <c r="E2831" s="139"/>
      <c r="F2831" s="1"/>
      <c r="G2831" s="132" t="s">
        <v>195</v>
      </c>
      <c r="H2831" s="138"/>
      <c r="I2831" s="125" t="s">
        <v>51</v>
      </c>
      <c r="J2831" s="139"/>
      <c r="K2831" s="1"/>
      <c r="L2831" s="132" t="s">
        <v>195</v>
      </c>
      <c r="M2831" s="138"/>
      <c r="N2831" s="125" t="s">
        <v>51</v>
      </c>
      <c r="O2831" s="139"/>
    </row>
    <row r="2832" spans="2:15" ht="15.75" x14ac:dyDescent="0.25">
      <c r="B2832" s="209" t="s">
        <v>190</v>
      </c>
      <c r="C2832" s="210"/>
      <c r="D2832" s="125" t="s">
        <v>68</v>
      </c>
      <c r="E2832" s="139"/>
      <c r="F2832" s="1"/>
      <c r="G2832" s="209" t="s">
        <v>190</v>
      </c>
      <c r="H2832" s="210"/>
      <c r="I2832" s="125" t="s">
        <v>68</v>
      </c>
      <c r="J2832" s="139"/>
      <c r="K2832" s="1"/>
      <c r="L2832" s="209" t="s">
        <v>190</v>
      </c>
      <c r="M2832" s="210"/>
      <c r="N2832" s="125" t="s">
        <v>68</v>
      </c>
      <c r="O2832" s="139"/>
    </row>
    <row r="2833" spans="2:15" ht="15.75" x14ac:dyDescent="0.25">
      <c r="B2833" s="211"/>
      <c r="C2833" s="212"/>
      <c r="D2833" s="125" t="s">
        <v>69</v>
      </c>
      <c r="E2833" s="139"/>
      <c r="F2833" s="1"/>
      <c r="G2833" s="211"/>
      <c r="H2833" s="212"/>
      <c r="I2833" s="125" t="s">
        <v>69</v>
      </c>
      <c r="J2833" s="139"/>
      <c r="K2833" s="1"/>
      <c r="L2833" s="211"/>
      <c r="M2833" s="212"/>
      <c r="N2833" s="125" t="s">
        <v>69</v>
      </c>
      <c r="O2833" s="139"/>
    </row>
    <row r="2834" spans="2:15" ht="15.75" x14ac:dyDescent="0.25">
      <c r="B2834" s="209" t="s">
        <v>70</v>
      </c>
      <c r="C2834" s="210"/>
      <c r="D2834" s="125" t="s">
        <v>68</v>
      </c>
      <c r="E2834" s="139"/>
      <c r="F2834" s="1"/>
      <c r="G2834" s="209" t="s">
        <v>70</v>
      </c>
      <c r="H2834" s="210"/>
      <c r="I2834" s="125" t="s">
        <v>68</v>
      </c>
      <c r="J2834" s="139"/>
      <c r="K2834" s="1"/>
      <c r="L2834" s="209" t="s">
        <v>70</v>
      </c>
      <c r="M2834" s="210"/>
      <c r="N2834" s="125" t="s">
        <v>68</v>
      </c>
      <c r="O2834" s="139"/>
    </row>
    <row r="2835" spans="2:15" ht="15.75" x14ac:dyDescent="0.25">
      <c r="B2835" s="211"/>
      <c r="C2835" s="212"/>
      <c r="D2835" s="125" t="s">
        <v>69</v>
      </c>
      <c r="E2835" s="139"/>
      <c r="F2835" s="1"/>
      <c r="G2835" s="211"/>
      <c r="H2835" s="212"/>
      <c r="I2835" s="125" t="s">
        <v>69</v>
      </c>
      <c r="J2835" s="139"/>
      <c r="K2835" s="1"/>
      <c r="L2835" s="211"/>
      <c r="M2835" s="212"/>
      <c r="N2835" s="125" t="s">
        <v>69</v>
      </c>
      <c r="O2835" s="139"/>
    </row>
    <row r="2836" spans="2:15" ht="15.75" x14ac:dyDescent="0.25">
      <c r="B2836" s="140" t="s">
        <v>67</v>
      </c>
      <c r="C2836" s="140"/>
      <c r="D2836" s="213"/>
      <c r="E2836" s="214"/>
      <c r="F2836" s="1"/>
      <c r="G2836" s="140" t="s">
        <v>67</v>
      </c>
      <c r="H2836" s="140"/>
      <c r="I2836" s="213"/>
      <c r="J2836" s="214"/>
      <c r="K2836" s="1"/>
      <c r="L2836" s="140" t="s">
        <v>67</v>
      </c>
      <c r="M2836" s="140"/>
      <c r="N2836" s="213"/>
      <c r="O2836" s="214"/>
    </row>
    <row r="2837" spans="2:15" ht="15.75" x14ac:dyDescent="0.25">
      <c r="B2837" s="161" t="s">
        <v>355</v>
      </c>
      <c r="C2837" s="128"/>
      <c r="D2837" s="130"/>
      <c r="E2837" s="139"/>
      <c r="F2837" s="1"/>
      <c r="G2837" s="161" t="s">
        <v>355</v>
      </c>
      <c r="H2837" s="128"/>
      <c r="I2837" s="130"/>
      <c r="J2837" s="139"/>
      <c r="K2837" s="1"/>
      <c r="L2837" s="161" t="s">
        <v>355</v>
      </c>
      <c r="M2837" s="128"/>
      <c r="N2837" s="130"/>
      <c r="O2837" s="139"/>
    </row>
    <row r="2838" spans="2:15" ht="15.75" x14ac:dyDescent="0.25">
      <c r="B2838" s="161"/>
      <c r="C2838" s="128"/>
      <c r="D2838" s="130"/>
      <c r="E2838" s="139"/>
      <c r="F2838" s="1"/>
      <c r="G2838" s="161"/>
      <c r="H2838" s="128"/>
      <c r="I2838" s="130"/>
      <c r="J2838" s="139"/>
      <c r="K2838" s="1"/>
      <c r="L2838" s="161"/>
      <c r="M2838" s="128"/>
      <c r="N2838" s="130"/>
      <c r="O2838" s="139"/>
    </row>
    <row r="2839" spans="2:15" ht="15.75" x14ac:dyDescent="0.25">
      <c r="B2839" s="136"/>
      <c r="C2839" s="136"/>
      <c r="D2839" s="136"/>
      <c r="E2839" s="118"/>
      <c r="F2839" s="1"/>
      <c r="G2839" s="136"/>
      <c r="H2839" s="136"/>
      <c r="I2839" s="136"/>
      <c r="J2839" s="118"/>
      <c r="K2839" s="1"/>
      <c r="L2839" s="136"/>
      <c r="M2839" s="136"/>
      <c r="N2839" s="136"/>
      <c r="O2839" s="118"/>
    </row>
    <row r="2840" spans="2:15" ht="15.75" x14ac:dyDescent="0.25">
      <c r="B2840" s="132" t="s">
        <v>74</v>
      </c>
      <c r="C2840" s="141"/>
      <c r="D2840" s="142" t="s">
        <v>73</v>
      </c>
      <c r="E2840" s="130"/>
      <c r="F2840" s="1"/>
      <c r="G2840" s="132" t="s">
        <v>74</v>
      </c>
      <c r="H2840" s="141"/>
      <c r="I2840" s="142" t="s">
        <v>73</v>
      </c>
      <c r="J2840" s="130"/>
      <c r="K2840" s="1"/>
      <c r="L2840" s="132" t="s">
        <v>74</v>
      </c>
      <c r="M2840" s="141"/>
      <c r="N2840" s="142" t="s">
        <v>73</v>
      </c>
      <c r="O2840" s="130"/>
    </row>
    <row r="2842" spans="2:15" ht="15.75" x14ac:dyDescent="0.25">
      <c r="B2842" s="437">
        <f>L2821+1</f>
        <v>436</v>
      </c>
      <c r="C2842" s="438"/>
      <c r="D2842" s="438"/>
      <c r="E2842" s="439"/>
      <c r="F2842" s="57"/>
      <c r="G2842" s="437">
        <f>B2842+1</f>
        <v>437</v>
      </c>
      <c r="H2842" s="438"/>
      <c r="I2842" s="438"/>
      <c r="J2842" s="439"/>
      <c r="K2842" s="57"/>
      <c r="L2842" s="437">
        <f>G2842+1</f>
        <v>438</v>
      </c>
      <c r="M2842" s="438"/>
      <c r="N2842" s="438"/>
      <c r="O2842" s="439"/>
    </row>
    <row r="2843" spans="2:15" ht="15.75" x14ac:dyDescent="0.25">
      <c r="B2843" s="218" t="s">
        <v>71</v>
      </c>
      <c r="C2843" s="219"/>
      <c r="D2843" s="219"/>
      <c r="E2843" s="220"/>
      <c r="F2843" s="1"/>
      <c r="G2843" s="218" t="s">
        <v>71</v>
      </c>
      <c r="H2843" s="219"/>
      <c r="I2843" s="219"/>
      <c r="J2843" s="220"/>
      <c r="K2843" s="1"/>
      <c r="L2843" s="218" t="s">
        <v>71</v>
      </c>
      <c r="M2843" s="219"/>
      <c r="N2843" s="219"/>
      <c r="O2843" s="220"/>
    </row>
    <row r="2844" spans="2:15" ht="15.75" x14ac:dyDescent="0.25">
      <c r="B2844" s="230"/>
      <c r="C2844" s="231"/>
      <c r="D2844" s="231"/>
      <c r="E2844" s="232"/>
      <c r="F2844" s="1"/>
      <c r="G2844" s="230"/>
      <c r="H2844" s="231"/>
      <c r="I2844" s="231"/>
      <c r="J2844" s="232"/>
      <c r="K2844" s="58"/>
      <c r="L2844" s="230"/>
      <c r="M2844" s="231"/>
      <c r="N2844" s="231"/>
      <c r="O2844" s="232"/>
    </row>
    <row r="2845" spans="2:15" ht="15.75" x14ac:dyDescent="0.25">
      <c r="B2845" s="227" t="s">
        <v>375</v>
      </c>
      <c r="C2845" s="228"/>
      <c r="D2845" s="228"/>
      <c r="E2845" s="229"/>
      <c r="F2845" s="1"/>
      <c r="G2845" s="227" t="s">
        <v>375</v>
      </c>
      <c r="H2845" s="228"/>
      <c r="I2845" s="228"/>
      <c r="J2845" s="229"/>
      <c r="K2845" s="4"/>
      <c r="L2845" s="227" t="s">
        <v>375</v>
      </c>
      <c r="M2845" s="228"/>
      <c r="N2845" s="228"/>
      <c r="O2845" s="229"/>
    </row>
    <row r="2846" spans="2:15" ht="15.75" x14ac:dyDescent="0.25">
      <c r="B2846" s="137" t="s">
        <v>190</v>
      </c>
      <c r="C2846" s="194"/>
      <c r="D2846" s="195"/>
      <c r="E2846" s="196"/>
      <c r="F2846" s="1"/>
      <c r="G2846" s="137" t="s">
        <v>190</v>
      </c>
      <c r="H2846" s="194"/>
      <c r="I2846" s="195"/>
      <c r="J2846" s="196"/>
      <c r="K2846" s="1"/>
      <c r="L2846" s="137" t="s">
        <v>190</v>
      </c>
      <c r="M2846" s="194"/>
      <c r="N2846" s="195"/>
      <c r="O2846" s="196"/>
    </row>
    <row r="2847" spans="2:15" ht="15.75" x14ac:dyDescent="0.25">
      <c r="B2847" s="132" t="s">
        <v>61</v>
      </c>
      <c r="C2847" s="194"/>
      <c r="D2847" s="195"/>
      <c r="E2847" s="196"/>
      <c r="F2847" s="1"/>
      <c r="G2847" s="132" t="s">
        <v>61</v>
      </c>
      <c r="H2847" s="194"/>
      <c r="I2847" s="195"/>
      <c r="J2847" s="196"/>
      <c r="K2847" s="1"/>
      <c r="L2847" s="132" t="s">
        <v>61</v>
      </c>
      <c r="M2847" s="194"/>
      <c r="N2847" s="195"/>
      <c r="O2847" s="196"/>
    </row>
    <row r="2848" spans="2:15" ht="15.75" x14ac:dyDescent="0.25">
      <c r="B2848" s="132" t="s">
        <v>62</v>
      </c>
      <c r="C2848" s="194"/>
      <c r="D2848" s="195"/>
      <c r="E2848" s="196"/>
      <c r="F2848" s="1"/>
      <c r="G2848" s="132" t="s">
        <v>62</v>
      </c>
      <c r="H2848" s="194"/>
      <c r="I2848" s="195"/>
      <c r="J2848" s="196"/>
      <c r="K2848" s="1"/>
      <c r="L2848" s="132" t="s">
        <v>62</v>
      </c>
      <c r="M2848" s="194"/>
      <c r="N2848" s="195"/>
      <c r="O2848" s="196"/>
    </row>
    <row r="2849" spans="2:15" ht="15.75" x14ac:dyDescent="0.25">
      <c r="B2849" s="127" t="s">
        <v>191</v>
      </c>
      <c r="C2849" s="130"/>
      <c r="D2849" s="194"/>
      <c r="E2849" s="196"/>
      <c r="F2849" s="1"/>
      <c r="G2849" s="127" t="s">
        <v>191</v>
      </c>
      <c r="H2849" s="130"/>
      <c r="I2849" s="194"/>
      <c r="J2849" s="196"/>
      <c r="K2849" s="1"/>
      <c r="L2849" s="127" t="s">
        <v>191</v>
      </c>
      <c r="M2849" s="130"/>
      <c r="N2849" s="194"/>
      <c r="O2849" s="196"/>
    </row>
    <row r="2850" spans="2:15" ht="15.75" x14ac:dyDescent="0.25">
      <c r="B2850" s="127" t="s">
        <v>192</v>
      </c>
      <c r="C2850" s="130"/>
      <c r="D2850" s="194"/>
      <c r="E2850" s="196"/>
      <c r="F2850" s="1"/>
      <c r="G2850" s="127" t="s">
        <v>192</v>
      </c>
      <c r="H2850" s="130"/>
      <c r="I2850" s="194"/>
      <c r="J2850" s="196"/>
      <c r="K2850" s="1"/>
      <c r="L2850" s="127" t="s">
        <v>192</v>
      </c>
      <c r="M2850" s="130"/>
      <c r="N2850" s="194"/>
      <c r="O2850" s="196"/>
    </row>
    <row r="2851" spans="2:15" ht="31.35" customHeight="1" x14ac:dyDescent="0.25">
      <c r="B2851" s="206" t="s">
        <v>197</v>
      </c>
      <c r="C2851" s="207"/>
      <c r="D2851" s="207"/>
      <c r="E2851" s="208"/>
      <c r="F2851" s="1"/>
      <c r="G2851" s="206" t="s">
        <v>197</v>
      </c>
      <c r="H2851" s="207"/>
      <c r="I2851" s="207"/>
      <c r="J2851" s="208"/>
      <c r="K2851" s="59"/>
      <c r="L2851" s="206" t="s">
        <v>197</v>
      </c>
      <c r="M2851" s="207"/>
      <c r="N2851" s="207"/>
      <c r="O2851" s="208"/>
    </row>
    <row r="2852" spans="2:15" ht="15.75" x14ac:dyDescent="0.25">
      <c r="B2852" s="132" t="s">
        <v>195</v>
      </c>
      <c r="C2852" s="138"/>
      <c r="D2852" s="125" t="s">
        <v>51</v>
      </c>
      <c r="E2852" s="139"/>
      <c r="F2852" s="1"/>
      <c r="G2852" s="132" t="s">
        <v>195</v>
      </c>
      <c r="H2852" s="138"/>
      <c r="I2852" s="125" t="s">
        <v>51</v>
      </c>
      <c r="J2852" s="139"/>
      <c r="K2852" s="1"/>
      <c r="L2852" s="132" t="s">
        <v>195</v>
      </c>
      <c r="M2852" s="138"/>
      <c r="N2852" s="125" t="s">
        <v>51</v>
      </c>
      <c r="O2852" s="139"/>
    </row>
    <row r="2853" spans="2:15" ht="15.75" x14ac:dyDescent="0.25">
      <c r="B2853" s="209" t="s">
        <v>190</v>
      </c>
      <c r="C2853" s="210"/>
      <c r="D2853" s="125" t="s">
        <v>68</v>
      </c>
      <c r="E2853" s="139"/>
      <c r="F2853" s="1"/>
      <c r="G2853" s="209" t="s">
        <v>190</v>
      </c>
      <c r="H2853" s="210"/>
      <c r="I2853" s="125" t="s">
        <v>68</v>
      </c>
      <c r="J2853" s="139"/>
      <c r="K2853" s="1"/>
      <c r="L2853" s="209" t="s">
        <v>190</v>
      </c>
      <c r="M2853" s="210"/>
      <c r="N2853" s="125" t="s">
        <v>68</v>
      </c>
      <c r="O2853" s="139"/>
    </row>
    <row r="2854" spans="2:15" ht="15.75" x14ac:dyDescent="0.25">
      <c r="B2854" s="211"/>
      <c r="C2854" s="212"/>
      <c r="D2854" s="125" t="s">
        <v>69</v>
      </c>
      <c r="E2854" s="139"/>
      <c r="F2854" s="1"/>
      <c r="G2854" s="211"/>
      <c r="H2854" s="212"/>
      <c r="I2854" s="125" t="s">
        <v>69</v>
      </c>
      <c r="J2854" s="139"/>
      <c r="K2854" s="1"/>
      <c r="L2854" s="211"/>
      <c r="M2854" s="212"/>
      <c r="N2854" s="125" t="s">
        <v>69</v>
      </c>
      <c r="O2854" s="139"/>
    </row>
    <row r="2855" spans="2:15" ht="15.75" x14ac:dyDescent="0.25">
      <c r="B2855" s="209" t="s">
        <v>70</v>
      </c>
      <c r="C2855" s="210"/>
      <c r="D2855" s="125" t="s">
        <v>68</v>
      </c>
      <c r="E2855" s="139"/>
      <c r="F2855" s="1"/>
      <c r="G2855" s="209" t="s">
        <v>70</v>
      </c>
      <c r="H2855" s="210"/>
      <c r="I2855" s="125" t="s">
        <v>68</v>
      </c>
      <c r="J2855" s="139"/>
      <c r="K2855" s="1"/>
      <c r="L2855" s="209" t="s">
        <v>70</v>
      </c>
      <c r="M2855" s="210"/>
      <c r="N2855" s="125" t="s">
        <v>68</v>
      </c>
      <c r="O2855" s="139"/>
    </row>
    <row r="2856" spans="2:15" ht="15.75" x14ac:dyDescent="0.25">
      <c r="B2856" s="211"/>
      <c r="C2856" s="212"/>
      <c r="D2856" s="125" t="s">
        <v>69</v>
      </c>
      <c r="E2856" s="139"/>
      <c r="F2856" s="1"/>
      <c r="G2856" s="211"/>
      <c r="H2856" s="212"/>
      <c r="I2856" s="125" t="s">
        <v>69</v>
      </c>
      <c r="J2856" s="139"/>
      <c r="K2856" s="1"/>
      <c r="L2856" s="211"/>
      <c r="M2856" s="212"/>
      <c r="N2856" s="125" t="s">
        <v>69</v>
      </c>
      <c r="O2856" s="139"/>
    </row>
    <row r="2857" spans="2:15" ht="15.75" x14ac:dyDescent="0.25">
      <c r="B2857" s="140" t="s">
        <v>67</v>
      </c>
      <c r="C2857" s="140"/>
      <c r="D2857" s="213"/>
      <c r="E2857" s="214"/>
      <c r="F2857" s="1"/>
      <c r="G2857" s="140" t="s">
        <v>67</v>
      </c>
      <c r="H2857" s="140"/>
      <c r="I2857" s="213"/>
      <c r="J2857" s="214"/>
      <c r="K2857" s="1"/>
      <c r="L2857" s="140" t="s">
        <v>67</v>
      </c>
      <c r="M2857" s="140"/>
      <c r="N2857" s="213"/>
      <c r="O2857" s="214"/>
    </row>
    <row r="2858" spans="2:15" ht="15.75" x14ac:dyDescent="0.25">
      <c r="B2858" s="161" t="s">
        <v>355</v>
      </c>
      <c r="C2858" s="128"/>
      <c r="D2858" s="130"/>
      <c r="E2858" s="139"/>
      <c r="F2858" s="1"/>
      <c r="G2858" s="161" t="s">
        <v>355</v>
      </c>
      <c r="H2858" s="128"/>
      <c r="I2858" s="130"/>
      <c r="J2858" s="139"/>
      <c r="K2858" s="1"/>
      <c r="L2858" s="161" t="s">
        <v>355</v>
      </c>
      <c r="M2858" s="128"/>
      <c r="N2858" s="130"/>
      <c r="O2858" s="139"/>
    </row>
    <row r="2859" spans="2:15" ht="15.75" x14ac:dyDescent="0.25">
      <c r="B2859" s="161"/>
      <c r="C2859" s="128"/>
      <c r="D2859" s="130"/>
      <c r="E2859" s="139"/>
      <c r="F2859" s="1"/>
      <c r="G2859" s="161"/>
      <c r="H2859" s="128"/>
      <c r="I2859" s="130"/>
      <c r="J2859" s="139"/>
      <c r="K2859" s="1"/>
      <c r="L2859" s="161"/>
      <c r="M2859" s="128"/>
      <c r="N2859" s="130"/>
      <c r="O2859" s="139"/>
    </row>
    <row r="2860" spans="2:15" ht="15.75" x14ac:dyDescent="0.25">
      <c r="B2860" s="136"/>
      <c r="C2860" s="136"/>
      <c r="D2860" s="136"/>
      <c r="E2860" s="118"/>
      <c r="F2860" s="1"/>
      <c r="G2860" s="136"/>
      <c r="H2860" s="136"/>
      <c r="I2860" s="136"/>
      <c r="J2860" s="118"/>
      <c r="K2860" s="1"/>
      <c r="L2860" s="136"/>
      <c r="M2860" s="136"/>
      <c r="N2860" s="136"/>
      <c r="O2860" s="118"/>
    </row>
    <row r="2861" spans="2:15" ht="15.75" x14ac:dyDescent="0.25">
      <c r="B2861" s="132" t="s">
        <v>74</v>
      </c>
      <c r="C2861" s="141"/>
      <c r="D2861" s="142" t="s">
        <v>73</v>
      </c>
      <c r="E2861" s="130"/>
      <c r="F2861" s="1"/>
      <c r="G2861" s="132" t="s">
        <v>74</v>
      </c>
      <c r="H2861" s="141"/>
      <c r="I2861" s="142" t="s">
        <v>73</v>
      </c>
      <c r="J2861" s="130"/>
      <c r="K2861" s="1"/>
      <c r="L2861" s="132" t="s">
        <v>74</v>
      </c>
      <c r="M2861" s="141"/>
      <c r="N2861" s="142" t="s">
        <v>73</v>
      </c>
      <c r="O2861" s="130"/>
    </row>
    <row r="2863" spans="2:15" ht="15.75" x14ac:dyDescent="0.25">
      <c r="B2863" s="437">
        <f>L2842+1</f>
        <v>439</v>
      </c>
      <c r="C2863" s="438"/>
      <c r="D2863" s="438"/>
      <c r="E2863" s="439"/>
      <c r="F2863" s="57"/>
      <c r="G2863" s="437">
        <f>B2863+1</f>
        <v>440</v>
      </c>
      <c r="H2863" s="438"/>
      <c r="I2863" s="438"/>
      <c r="J2863" s="439"/>
      <c r="K2863" s="57"/>
      <c r="L2863" s="437">
        <f>G2863+1</f>
        <v>441</v>
      </c>
      <c r="M2863" s="438"/>
      <c r="N2863" s="438"/>
      <c r="O2863" s="439"/>
    </row>
    <row r="2864" spans="2:15" ht="15.75" x14ac:dyDescent="0.25">
      <c r="B2864" s="218" t="s">
        <v>71</v>
      </c>
      <c r="C2864" s="219"/>
      <c r="D2864" s="219"/>
      <c r="E2864" s="220"/>
      <c r="F2864" s="1"/>
      <c r="G2864" s="218" t="s">
        <v>71</v>
      </c>
      <c r="H2864" s="219"/>
      <c r="I2864" s="219"/>
      <c r="J2864" s="220"/>
      <c r="K2864" s="1"/>
      <c r="L2864" s="218" t="s">
        <v>71</v>
      </c>
      <c r="M2864" s="219"/>
      <c r="N2864" s="219"/>
      <c r="O2864" s="220"/>
    </row>
    <row r="2865" spans="2:15" ht="15.75" x14ac:dyDescent="0.25">
      <c r="B2865" s="230"/>
      <c r="C2865" s="231"/>
      <c r="D2865" s="231"/>
      <c r="E2865" s="232"/>
      <c r="F2865" s="1"/>
      <c r="G2865" s="230"/>
      <c r="H2865" s="231"/>
      <c r="I2865" s="231"/>
      <c r="J2865" s="232"/>
      <c r="K2865" s="58"/>
      <c r="L2865" s="230"/>
      <c r="M2865" s="231"/>
      <c r="N2865" s="231"/>
      <c r="O2865" s="232"/>
    </row>
    <row r="2866" spans="2:15" ht="15.75" x14ac:dyDescent="0.25">
      <c r="B2866" s="227" t="s">
        <v>375</v>
      </c>
      <c r="C2866" s="228"/>
      <c r="D2866" s="228"/>
      <c r="E2866" s="229"/>
      <c r="F2866" s="1"/>
      <c r="G2866" s="227" t="s">
        <v>375</v>
      </c>
      <c r="H2866" s="228"/>
      <c r="I2866" s="228"/>
      <c r="J2866" s="229"/>
      <c r="K2866" s="4"/>
      <c r="L2866" s="227" t="s">
        <v>375</v>
      </c>
      <c r="M2866" s="228"/>
      <c r="N2866" s="228"/>
      <c r="O2866" s="229"/>
    </row>
    <row r="2867" spans="2:15" ht="15.75" x14ac:dyDescent="0.25">
      <c r="B2867" s="137" t="s">
        <v>190</v>
      </c>
      <c r="C2867" s="194"/>
      <c r="D2867" s="195"/>
      <c r="E2867" s="196"/>
      <c r="F2867" s="1"/>
      <c r="G2867" s="137" t="s">
        <v>190</v>
      </c>
      <c r="H2867" s="194"/>
      <c r="I2867" s="195"/>
      <c r="J2867" s="196"/>
      <c r="K2867" s="1"/>
      <c r="L2867" s="137" t="s">
        <v>190</v>
      </c>
      <c r="M2867" s="194"/>
      <c r="N2867" s="195"/>
      <c r="O2867" s="196"/>
    </row>
    <row r="2868" spans="2:15" ht="15.75" x14ac:dyDescent="0.25">
      <c r="B2868" s="132" t="s">
        <v>61</v>
      </c>
      <c r="C2868" s="194"/>
      <c r="D2868" s="195"/>
      <c r="E2868" s="196"/>
      <c r="F2868" s="1"/>
      <c r="G2868" s="132" t="s">
        <v>61</v>
      </c>
      <c r="H2868" s="194"/>
      <c r="I2868" s="195"/>
      <c r="J2868" s="196"/>
      <c r="K2868" s="1"/>
      <c r="L2868" s="132" t="s">
        <v>61</v>
      </c>
      <c r="M2868" s="194"/>
      <c r="N2868" s="195"/>
      <c r="O2868" s="196"/>
    </row>
    <row r="2869" spans="2:15" ht="15.75" x14ac:dyDescent="0.25">
      <c r="B2869" s="132" t="s">
        <v>62</v>
      </c>
      <c r="C2869" s="194"/>
      <c r="D2869" s="195"/>
      <c r="E2869" s="196"/>
      <c r="F2869" s="1"/>
      <c r="G2869" s="132" t="s">
        <v>62</v>
      </c>
      <c r="H2869" s="194"/>
      <c r="I2869" s="195"/>
      <c r="J2869" s="196"/>
      <c r="K2869" s="1"/>
      <c r="L2869" s="132" t="s">
        <v>62</v>
      </c>
      <c r="M2869" s="194"/>
      <c r="N2869" s="195"/>
      <c r="O2869" s="196"/>
    </row>
    <row r="2870" spans="2:15" ht="15.75" x14ac:dyDescent="0.25">
      <c r="B2870" s="127" t="s">
        <v>191</v>
      </c>
      <c r="C2870" s="130"/>
      <c r="D2870" s="194"/>
      <c r="E2870" s="196"/>
      <c r="F2870" s="1"/>
      <c r="G2870" s="127" t="s">
        <v>191</v>
      </c>
      <c r="H2870" s="130"/>
      <c r="I2870" s="194"/>
      <c r="J2870" s="196"/>
      <c r="K2870" s="1"/>
      <c r="L2870" s="127" t="s">
        <v>191</v>
      </c>
      <c r="M2870" s="130"/>
      <c r="N2870" s="194"/>
      <c r="O2870" s="196"/>
    </row>
    <row r="2871" spans="2:15" ht="15.75" x14ac:dyDescent="0.25">
      <c r="B2871" s="127" t="s">
        <v>192</v>
      </c>
      <c r="C2871" s="130"/>
      <c r="D2871" s="194"/>
      <c r="E2871" s="196"/>
      <c r="F2871" s="1"/>
      <c r="G2871" s="127" t="s">
        <v>192</v>
      </c>
      <c r="H2871" s="130"/>
      <c r="I2871" s="194"/>
      <c r="J2871" s="196"/>
      <c r="K2871" s="1"/>
      <c r="L2871" s="127" t="s">
        <v>192</v>
      </c>
      <c r="M2871" s="130"/>
      <c r="N2871" s="194"/>
      <c r="O2871" s="196"/>
    </row>
    <row r="2872" spans="2:15" ht="31.35" customHeight="1" x14ac:dyDescent="0.25">
      <c r="B2872" s="206" t="s">
        <v>197</v>
      </c>
      <c r="C2872" s="207"/>
      <c r="D2872" s="207"/>
      <c r="E2872" s="208"/>
      <c r="F2872" s="1"/>
      <c r="G2872" s="206" t="s">
        <v>197</v>
      </c>
      <c r="H2872" s="207"/>
      <c r="I2872" s="207"/>
      <c r="J2872" s="208"/>
      <c r="K2872" s="59"/>
      <c r="L2872" s="206" t="s">
        <v>197</v>
      </c>
      <c r="M2872" s="207"/>
      <c r="N2872" s="207"/>
      <c r="O2872" s="208"/>
    </row>
    <row r="2873" spans="2:15" ht="15.75" x14ac:dyDescent="0.25">
      <c r="B2873" s="132" t="s">
        <v>195</v>
      </c>
      <c r="C2873" s="138"/>
      <c r="D2873" s="125" t="s">
        <v>51</v>
      </c>
      <c r="E2873" s="139"/>
      <c r="F2873" s="1"/>
      <c r="G2873" s="132" t="s">
        <v>195</v>
      </c>
      <c r="H2873" s="138"/>
      <c r="I2873" s="125" t="s">
        <v>51</v>
      </c>
      <c r="J2873" s="139"/>
      <c r="K2873" s="1"/>
      <c r="L2873" s="132" t="s">
        <v>195</v>
      </c>
      <c r="M2873" s="138"/>
      <c r="N2873" s="125" t="s">
        <v>51</v>
      </c>
      <c r="O2873" s="139"/>
    </row>
    <row r="2874" spans="2:15" ht="15.75" x14ac:dyDescent="0.25">
      <c r="B2874" s="209" t="s">
        <v>190</v>
      </c>
      <c r="C2874" s="210"/>
      <c r="D2874" s="125" t="s">
        <v>68</v>
      </c>
      <c r="E2874" s="139"/>
      <c r="F2874" s="1"/>
      <c r="G2874" s="209" t="s">
        <v>190</v>
      </c>
      <c r="H2874" s="210"/>
      <c r="I2874" s="125" t="s">
        <v>68</v>
      </c>
      <c r="J2874" s="139"/>
      <c r="K2874" s="1"/>
      <c r="L2874" s="209" t="s">
        <v>190</v>
      </c>
      <c r="M2874" s="210"/>
      <c r="N2874" s="125" t="s">
        <v>68</v>
      </c>
      <c r="O2874" s="139"/>
    </row>
    <row r="2875" spans="2:15" ht="15.75" x14ac:dyDescent="0.25">
      <c r="B2875" s="211"/>
      <c r="C2875" s="212"/>
      <c r="D2875" s="125" t="s">
        <v>69</v>
      </c>
      <c r="E2875" s="139"/>
      <c r="F2875" s="1"/>
      <c r="G2875" s="211"/>
      <c r="H2875" s="212"/>
      <c r="I2875" s="125" t="s">
        <v>69</v>
      </c>
      <c r="J2875" s="139"/>
      <c r="K2875" s="1"/>
      <c r="L2875" s="211"/>
      <c r="M2875" s="212"/>
      <c r="N2875" s="125" t="s">
        <v>69</v>
      </c>
      <c r="O2875" s="139"/>
    </row>
    <row r="2876" spans="2:15" ht="15.75" x14ac:dyDescent="0.25">
      <c r="B2876" s="209" t="s">
        <v>70</v>
      </c>
      <c r="C2876" s="210"/>
      <c r="D2876" s="125" t="s">
        <v>68</v>
      </c>
      <c r="E2876" s="139"/>
      <c r="F2876" s="1"/>
      <c r="G2876" s="209" t="s">
        <v>70</v>
      </c>
      <c r="H2876" s="210"/>
      <c r="I2876" s="125" t="s">
        <v>68</v>
      </c>
      <c r="J2876" s="139"/>
      <c r="K2876" s="1"/>
      <c r="L2876" s="209" t="s">
        <v>70</v>
      </c>
      <c r="M2876" s="210"/>
      <c r="N2876" s="125" t="s">
        <v>68</v>
      </c>
      <c r="O2876" s="139"/>
    </row>
    <row r="2877" spans="2:15" ht="15.75" x14ac:dyDescent="0.25">
      <c r="B2877" s="211"/>
      <c r="C2877" s="212"/>
      <c r="D2877" s="125" t="s">
        <v>69</v>
      </c>
      <c r="E2877" s="139"/>
      <c r="F2877" s="1"/>
      <c r="G2877" s="211"/>
      <c r="H2877" s="212"/>
      <c r="I2877" s="125" t="s">
        <v>69</v>
      </c>
      <c r="J2877" s="139"/>
      <c r="K2877" s="1"/>
      <c r="L2877" s="211"/>
      <c r="M2877" s="212"/>
      <c r="N2877" s="125" t="s">
        <v>69</v>
      </c>
      <c r="O2877" s="139"/>
    </row>
    <row r="2878" spans="2:15" ht="15.75" x14ac:dyDescent="0.25">
      <c r="B2878" s="140" t="s">
        <v>67</v>
      </c>
      <c r="C2878" s="140"/>
      <c r="D2878" s="213"/>
      <c r="E2878" s="214"/>
      <c r="F2878" s="1"/>
      <c r="G2878" s="140" t="s">
        <v>67</v>
      </c>
      <c r="H2878" s="140"/>
      <c r="I2878" s="213"/>
      <c r="J2878" s="214"/>
      <c r="K2878" s="1"/>
      <c r="L2878" s="140" t="s">
        <v>67</v>
      </c>
      <c r="M2878" s="140"/>
      <c r="N2878" s="213"/>
      <c r="O2878" s="214"/>
    </row>
    <row r="2879" spans="2:15" ht="15.75" x14ac:dyDescent="0.25">
      <c r="B2879" s="161" t="s">
        <v>355</v>
      </c>
      <c r="C2879" s="128"/>
      <c r="D2879" s="130"/>
      <c r="E2879" s="139"/>
      <c r="F2879" s="1"/>
      <c r="G2879" s="161" t="s">
        <v>355</v>
      </c>
      <c r="H2879" s="128"/>
      <c r="I2879" s="130"/>
      <c r="J2879" s="139"/>
      <c r="K2879" s="1"/>
      <c r="L2879" s="161" t="s">
        <v>355</v>
      </c>
      <c r="M2879" s="128"/>
      <c r="N2879" s="130"/>
      <c r="O2879" s="139"/>
    </row>
    <row r="2880" spans="2:15" ht="15.75" x14ac:dyDescent="0.25">
      <c r="B2880" s="161"/>
      <c r="C2880" s="128"/>
      <c r="D2880" s="130"/>
      <c r="E2880" s="139"/>
      <c r="F2880" s="1"/>
      <c r="G2880" s="161"/>
      <c r="H2880" s="128"/>
      <c r="I2880" s="130"/>
      <c r="J2880" s="139"/>
      <c r="K2880" s="1"/>
      <c r="L2880" s="161"/>
      <c r="M2880" s="128"/>
      <c r="N2880" s="130"/>
      <c r="O2880" s="139"/>
    </row>
    <row r="2881" spans="2:15" ht="15.75" x14ac:dyDescent="0.25">
      <c r="B2881" s="136"/>
      <c r="C2881" s="136"/>
      <c r="D2881" s="136"/>
      <c r="E2881" s="118"/>
      <c r="F2881" s="1"/>
      <c r="G2881" s="136"/>
      <c r="H2881" s="136"/>
      <c r="I2881" s="136"/>
      <c r="J2881" s="118"/>
      <c r="K2881" s="1"/>
      <c r="L2881" s="136"/>
      <c r="M2881" s="136"/>
      <c r="N2881" s="136"/>
      <c r="O2881" s="118"/>
    </row>
    <row r="2882" spans="2:15" ht="15.75" x14ac:dyDescent="0.25">
      <c r="B2882" s="132" t="s">
        <v>74</v>
      </c>
      <c r="C2882" s="141"/>
      <c r="D2882" s="142" t="s">
        <v>73</v>
      </c>
      <c r="E2882" s="130"/>
      <c r="F2882" s="1"/>
      <c r="G2882" s="132" t="s">
        <v>74</v>
      </c>
      <c r="H2882" s="141"/>
      <c r="I2882" s="142" t="s">
        <v>73</v>
      </c>
      <c r="J2882" s="130"/>
      <c r="K2882" s="1"/>
      <c r="L2882" s="132" t="s">
        <v>74</v>
      </c>
      <c r="M2882" s="141"/>
      <c r="N2882" s="142" t="s">
        <v>73</v>
      </c>
      <c r="O2882" s="130"/>
    </row>
    <row r="2884" spans="2:15" ht="15.75" x14ac:dyDescent="0.25">
      <c r="B2884" s="437">
        <f>L2863+1</f>
        <v>442</v>
      </c>
      <c r="C2884" s="438"/>
      <c r="D2884" s="438"/>
      <c r="E2884" s="439"/>
      <c r="F2884" s="57"/>
      <c r="G2884" s="437">
        <f>B2884+1</f>
        <v>443</v>
      </c>
      <c r="H2884" s="438"/>
      <c r="I2884" s="438"/>
      <c r="J2884" s="439"/>
      <c r="K2884" s="57"/>
      <c r="L2884" s="437">
        <f>G2884+1</f>
        <v>444</v>
      </c>
      <c r="M2884" s="438"/>
      <c r="N2884" s="438"/>
      <c r="O2884" s="439"/>
    </row>
    <row r="2885" spans="2:15" ht="15.75" x14ac:dyDescent="0.25">
      <c r="B2885" s="218" t="s">
        <v>71</v>
      </c>
      <c r="C2885" s="219"/>
      <c r="D2885" s="219"/>
      <c r="E2885" s="220"/>
      <c r="F2885" s="1"/>
      <c r="G2885" s="218" t="s">
        <v>71</v>
      </c>
      <c r="H2885" s="219"/>
      <c r="I2885" s="219"/>
      <c r="J2885" s="220"/>
      <c r="K2885" s="1"/>
      <c r="L2885" s="218" t="s">
        <v>71</v>
      </c>
      <c r="M2885" s="219"/>
      <c r="N2885" s="219"/>
      <c r="O2885" s="220"/>
    </row>
    <row r="2886" spans="2:15" ht="15.75" x14ac:dyDescent="0.25">
      <c r="B2886" s="230"/>
      <c r="C2886" s="231"/>
      <c r="D2886" s="231"/>
      <c r="E2886" s="232"/>
      <c r="F2886" s="1"/>
      <c r="G2886" s="230"/>
      <c r="H2886" s="231"/>
      <c r="I2886" s="231"/>
      <c r="J2886" s="232"/>
      <c r="K2886" s="58"/>
      <c r="L2886" s="230"/>
      <c r="M2886" s="231"/>
      <c r="N2886" s="231"/>
      <c r="O2886" s="232"/>
    </row>
    <row r="2887" spans="2:15" ht="15.75" x14ac:dyDescent="0.25">
      <c r="B2887" s="227" t="s">
        <v>375</v>
      </c>
      <c r="C2887" s="228"/>
      <c r="D2887" s="228"/>
      <c r="E2887" s="229"/>
      <c r="F2887" s="1"/>
      <c r="G2887" s="227" t="s">
        <v>375</v>
      </c>
      <c r="H2887" s="228"/>
      <c r="I2887" s="228"/>
      <c r="J2887" s="229"/>
      <c r="K2887" s="4"/>
      <c r="L2887" s="227" t="s">
        <v>375</v>
      </c>
      <c r="M2887" s="228"/>
      <c r="N2887" s="228"/>
      <c r="O2887" s="229"/>
    </row>
    <row r="2888" spans="2:15" ht="15.75" x14ac:dyDescent="0.25">
      <c r="B2888" s="137" t="s">
        <v>190</v>
      </c>
      <c r="C2888" s="194"/>
      <c r="D2888" s="195"/>
      <c r="E2888" s="196"/>
      <c r="F2888" s="1"/>
      <c r="G2888" s="137" t="s">
        <v>190</v>
      </c>
      <c r="H2888" s="194"/>
      <c r="I2888" s="195"/>
      <c r="J2888" s="196"/>
      <c r="K2888" s="1"/>
      <c r="L2888" s="137" t="s">
        <v>190</v>
      </c>
      <c r="M2888" s="194"/>
      <c r="N2888" s="195"/>
      <c r="O2888" s="196"/>
    </row>
    <row r="2889" spans="2:15" ht="15.75" x14ac:dyDescent="0.25">
      <c r="B2889" s="132" t="s">
        <v>61</v>
      </c>
      <c r="C2889" s="194"/>
      <c r="D2889" s="195"/>
      <c r="E2889" s="196"/>
      <c r="F2889" s="1"/>
      <c r="G2889" s="132" t="s">
        <v>61</v>
      </c>
      <c r="H2889" s="194"/>
      <c r="I2889" s="195"/>
      <c r="J2889" s="196"/>
      <c r="K2889" s="1"/>
      <c r="L2889" s="132" t="s">
        <v>61</v>
      </c>
      <c r="M2889" s="194"/>
      <c r="N2889" s="195"/>
      <c r="O2889" s="196"/>
    </row>
    <row r="2890" spans="2:15" ht="15.75" x14ac:dyDescent="0.25">
      <c r="B2890" s="132" t="s">
        <v>62</v>
      </c>
      <c r="C2890" s="194"/>
      <c r="D2890" s="195"/>
      <c r="E2890" s="196"/>
      <c r="F2890" s="1"/>
      <c r="G2890" s="132" t="s">
        <v>62</v>
      </c>
      <c r="H2890" s="194"/>
      <c r="I2890" s="195"/>
      <c r="J2890" s="196"/>
      <c r="K2890" s="1"/>
      <c r="L2890" s="132" t="s">
        <v>62</v>
      </c>
      <c r="M2890" s="194"/>
      <c r="N2890" s="195"/>
      <c r="O2890" s="196"/>
    </row>
    <row r="2891" spans="2:15" ht="15.75" x14ac:dyDescent="0.25">
      <c r="B2891" s="127" t="s">
        <v>191</v>
      </c>
      <c r="C2891" s="130"/>
      <c r="D2891" s="194"/>
      <c r="E2891" s="196"/>
      <c r="F2891" s="1"/>
      <c r="G2891" s="127" t="s">
        <v>191</v>
      </c>
      <c r="H2891" s="130"/>
      <c r="I2891" s="194"/>
      <c r="J2891" s="196"/>
      <c r="K2891" s="1"/>
      <c r="L2891" s="127" t="s">
        <v>191</v>
      </c>
      <c r="M2891" s="130"/>
      <c r="N2891" s="194"/>
      <c r="O2891" s="196"/>
    </row>
    <row r="2892" spans="2:15" ht="15.75" x14ac:dyDescent="0.25">
      <c r="B2892" s="127" t="s">
        <v>192</v>
      </c>
      <c r="C2892" s="130"/>
      <c r="D2892" s="194"/>
      <c r="E2892" s="196"/>
      <c r="F2892" s="1"/>
      <c r="G2892" s="127" t="s">
        <v>192</v>
      </c>
      <c r="H2892" s="130"/>
      <c r="I2892" s="194"/>
      <c r="J2892" s="196"/>
      <c r="K2892" s="1"/>
      <c r="L2892" s="127" t="s">
        <v>192</v>
      </c>
      <c r="M2892" s="130"/>
      <c r="N2892" s="194"/>
      <c r="O2892" s="196"/>
    </row>
    <row r="2893" spans="2:15" ht="31.35" customHeight="1" x14ac:dyDescent="0.25">
      <c r="B2893" s="206" t="s">
        <v>197</v>
      </c>
      <c r="C2893" s="207"/>
      <c r="D2893" s="207"/>
      <c r="E2893" s="208"/>
      <c r="F2893" s="1"/>
      <c r="G2893" s="206" t="s">
        <v>197</v>
      </c>
      <c r="H2893" s="207"/>
      <c r="I2893" s="207"/>
      <c r="J2893" s="208"/>
      <c r="K2893" s="59"/>
      <c r="L2893" s="206" t="s">
        <v>197</v>
      </c>
      <c r="M2893" s="207"/>
      <c r="N2893" s="207"/>
      <c r="O2893" s="208"/>
    </row>
    <row r="2894" spans="2:15" ht="15.75" x14ac:dyDescent="0.25">
      <c r="B2894" s="132" t="s">
        <v>195</v>
      </c>
      <c r="C2894" s="138"/>
      <c r="D2894" s="125" t="s">
        <v>51</v>
      </c>
      <c r="E2894" s="139"/>
      <c r="F2894" s="1"/>
      <c r="G2894" s="132" t="s">
        <v>195</v>
      </c>
      <c r="H2894" s="138"/>
      <c r="I2894" s="125" t="s">
        <v>51</v>
      </c>
      <c r="J2894" s="139"/>
      <c r="K2894" s="1"/>
      <c r="L2894" s="132" t="s">
        <v>195</v>
      </c>
      <c r="M2894" s="138"/>
      <c r="N2894" s="125" t="s">
        <v>51</v>
      </c>
      <c r="O2894" s="139"/>
    </row>
    <row r="2895" spans="2:15" ht="15.75" x14ac:dyDescent="0.25">
      <c r="B2895" s="209" t="s">
        <v>190</v>
      </c>
      <c r="C2895" s="210"/>
      <c r="D2895" s="125" t="s">
        <v>68</v>
      </c>
      <c r="E2895" s="139"/>
      <c r="F2895" s="1"/>
      <c r="G2895" s="209" t="s">
        <v>190</v>
      </c>
      <c r="H2895" s="210"/>
      <c r="I2895" s="125" t="s">
        <v>68</v>
      </c>
      <c r="J2895" s="139"/>
      <c r="K2895" s="1"/>
      <c r="L2895" s="209" t="s">
        <v>190</v>
      </c>
      <c r="M2895" s="210"/>
      <c r="N2895" s="125" t="s">
        <v>68</v>
      </c>
      <c r="O2895" s="139"/>
    </row>
    <row r="2896" spans="2:15" ht="15.75" x14ac:dyDescent="0.25">
      <c r="B2896" s="211"/>
      <c r="C2896" s="212"/>
      <c r="D2896" s="125" t="s">
        <v>69</v>
      </c>
      <c r="E2896" s="139"/>
      <c r="F2896" s="1"/>
      <c r="G2896" s="211"/>
      <c r="H2896" s="212"/>
      <c r="I2896" s="125" t="s">
        <v>69</v>
      </c>
      <c r="J2896" s="139"/>
      <c r="K2896" s="1"/>
      <c r="L2896" s="211"/>
      <c r="M2896" s="212"/>
      <c r="N2896" s="125" t="s">
        <v>69</v>
      </c>
      <c r="O2896" s="139"/>
    </row>
    <row r="2897" spans="2:15" ht="15.75" x14ac:dyDescent="0.25">
      <c r="B2897" s="209" t="s">
        <v>70</v>
      </c>
      <c r="C2897" s="210"/>
      <c r="D2897" s="125" t="s">
        <v>68</v>
      </c>
      <c r="E2897" s="139"/>
      <c r="F2897" s="1"/>
      <c r="G2897" s="209" t="s">
        <v>70</v>
      </c>
      <c r="H2897" s="210"/>
      <c r="I2897" s="125" t="s">
        <v>68</v>
      </c>
      <c r="J2897" s="139"/>
      <c r="K2897" s="1"/>
      <c r="L2897" s="209" t="s">
        <v>70</v>
      </c>
      <c r="M2897" s="210"/>
      <c r="N2897" s="125" t="s">
        <v>68</v>
      </c>
      <c r="O2897" s="139"/>
    </row>
    <row r="2898" spans="2:15" ht="15.75" x14ac:dyDescent="0.25">
      <c r="B2898" s="211"/>
      <c r="C2898" s="212"/>
      <c r="D2898" s="125" t="s">
        <v>69</v>
      </c>
      <c r="E2898" s="139"/>
      <c r="F2898" s="1"/>
      <c r="G2898" s="211"/>
      <c r="H2898" s="212"/>
      <c r="I2898" s="125" t="s">
        <v>69</v>
      </c>
      <c r="J2898" s="139"/>
      <c r="K2898" s="1"/>
      <c r="L2898" s="211"/>
      <c r="M2898" s="212"/>
      <c r="N2898" s="125" t="s">
        <v>69</v>
      </c>
      <c r="O2898" s="139"/>
    </row>
    <row r="2899" spans="2:15" ht="15.75" x14ac:dyDescent="0.25">
      <c r="B2899" s="140" t="s">
        <v>67</v>
      </c>
      <c r="C2899" s="140"/>
      <c r="D2899" s="213"/>
      <c r="E2899" s="214"/>
      <c r="F2899" s="1"/>
      <c r="G2899" s="140" t="s">
        <v>67</v>
      </c>
      <c r="H2899" s="140"/>
      <c r="I2899" s="213"/>
      <c r="J2899" s="214"/>
      <c r="K2899" s="1"/>
      <c r="L2899" s="140" t="s">
        <v>67</v>
      </c>
      <c r="M2899" s="140"/>
      <c r="N2899" s="213"/>
      <c r="O2899" s="214"/>
    </row>
    <row r="2900" spans="2:15" ht="15.75" x14ac:dyDescent="0.25">
      <c r="B2900" s="161" t="s">
        <v>355</v>
      </c>
      <c r="C2900" s="128"/>
      <c r="D2900" s="130"/>
      <c r="E2900" s="139"/>
      <c r="F2900" s="1"/>
      <c r="G2900" s="161" t="s">
        <v>355</v>
      </c>
      <c r="H2900" s="128"/>
      <c r="I2900" s="130"/>
      <c r="J2900" s="139"/>
      <c r="K2900" s="1"/>
      <c r="L2900" s="161" t="s">
        <v>355</v>
      </c>
      <c r="M2900" s="128"/>
      <c r="N2900" s="130"/>
      <c r="O2900" s="139"/>
    </row>
    <row r="2901" spans="2:15" ht="15.75" x14ac:dyDescent="0.25">
      <c r="B2901" s="161"/>
      <c r="C2901" s="128"/>
      <c r="D2901" s="130"/>
      <c r="E2901" s="139"/>
      <c r="F2901" s="1"/>
      <c r="G2901" s="161"/>
      <c r="H2901" s="128"/>
      <c r="I2901" s="130"/>
      <c r="J2901" s="139"/>
      <c r="K2901" s="1"/>
      <c r="L2901" s="161"/>
      <c r="M2901" s="128"/>
      <c r="N2901" s="130"/>
      <c r="O2901" s="139"/>
    </row>
    <row r="2902" spans="2:15" ht="15.75" x14ac:dyDescent="0.25">
      <c r="B2902" s="136"/>
      <c r="C2902" s="136"/>
      <c r="D2902" s="136"/>
      <c r="E2902" s="118"/>
      <c r="F2902" s="1"/>
      <c r="G2902" s="136"/>
      <c r="H2902" s="136"/>
      <c r="I2902" s="136"/>
      <c r="J2902" s="118"/>
      <c r="K2902" s="1"/>
      <c r="L2902" s="136"/>
      <c r="M2902" s="136"/>
      <c r="N2902" s="136"/>
      <c r="O2902" s="118"/>
    </row>
    <row r="2903" spans="2:15" ht="15.75" x14ac:dyDescent="0.25">
      <c r="B2903" s="132" t="s">
        <v>74</v>
      </c>
      <c r="C2903" s="141"/>
      <c r="D2903" s="142" t="s">
        <v>73</v>
      </c>
      <c r="E2903" s="130"/>
      <c r="F2903" s="1"/>
      <c r="G2903" s="132" t="s">
        <v>74</v>
      </c>
      <c r="H2903" s="141"/>
      <c r="I2903" s="142" t="s">
        <v>73</v>
      </c>
      <c r="J2903" s="130"/>
      <c r="K2903" s="1"/>
      <c r="L2903" s="132" t="s">
        <v>74</v>
      </c>
      <c r="M2903" s="141"/>
      <c r="N2903" s="142" t="s">
        <v>73</v>
      </c>
      <c r="O2903" s="130"/>
    </row>
    <row r="2905" spans="2:15" ht="15.75" x14ac:dyDescent="0.25">
      <c r="B2905" s="437">
        <f>L2884+1</f>
        <v>445</v>
      </c>
      <c r="C2905" s="438"/>
      <c r="D2905" s="438"/>
      <c r="E2905" s="439"/>
      <c r="F2905" s="57"/>
      <c r="G2905" s="437">
        <f>B2905+1</f>
        <v>446</v>
      </c>
      <c r="H2905" s="438"/>
      <c r="I2905" s="438"/>
      <c r="J2905" s="439"/>
      <c r="K2905" s="57"/>
      <c r="L2905" s="437">
        <f>G2905+1</f>
        <v>447</v>
      </c>
      <c r="M2905" s="438"/>
      <c r="N2905" s="438"/>
      <c r="O2905" s="439"/>
    </row>
    <row r="2906" spans="2:15" ht="15.75" x14ac:dyDescent="0.25">
      <c r="B2906" s="218" t="s">
        <v>71</v>
      </c>
      <c r="C2906" s="219"/>
      <c r="D2906" s="219"/>
      <c r="E2906" s="220"/>
      <c r="F2906" s="1"/>
      <c r="G2906" s="218" t="s">
        <v>71</v>
      </c>
      <c r="H2906" s="219"/>
      <c r="I2906" s="219"/>
      <c r="J2906" s="220"/>
      <c r="K2906" s="1"/>
      <c r="L2906" s="218" t="s">
        <v>71</v>
      </c>
      <c r="M2906" s="219"/>
      <c r="N2906" s="219"/>
      <c r="O2906" s="220"/>
    </row>
    <row r="2907" spans="2:15" ht="15.75" x14ac:dyDescent="0.25">
      <c r="B2907" s="230"/>
      <c r="C2907" s="231"/>
      <c r="D2907" s="231"/>
      <c r="E2907" s="232"/>
      <c r="F2907" s="1"/>
      <c r="G2907" s="230"/>
      <c r="H2907" s="231"/>
      <c r="I2907" s="231"/>
      <c r="J2907" s="232"/>
      <c r="K2907" s="58"/>
      <c r="L2907" s="230"/>
      <c r="M2907" s="231"/>
      <c r="N2907" s="231"/>
      <c r="O2907" s="232"/>
    </row>
    <row r="2908" spans="2:15" ht="15.75" x14ac:dyDescent="0.25">
      <c r="B2908" s="227" t="s">
        <v>375</v>
      </c>
      <c r="C2908" s="228"/>
      <c r="D2908" s="228"/>
      <c r="E2908" s="229"/>
      <c r="F2908" s="1"/>
      <c r="G2908" s="227" t="s">
        <v>375</v>
      </c>
      <c r="H2908" s="228"/>
      <c r="I2908" s="228"/>
      <c r="J2908" s="229"/>
      <c r="K2908" s="4"/>
      <c r="L2908" s="227" t="s">
        <v>375</v>
      </c>
      <c r="M2908" s="228"/>
      <c r="N2908" s="228"/>
      <c r="O2908" s="229"/>
    </row>
    <row r="2909" spans="2:15" ht="15.75" x14ac:dyDescent="0.25">
      <c r="B2909" s="137" t="s">
        <v>190</v>
      </c>
      <c r="C2909" s="194"/>
      <c r="D2909" s="195"/>
      <c r="E2909" s="196"/>
      <c r="F2909" s="1"/>
      <c r="G2909" s="137" t="s">
        <v>190</v>
      </c>
      <c r="H2909" s="194"/>
      <c r="I2909" s="195"/>
      <c r="J2909" s="196"/>
      <c r="K2909" s="1"/>
      <c r="L2909" s="137" t="s">
        <v>190</v>
      </c>
      <c r="M2909" s="194"/>
      <c r="N2909" s="195"/>
      <c r="O2909" s="196"/>
    </row>
    <row r="2910" spans="2:15" ht="15.75" x14ac:dyDescent="0.25">
      <c r="B2910" s="132" t="s">
        <v>61</v>
      </c>
      <c r="C2910" s="194"/>
      <c r="D2910" s="195"/>
      <c r="E2910" s="196"/>
      <c r="F2910" s="1"/>
      <c r="G2910" s="132" t="s">
        <v>61</v>
      </c>
      <c r="H2910" s="194"/>
      <c r="I2910" s="195"/>
      <c r="J2910" s="196"/>
      <c r="K2910" s="1"/>
      <c r="L2910" s="132" t="s">
        <v>61</v>
      </c>
      <c r="M2910" s="194"/>
      <c r="N2910" s="195"/>
      <c r="O2910" s="196"/>
    </row>
    <row r="2911" spans="2:15" ht="15.75" x14ac:dyDescent="0.25">
      <c r="B2911" s="132" t="s">
        <v>62</v>
      </c>
      <c r="C2911" s="194"/>
      <c r="D2911" s="195"/>
      <c r="E2911" s="196"/>
      <c r="F2911" s="1"/>
      <c r="G2911" s="132" t="s">
        <v>62</v>
      </c>
      <c r="H2911" s="194"/>
      <c r="I2911" s="195"/>
      <c r="J2911" s="196"/>
      <c r="K2911" s="1"/>
      <c r="L2911" s="132" t="s">
        <v>62</v>
      </c>
      <c r="M2911" s="194"/>
      <c r="N2911" s="195"/>
      <c r="O2911" s="196"/>
    </row>
    <row r="2912" spans="2:15" ht="15.75" x14ac:dyDescent="0.25">
      <c r="B2912" s="127" t="s">
        <v>191</v>
      </c>
      <c r="C2912" s="130"/>
      <c r="D2912" s="194"/>
      <c r="E2912" s="196"/>
      <c r="F2912" s="1"/>
      <c r="G2912" s="127" t="s">
        <v>191</v>
      </c>
      <c r="H2912" s="130"/>
      <c r="I2912" s="194"/>
      <c r="J2912" s="196"/>
      <c r="K2912" s="1"/>
      <c r="L2912" s="127" t="s">
        <v>191</v>
      </c>
      <c r="M2912" s="130"/>
      <c r="N2912" s="194"/>
      <c r="O2912" s="196"/>
    </row>
    <row r="2913" spans="2:15" ht="15.75" x14ac:dyDescent="0.25">
      <c r="B2913" s="127" t="s">
        <v>192</v>
      </c>
      <c r="C2913" s="130"/>
      <c r="D2913" s="194"/>
      <c r="E2913" s="196"/>
      <c r="F2913" s="1"/>
      <c r="G2913" s="127" t="s">
        <v>192</v>
      </c>
      <c r="H2913" s="130"/>
      <c r="I2913" s="194"/>
      <c r="J2913" s="196"/>
      <c r="K2913" s="1"/>
      <c r="L2913" s="127" t="s">
        <v>192</v>
      </c>
      <c r="M2913" s="130"/>
      <c r="N2913" s="194"/>
      <c r="O2913" s="196"/>
    </row>
    <row r="2914" spans="2:15" ht="31.35" customHeight="1" x14ac:dyDescent="0.25">
      <c r="B2914" s="206" t="s">
        <v>197</v>
      </c>
      <c r="C2914" s="207"/>
      <c r="D2914" s="207"/>
      <c r="E2914" s="208"/>
      <c r="F2914" s="1"/>
      <c r="G2914" s="206" t="s">
        <v>197</v>
      </c>
      <c r="H2914" s="207"/>
      <c r="I2914" s="207"/>
      <c r="J2914" s="208"/>
      <c r="K2914" s="59"/>
      <c r="L2914" s="206" t="s">
        <v>197</v>
      </c>
      <c r="M2914" s="207"/>
      <c r="N2914" s="207"/>
      <c r="O2914" s="208"/>
    </row>
    <row r="2915" spans="2:15" ht="15.75" x14ac:dyDescent="0.25">
      <c r="B2915" s="132" t="s">
        <v>195</v>
      </c>
      <c r="C2915" s="138"/>
      <c r="D2915" s="125" t="s">
        <v>51</v>
      </c>
      <c r="E2915" s="139"/>
      <c r="F2915" s="1"/>
      <c r="G2915" s="132" t="s">
        <v>195</v>
      </c>
      <c r="H2915" s="138"/>
      <c r="I2915" s="125" t="s">
        <v>51</v>
      </c>
      <c r="J2915" s="139"/>
      <c r="K2915" s="1"/>
      <c r="L2915" s="132" t="s">
        <v>195</v>
      </c>
      <c r="M2915" s="138"/>
      <c r="N2915" s="125" t="s">
        <v>51</v>
      </c>
      <c r="O2915" s="139"/>
    </row>
    <row r="2916" spans="2:15" ht="15.75" x14ac:dyDescent="0.25">
      <c r="B2916" s="209" t="s">
        <v>190</v>
      </c>
      <c r="C2916" s="210"/>
      <c r="D2916" s="125" t="s">
        <v>68</v>
      </c>
      <c r="E2916" s="139"/>
      <c r="F2916" s="1"/>
      <c r="G2916" s="209" t="s">
        <v>190</v>
      </c>
      <c r="H2916" s="210"/>
      <c r="I2916" s="125" t="s">
        <v>68</v>
      </c>
      <c r="J2916" s="139"/>
      <c r="K2916" s="1"/>
      <c r="L2916" s="209" t="s">
        <v>190</v>
      </c>
      <c r="M2916" s="210"/>
      <c r="N2916" s="125" t="s">
        <v>68</v>
      </c>
      <c r="O2916" s="139"/>
    </row>
    <row r="2917" spans="2:15" ht="15.75" x14ac:dyDescent="0.25">
      <c r="B2917" s="211"/>
      <c r="C2917" s="212"/>
      <c r="D2917" s="125" t="s">
        <v>69</v>
      </c>
      <c r="E2917" s="139"/>
      <c r="F2917" s="1"/>
      <c r="G2917" s="211"/>
      <c r="H2917" s="212"/>
      <c r="I2917" s="125" t="s">
        <v>69</v>
      </c>
      <c r="J2917" s="139"/>
      <c r="K2917" s="1"/>
      <c r="L2917" s="211"/>
      <c r="M2917" s="212"/>
      <c r="N2917" s="125" t="s">
        <v>69</v>
      </c>
      <c r="O2917" s="139"/>
    </row>
    <row r="2918" spans="2:15" ht="15.75" x14ac:dyDescent="0.25">
      <c r="B2918" s="209" t="s">
        <v>70</v>
      </c>
      <c r="C2918" s="210"/>
      <c r="D2918" s="125" t="s">
        <v>68</v>
      </c>
      <c r="E2918" s="139"/>
      <c r="F2918" s="1"/>
      <c r="G2918" s="209" t="s">
        <v>70</v>
      </c>
      <c r="H2918" s="210"/>
      <c r="I2918" s="125" t="s">
        <v>68</v>
      </c>
      <c r="J2918" s="139"/>
      <c r="K2918" s="1"/>
      <c r="L2918" s="209" t="s">
        <v>70</v>
      </c>
      <c r="M2918" s="210"/>
      <c r="N2918" s="125" t="s">
        <v>68</v>
      </c>
      <c r="O2918" s="139"/>
    </row>
    <row r="2919" spans="2:15" ht="15.75" x14ac:dyDescent="0.25">
      <c r="B2919" s="211"/>
      <c r="C2919" s="212"/>
      <c r="D2919" s="125" t="s">
        <v>69</v>
      </c>
      <c r="E2919" s="139"/>
      <c r="F2919" s="1"/>
      <c r="G2919" s="211"/>
      <c r="H2919" s="212"/>
      <c r="I2919" s="125" t="s">
        <v>69</v>
      </c>
      <c r="J2919" s="139"/>
      <c r="K2919" s="1"/>
      <c r="L2919" s="211"/>
      <c r="M2919" s="212"/>
      <c r="N2919" s="125" t="s">
        <v>69</v>
      </c>
      <c r="O2919" s="139"/>
    </row>
    <row r="2920" spans="2:15" ht="15.75" x14ac:dyDescent="0.25">
      <c r="B2920" s="140" t="s">
        <v>67</v>
      </c>
      <c r="C2920" s="140"/>
      <c r="D2920" s="213"/>
      <c r="E2920" s="214"/>
      <c r="F2920" s="1"/>
      <c r="G2920" s="140" t="s">
        <v>67</v>
      </c>
      <c r="H2920" s="140"/>
      <c r="I2920" s="213"/>
      <c r="J2920" s="214"/>
      <c r="K2920" s="1"/>
      <c r="L2920" s="140" t="s">
        <v>67</v>
      </c>
      <c r="M2920" s="140"/>
      <c r="N2920" s="213"/>
      <c r="O2920" s="214"/>
    </row>
    <row r="2921" spans="2:15" ht="15.75" x14ac:dyDescent="0.25">
      <c r="B2921" s="161" t="s">
        <v>355</v>
      </c>
      <c r="C2921" s="128"/>
      <c r="D2921" s="130"/>
      <c r="E2921" s="139"/>
      <c r="F2921" s="1"/>
      <c r="G2921" s="161" t="s">
        <v>355</v>
      </c>
      <c r="H2921" s="128"/>
      <c r="I2921" s="130"/>
      <c r="J2921" s="139"/>
      <c r="K2921" s="1"/>
      <c r="L2921" s="161" t="s">
        <v>355</v>
      </c>
      <c r="M2921" s="128"/>
      <c r="N2921" s="130"/>
      <c r="O2921" s="139"/>
    </row>
    <row r="2922" spans="2:15" ht="15.75" x14ac:dyDescent="0.25">
      <c r="B2922" s="161"/>
      <c r="C2922" s="128"/>
      <c r="D2922" s="130"/>
      <c r="E2922" s="139"/>
      <c r="F2922" s="1"/>
      <c r="G2922" s="161"/>
      <c r="H2922" s="128"/>
      <c r="I2922" s="130"/>
      <c r="J2922" s="139"/>
      <c r="K2922" s="1"/>
      <c r="L2922" s="161"/>
      <c r="M2922" s="128"/>
      <c r="N2922" s="130"/>
      <c r="O2922" s="139"/>
    </row>
    <row r="2923" spans="2:15" ht="15.75" x14ac:dyDescent="0.25">
      <c r="B2923" s="136"/>
      <c r="C2923" s="136"/>
      <c r="D2923" s="136"/>
      <c r="E2923" s="118"/>
      <c r="F2923" s="1"/>
      <c r="G2923" s="136"/>
      <c r="H2923" s="136"/>
      <c r="I2923" s="136"/>
      <c r="J2923" s="118"/>
      <c r="K2923" s="1"/>
      <c r="L2923" s="136"/>
      <c r="M2923" s="136"/>
      <c r="N2923" s="136"/>
      <c r="O2923" s="118"/>
    </row>
    <row r="2924" spans="2:15" ht="15.75" x14ac:dyDescent="0.25">
      <c r="B2924" s="132" t="s">
        <v>74</v>
      </c>
      <c r="C2924" s="141"/>
      <c r="D2924" s="142" t="s">
        <v>73</v>
      </c>
      <c r="E2924" s="130"/>
      <c r="F2924" s="1"/>
      <c r="G2924" s="132" t="s">
        <v>74</v>
      </c>
      <c r="H2924" s="141"/>
      <c r="I2924" s="142" t="s">
        <v>73</v>
      </c>
      <c r="J2924" s="130"/>
      <c r="K2924" s="1"/>
      <c r="L2924" s="132" t="s">
        <v>74</v>
      </c>
      <c r="M2924" s="141"/>
      <c r="N2924" s="142" t="s">
        <v>73</v>
      </c>
      <c r="O2924" s="130"/>
    </row>
    <row r="2926" spans="2:15" ht="15.75" x14ac:dyDescent="0.25">
      <c r="B2926" s="437">
        <f>L2905+1</f>
        <v>448</v>
      </c>
      <c r="C2926" s="438"/>
      <c r="D2926" s="438"/>
      <c r="E2926" s="439"/>
      <c r="F2926" s="57"/>
      <c r="G2926" s="437">
        <f>B2926+1</f>
        <v>449</v>
      </c>
      <c r="H2926" s="438"/>
      <c r="I2926" s="438"/>
      <c r="J2926" s="439"/>
      <c r="K2926" s="57"/>
      <c r="L2926" s="437">
        <f>G2926+1</f>
        <v>450</v>
      </c>
      <c r="M2926" s="438"/>
      <c r="N2926" s="438"/>
      <c r="O2926" s="439"/>
    </row>
    <row r="2927" spans="2:15" ht="15.75" x14ac:dyDescent="0.25">
      <c r="B2927" s="218" t="s">
        <v>71</v>
      </c>
      <c r="C2927" s="219"/>
      <c r="D2927" s="219"/>
      <c r="E2927" s="220"/>
      <c r="F2927" s="1"/>
      <c r="G2927" s="218" t="s">
        <v>71</v>
      </c>
      <c r="H2927" s="219"/>
      <c r="I2927" s="219"/>
      <c r="J2927" s="220"/>
      <c r="K2927" s="1"/>
      <c r="L2927" s="218" t="s">
        <v>71</v>
      </c>
      <c r="M2927" s="219"/>
      <c r="N2927" s="219"/>
      <c r="O2927" s="220"/>
    </row>
    <row r="2928" spans="2:15" ht="15.75" x14ac:dyDescent="0.25">
      <c r="B2928" s="230"/>
      <c r="C2928" s="231"/>
      <c r="D2928" s="231"/>
      <c r="E2928" s="232"/>
      <c r="F2928" s="1"/>
      <c r="G2928" s="230"/>
      <c r="H2928" s="231"/>
      <c r="I2928" s="231"/>
      <c r="J2928" s="232"/>
      <c r="K2928" s="58"/>
      <c r="L2928" s="230"/>
      <c r="M2928" s="231"/>
      <c r="N2928" s="231"/>
      <c r="O2928" s="232"/>
    </row>
    <row r="2929" spans="2:15" ht="15.75" x14ac:dyDescent="0.25">
      <c r="B2929" s="227" t="s">
        <v>375</v>
      </c>
      <c r="C2929" s="228"/>
      <c r="D2929" s="228"/>
      <c r="E2929" s="229"/>
      <c r="F2929" s="1"/>
      <c r="G2929" s="227" t="s">
        <v>375</v>
      </c>
      <c r="H2929" s="228"/>
      <c r="I2929" s="228"/>
      <c r="J2929" s="229"/>
      <c r="K2929" s="4"/>
      <c r="L2929" s="227" t="s">
        <v>375</v>
      </c>
      <c r="M2929" s="228"/>
      <c r="N2929" s="228"/>
      <c r="O2929" s="229"/>
    </row>
    <row r="2930" spans="2:15" ht="15.75" x14ac:dyDescent="0.25">
      <c r="B2930" s="137" t="s">
        <v>190</v>
      </c>
      <c r="C2930" s="194"/>
      <c r="D2930" s="195"/>
      <c r="E2930" s="196"/>
      <c r="F2930" s="1"/>
      <c r="G2930" s="137" t="s">
        <v>190</v>
      </c>
      <c r="H2930" s="194"/>
      <c r="I2930" s="195"/>
      <c r="J2930" s="196"/>
      <c r="K2930" s="1"/>
      <c r="L2930" s="137" t="s">
        <v>190</v>
      </c>
      <c r="M2930" s="194"/>
      <c r="N2930" s="195"/>
      <c r="O2930" s="196"/>
    </row>
    <row r="2931" spans="2:15" ht="15.75" x14ac:dyDescent="0.25">
      <c r="B2931" s="132" t="s">
        <v>61</v>
      </c>
      <c r="C2931" s="194"/>
      <c r="D2931" s="195"/>
      <c r="E2931" s="196"/>
      <c r="F2931" s="1"/>
      <c r="G2931" s="132" t="s">
        <v>61</v>
      </c>
      <c r="H2931" s="194"/>
      <c r="I2931" s="195"/>
      <c r="J2931" s="196"/>
      <c r="K2931" s="1"/>
      <c r="L2931" s="132" t="s">
        <v>61</v>
      </c>
      <c r="M2931" s="194"/>
      <c r="N2931" s="195"/>
      <c r="O2931" s="196"/>
    </row>
    <row r="2932" spans="2:15" ht="15.75" x14ac:dyDescent="0.25">
      <c r="B2932" s="132" t="s">
        <v>62</v>
      </c>
      <c r="C2932" s="194"/>
      <c r="D2932" s="195"/>
      <c r="E2932" s="196"/>
      <c r="F2932" s="1"/>
      <c r="G2932" s="132" t="s">
        <v>62</v>
      </c>
      <c r="H2932" s="194"/>
      <c r="I2932" s="195"/>
      <c r="J2932" s="196"/>
      <c r="K2932" s="1"/>
      <c r="L2932" s="132" t="s">
        <v>62</v>
      </c>
      <c r="M2932" s="194"/>
      <c r="N2932" s="195"/>
      <c r="O2932" s="196"/>
    </row>
    <row r="2933" spans="2:15" ht="15.75" x14ac:dyDescent="0.25">
      <c r="B2933" s="127" t="s">
        <v>191</v>
      </c>
      <c r="C2933" s="130"/>
      <c r="D2933" s="194"/>
      <c r="E2933" s="196"/>
      <c r="F2933" s="1"/>
      <c r="G2933" s="127" t="s">
        <v>191</v>
      </c>
      <c r="H2933" s="130"/>
      <c r="I2933" s="194"/>
      <c r="J2933" s="196"/>
      <c r="K2933" s="1"/>
      <c r="L2933" s="127" t="s">
        <v>191</v>
      </c>
      <c r="M2933" s="130"/>
      <c r="N2933" s="194"/>
      <c r="O2933" s="196"/>
    </row>
    <row r="2934" spans="2:15" ht="15.75" x14ac:dyDescent="0.25">
      <c r="B2934" s="127" t="s">
        <v>192</v>
      </c>
      <c r="C2934" s="130"/>
      <c r="D2934" s="194"/>
      <c r="E2934" s="196"/>
      <c r="F2934" s="1"/>
      <c r="G2934" s="127" t="s">
        <v>192</v>
      </c>
      <c r="H2934" s="130"/>
      <c r="I2934" s="194"/>
      <c r="J2934" s="196"/>
      <c r="K2934" s="1"/>
      <c r="L2934" s="127" t="s">
        <v>192</v>
      </c>
      <c r="M2934" s="130"/>
      <c r="N2934" s="194"/>
      <c r="O2934" s="196"/>
    </row>
    <row r="2935" spans="2:15" ht="31.35" customHeight="1" x14ac:dyDescent="0.25">
      <c r="B2935" s="206" t="s">
        <v>197</v>
      </c>
      <c r="C2935" s="207"/>
      <c r="D2935" s="207"/>
      <c r="E2935" s="208"/>
      <c r="F2935" s="1"/>
      <c r="G2935" s="206" t="s">
        <v>197</v>
      </c>
      <c r="H2935" s="207"/>
      <c r="I2935" s="207"/>
      <c r="J2935" s="208"/>
      <c r="K2935" s="59"/>
      <c r="L2935" s="206" t="s">
        <v>197</v>
      </c>
      <c r="M2935" s="207"/>
      <c r="N2935" s="207"/>
      <c r="O2935" s="208"/>
    </row>
    <row r="2936" spans="2:15" ht="15.75" x14ac:dyDescent="0.25">
      <c r="B2936" s="132" t="s">
        <v>195</v>
      </c>
      <c r="C2936" s="138"/>
      <c r="D2936" s="125" t="s">
        <v>51</v>
      </c>
      <c r="E2936" s="139"/>
      <c r="F2936" s="1"/>
      <c r="G2936" s="132" t="s">
        <v>195</v>
      </c>
      <c r="H2936" s="138"/>
      <c r="I2936" s="125" t="s">
        <v>51</v>
      </c>
      <c r="J2936" s="139"/>
      <c r="K2936" s="1"/>
      <c r="L2936" s="132" t="s">
        <v>195</v>
      </c>
      <c r="M2936" s="138"/>
      <c r="N2936" s="125" t="s">
        <v>51</v>
      </c>
      <c r="O2936" s="139"/>
    </row>
    <row r="2937" spans="2:15" ht="15.75" x14ac:dyDescent="0.25">
      <c r="B2937" s="209" t="s">
        <v>190</v>
      </c>
      <c r="C2937" s="210"/>
      <c r="D2937" s="125" t="s">
        <v>68</v>
      </c>
      <c r="E2937" s="139"/>
      <c r="F2937" s="1"/>
      <c r="G2937" s="209" t="s">
        <v>190</v>
      </c>
      <c r="H2937" s="210"/>
      <c r="I2937" s="125" t="s">
        <v>68</v>
      </c>
      <c r="J2937" s="139"/>
      <c r="K2937" s="1"/>
      <c r="L2937" s="209" t="s">
        <v>190</v>
      </c>
      <c r="M2937" s="210"/>
      <c r="N2937" s="125" t="s">
        <v>68</v>
      </c>
      <c r="O2937" s="139"/>
    </row>
    <row r="2938" spans="2:15" ht="15.75" x14ac:dyDescent="0.25">
      <c r="B2938" s="211"/>
      <c r="C2938" s="212"/>
      <c r="D2938" s="125" t="s">
        <v>69</v>
      </c>
      <c r="E2938" s="139"/>
      <c r="F2938" s="1"/>
      <c r="G2938" s="211"/>
      <c r="H2938" s="212"/>
      <c r="I2938" s="125" t="s">
        <v>69</v>
      </c>
      <c r="J2938" s="139"/>
      <c r="K2938" s="1"/>
      <c r="L2938" s="211"/>
      <c r="M2938" s="212"/>
      <c r="N2938" s="125" t="s">
        <v>69</v>
      </c>
      <c r="O2938" s="139"/>
    </row>
    <row r="2939" spans="2:15" ht="15.75" x14ac:dyDescent="0.25">
      <c r="B2939" s="209" t="s">
        <v>70</v>
      </c>
      <c r="C2939" s="210"/>
      <c r="D2939" s="125" t="s">
        <v>68</v>
      </c>
      <c r="E2939" s="139"/>
      <c r="F2939" s="1"/>
      <c r="G2939" s="209" t="s">
        <v>70</v>
      </c>
      <c r="H2939" s="210"/>
      <c r="I2939" s="125" t="s">
        <v>68</v>
      </c>
      <c r="J2939" s="139"/>
      <c r="K2939" s="1"/>
      <c r="L2939" s="209" t="s">
        <v>70</v>
      </c>
      <c r="M2939" s="210"/>
      <c r="N2939" s="125" t="s">
        <v>68</v>
      </c>
      <c r="O2939" s="139"/>
    </row>
    <row r="2940" spans="2:15" ht="15.75" x14ac:dyDescent="0.25">
      <c r="B2940" s="211"/>
      <c r="C2940" s="212"/>
      <c r="D2940" s="125" t="s">
        <v>69</v>
      </c>
      <c r="E2940" s="139"/>
      <c r="F2940" s="1"/>
      <c r="G2940" s="211"/>
      <c r="H2940" s="212"/>
      <c r="I2940" s="125" t="s">
        <v>69</v>
      </c>
      <c r="J2940" s="139"/>
      <c r="K2940" s="1"/>
      <c r="L2940" s="211"/>
      <c r="M2940" s="212"/>
      <c r="N2940" s="125" t="s">
        <v>69</v>
      </c>
      <c r="O2940" s="139"/>
    </row>
    <row r="2941" spans="2:15" ht="15.75" x14ac:dyDescent="0.25">
      <c r="B2941" s="140" t="s">
        <v>67</v>
      </c>
      <c r="C2941" s="140"/>
      <c r="D2941" s="213"/>
      <c r="E2941" s="214"/>
      <c r="F2941" s="1"/>
      <c r="G2941" s="140" t="s">
        <v>67</v>
      </c>
      <c r="H2941" s="140"/>
      <c r="I2941" s="213"/>
      <c r="J2941" s="214"/>
      <c r="K2941" s="1"/>
      <c r="L2941" s="140" t="s">
        <v>67</v>
      </c>
      <c r="M2941" s="140"/>
      <c r="N2941" s="213"/>
      <c r="O2941" s="214"/>
    </row>
    <row r="2942" spans="2:15" ht="15.75" x14ac:dyDescent="0.25">
      <c r="B2942" s="161" t="s">
        <v>355</v>
      </c>
      <c r="C2942" s="128"/>
      <c r="D2942" s="130"/>
      <c r="E2942" s="139"/>
      <c r="F2942" s="1"/>
      <c r="G2942" s="161" t="s">
        <v>355</v>
      </c>
      <c r="H2942" s="128"/>
      <c r="I2942" s="130"/>
      <c r="J2942" s="139"/>
      <c r="K2942" s="1"/>
      <c r="L2942" s="161" t="s">
        <v>355</v>
      </c>
      <c r="M2942" s="128"/>
      <c r="N2942" s="130"/>
      <c r="O2942" s="139"/>
    </row>
    <row r="2943" spans="2:15" ht="15.75" x14ac:dyDescent="0.25">
      <c r="B2943" s="161"/>
      <c r="C2943" s="128"/>
      <c r="D2943" s="130"/>
      <c r="E2943" s="139"/>
      <c r="F2943" s="1"/>
      <c r="G2943" s="161"/>
      <c r="H2943" s="128"/>
      <c r="I2943" s="130"/>
      <c r="J2943" s="139"/>
      <c r="K2943" s="1"/>
      <c r="L2943" s="161"/>
      <c r="M2943" s="128"/>
      <c r="N2943" s="130"/>
      <c r="O2943" s="139"/>
    </row>
    <row r="2944" spans="2:15" ht="15.75" x14ac:dyDescent="0.25">
      <c r="B2944" s="136"/>
      <c r="C2944" s="136"/>
      <c r="D2944" s="136"/>
      <c r="E2944" s="118"/>
      <c r="F2944" s="1"/>
      <c r="G2944" s="136"/>
      <c r="H2944" s="136"/>
      <c r="I2944" s="136"/>
      <c r="J2944" s="118"/>
      <c r="K2944" s="1"/>
      <c r="L2944" s="136"/>
      <c r="M2944" s="136"/>
      <c r="N2944" s="136"/>
      <c r="O2944" s="118"/>
    </row>
    <row r="2945" spans="2:15" ht="15.75" x14ac:dyDescent="0.25">
      <c r="B2945" s="132" t="s">
        <v>74</v>
      </c>
      <c r="C2945" s="141"/>
      <c r="D2945" s="142" t="s">
        <v>73</v>
      </c>
      <c r="E2945" s="130"/>
      <c r="F2945" s="1"/>
      <c r="G2945" s="132" t="s">
        <v>74</v>
      </c>
      <c r="H2945" s="141"/>
      <c r="I2945" s="142" t="s">
        <v>73</v>
      </c>
      <c r="J2945" s="130"/>
      <c r="K2945" s="1"/>
      <c r="L2945" s="132" t="s">
        <v>74</v>
      </c>
      <c r="M2945" s="141"/>
      <c r="N2945" s="142" t="s">
        <v>73</v>
      </c>
      <c r="O2945" s="130"/>
    </row>
    <row r="2947" spans="2:15" ht="15.75" x14ac:dyDescent="0.25">
      <c r="B2947" s="437">
        <f>L2926+1</f>
        <v>451</v>
      </c>
      <c r="C2947" s="438"/>
      <c r="D2947" s="438"/>
      <c r="E2947" s="439"/>
      <c r="F2947" s="57"/>
      <c r="G2947" s="437">
        <f>B2947+1</f>
        <v>452</v>
      </c>
      <c r="H2947" s="438"/>
      <c r="I2947" s="438"/>
      <c r="J2947" s="439"/>
      <c r="K2947" s="57"/>
      <c r="L2947" s="437">
        <f>G2947+1</f>
        <v>453</v>
      </c>
      <c r="M2947" s="438"/>
      <c r="N2947" s="438"/>
      <c r="O2947" s="439"/>
    </row>
    <row r="2948" spans="2:15" ht="15.75" x14ac:dyDescent="0.25">
      <c r="B2948" s="218" t="s">
        <v>71</v>
      </c>
      <c r="C2948" s="219"/>
      <c r="D2948" s="219"/>
      <c r="E2948" s="220"/>
      <c r="F2948" s="1"/>
      <c r="G2948" s="218" t="s">
        <v>71</v>
      </c>
      <c r="H2948" s="219"/>
      <c r="I2948" s="219"/>
      <c r="J2948" s="220"/>
      <c r="K2948" s="1"/>
      <c r="L2948" s="218" t="s">
        <v>71</v>
      </c>
      <c r="M2948" s="219"/>
      <c r="N2948" s="219"/>
      <c r="O2948" s="220"/>
    </row>
    <row r="2949" spans="2:15" ht="15.75" x14ac:dyDescent="0.25">
      <c r="B2949" s="230"/>
      <c r="C2949" s="231"/>
      <c r="D2949" s="231"/>
      <c r="E2949" s="232"/>
      <c r="F2949" s="1"/>
      <c r="G2949" s="230"/>
      <c r="H2949" s="231"/>
      <c r="I2949" s="231"/>
      <c r="J2949" s="232"/>
      <c r="K2949" s="58"/>
      <c r="L2949" s="230"/>
      <c r="M2949" s="231"/>
      <c r="N2949" s="231"/>
      <c r="O2949" s="232"/>
    </row>
    <row r="2950" spans="2:15" ht="15.75" x14ac:dyDescent="0.25">
      <c r="B2950" s="227" t="s">
        <v>375</v>
      </c>
      <c r="C2950" s="228"/>
      <c r="D2950" s="228"/>
      <c r="E2950" s="229"/>
      <c r="F2950" s="1"/>
      <c r="G2950" s="227" t="s">
        <v>375</v>
      </c>
      <c r="H2950" s="228"/>
      <c r="I2950" s="228"/>
      <c r="J2950" s="229"/>
      <c r="K2950" s="4"/>
      <c r="L2950" s="227" t="s">
        <v>375</v>
      </c>
      <c r="M2950" s="228"/>
      <c r="N2950" s="228"/>
      <c r="O2950" s="229"/>
    </row>
    <row r="2951" spans="2:15" ht="15.75" x14ac:dyDescent="0.25">
      <c r="B2951" s="137" t="s">
        <v>190</v>
      </c>
      <c r="C2951" s="194"/>
      <c r="D2951" s="195"/>
      <c r="E2951" s="196"/>
      <c r="F2951" s="1"/>
      <c r="G2951" s="137" t="s">
        <v>190</v>
      </c>
      <c r="H2951" s="194"/>
      <c r="I2951" s="195"/>
      <c r="J2951" s="196"/>
      <c r="K2951" s="1"/>
      <c r="L2951" s="137" t="s">
        <v>190</v>
      </c>
      <c r="M2951" s="194"/>
      <c r="N2951" s="195"/>
      <c r="O2951" s="196"/>
    </row>
    <row r="2952" spans="2:15" ht="15.75" x14ac:dyDescent="0.25">
      <c r="B2952" s="132" t="s">
        <v>61</v>
      </c>
      <c r="C2952" s="194"/>
      <c r="D2952" s="195"/>
      <c r="E2952" s="196"/>
      <c r="F2952" s="1"/>
      <c r="G2952" s="132" t="s">
        <v>61</v>
      </c>
      <c r="H2952" s="194"/>
      <c r="I2952" s="195"/>
      <c r="J2952" s="196"/>
      <c r="K2952" s="1"/>
      <c r="L2952" s="132" t="s">
        <v>61</v>
      </c>
      <c r="M2952" s="194"/>
      <c r="N2952" s="195"/>
      <c r="O2952" s="196"/>
    </row>
    <row r="2953" spans="2:15" ht="15.75" x14ac:dyDescent="0.25">
      <c r="B2953" s="132" t="s">
        <v>62</v>
      </c>
      <c r="C2953" s="194"/>
      <c r="D2953" s="195"/>
      <c r="E2953" s="196"/>
      <c r="F2953" s="1"/>
      <c r="G2953" s="132" t="s">
        <v>62</v>
      </c>
      <c r="H2953" s="194"/>
      <c r="I2953" s="195"/>
      <c r="J2953" s="196"/>
      <c r="K2953" s="1"/>
      <c r="L2953" s="132" t="s">
        <v>62</v>
      </c>
      <c r="M2953" s="194"/>
      <c r="N2953" s="195"/>
      <c r="O2953" s="196"/>
    </row>
    <row r="2954" spans="2:15" ht="15.75" x14ac:dyDescent="0.25">
      <c r="B2954" s="127" t="s">
        <v>191</v>
      </c>
      <c r="C2954" s="130"/>
      <c r="D2954" s="194"/>
      <c r="E2954" s="196"/>
      <c r="F2954" s="1"/>
      <c r="G2954" s="127" t="s">
        <v>191</v>
      </c>
      <c r="H2954" s="130"/>
      <c r="I2954" s="194"/>
      <c r="J2954" s="196"/>
      <c r="K2954" s="1"/>
      <c r="L2954" s="127" t="s">
        <v>191</v>
      </c>
      <c r="M2954" s="130"/>
      <c r="N2954" s="194"/>
      <c r="O2954" s="196"/>
    </row>
    <row r="2955" spans="2:15" ht="15.75" x14ac:dyDescent="0.25">
      <c r="B2955" s="127" t="s">
        <v>192</v>
      </c>
      <c r="C2955" s="130"/>
      <c r="D2955" s="194"/>
      <c r="E2955" s="196"/>
      <c r="F2955" s="1"/>
      <c r="G2955" s="127" t="s">
        <v>192</v>
      </c>
      <c r="H2955" s="130"/>
      <c r="I2955" s="194"/>
      <c r="J2955" s="196"/>
      <c r="K2955" s="1"/>
      <c r="L2955" s="127" t="s">
        <v>192</v>
      </c>
      <c r="M2955" s="130"/>
      <c r="N2955" s="194"/>
      <c r="O2955" s="196"/>
    </row>
    <row r="2956" spans="2:15" ht="31.35" customHeight="1" x14ac:dyDescent="0.25">
      <c r="B2956" s="206" t="s">
        <v>197</v>
      </c>
      <c r="C2956" s="207"/>
      <c r="D2956" s="207"/>
      <c r="E2956" s="208"/>
      <c r="F2956" s="1"/>
      <c r="G2956" s="206" t="s">
        <v>197</v>
      </c>
      <c r="H2956" s="207"/>
      <c r="I2956" s="207"/>
      <c r="J2956" s="208"/>
      <c r="K2956" s="59"/>
      <c r="L2956" s="206" t="s">
        <v>197</v>
      </c>
      <c r="M2956" s="207"/>
      <c r="N2956" s="207"/>
      <c r="O2956" s="208"/>
    </row>
    <row r="2957" spans="2:15" ht="15.75" x14ac:dyDescent="0.25">
      <c r="B2957" s="132" t="s">
        <v>195</v>
      </c>
      <c r="C2957" s="138"/>
      <c r="D2957" s="125" t="s">
        <v>51</v>
      </c>
      <c r="E2957" s="139"/>
      <c r="F2957" s="1"/>
      <c r="G2957" s="132" t="s">
        <v>195</v>
      </c>
      <c r="H2957" s="138"/>
      <c r="I2957" s="125" t="s">
        <v>51</v>
      </c>
      <c r="J2957" s="139"/>
      <c r="K2957" s="1"/>
      <c r="L2957" s="132" t="s">
        <v>195</v>
      </c>
      <c r="M2957" s="138"/>
      <c r="N2957" s="125" t="s">
        <v>51</v>
      </c>
      <c r="O2957" s="139"/>
    </row>
    <row r="2958" spans="2:15" ht="15.75" x14ac:dyDescent="0.25">
      <c r="B2958" s="209" t="s">
        <v>190</v>
      </c>
      <c r="C2958" s="210"/>
      <c r="D2958" s="125" t="s">
        <v>68</v>
      </c>
      <c r="E2958" s="139"/>
      <c r="F2958" s="1"/>
      <c r="G2958" s="209" t="s">
        <v>190</v>
      </c>
      <c r="H2958" s="210"/>
      <c r="I2958" s="125" t="s">
        <v>68</v>
      </c>
      <c r="J2958" s="139"/>
      <c r="K2958" s="1"/>
      <c r="L2958" s="209" t="s">
        <v>190</v>
      </c>
      <c r="M2958" s="210"/>
      <c r="N2958" s="125" t="s">
        <v>68</v>
      </c>
      <c r="O2958" s="139"/>
    </row>
    <row r="2959" spans="2:15" ht="15.75" x14ac:dyDescent="0.25">
      <c r="B2959" s="211"/>
      <c r="C2959" s="212"/>
      <c r="D2959" s="125" t="s">
        <v>69</v>
      </c>
      <c r="E2959" s="139"/>
      <c r="F2959" s="1"/>
      <c r="G2959" s="211"/>
      <c r="H2959" s="212"/>
      <c r="I2959" s="125" t="s">
        <v>69</v>
      </c>
      <c r="J2959" s="139"/>
      <c r="K2959" s="1"/>
      <c r="L2959" s="211"/>
      <c r="M2959" s="212"/>
      <c r="N2959" s="125" t="s">
        <v>69</v>
      </c>
      <c r="O2959" s="139"/>
    </row>
    <row r="2960" spans="2:15" ht="15.75" x14ac:dyDescent="0.25">
      <c r="B2960" s="209" t="s">
        <v>70</v>
      </c>
      <c r="C2960" s="210"/>
      <c r="D2960" s="125" t="s">
        <v>68</v>
      </c>
      <c r="E2960" s="139"/>
      <c r="F2960" s="1"/>
      <c r="G2960" s="209" t="s">
        <v>70</v>
      </c>
      <c r="H2960" s="210"/>
      <c r="I2960" s="125" t="s">
        <v>68</v>
      </c>
      <c r="J2960" s="139"/>
      <c r="K2960" s="1"/>
      <c r="L2960" s="209" t="s">
        <v>70</v>
      </c>
      <c r="M2960" s="210"/>
      <c r="N2960" s="125" t="s">
        <v>68</v>
      </c>
      <c r="O2960" s="139"/>
    </row>
    <row r="2961" spans="2:15" ht="15.75" x14ac:dyDescent="0.25">
      <c r="B2961" s="211"/>
      <c r="C2961" s="212"/>
      <c r="D2961" s="125" t="s">
        <v>69</v>
      </c>
      <c r="E2961" s="139"/>
      <c r="F2961" s="1"/>
      <c r="G2961" s="211"/>
      <c r="H2961" s="212"/>
      <c r="I2961" s="125" t="s">
        <v>69</v>
      </c>
      <c r="J2961" s="139"/>
      <c r="K2961" s="1"/>
      <c r="L2961" s="211"/>
      <c r="M2961" s="212"/>
      <c r="N2961" s="125" t="s">
        <v>69</v>
      </c>
      <c r="O2961" s="139"/>
    </row>
    <row r="2962" spans="2:15" ht="15.75" x14ac:dyDescent="0.25">
      <c r="B2962" s="140" t="s">
        <v>67</v>
      </c>
      <c r="C2962" s="140"/>
      <c r="D2962" s="213"/>
      <c r="E2962" s="214"/>
      <c r="F2962" s="1"/>
      <c r="G2962" s="140" t="s">
        <v>67</v>
      </c>
      <c r="H2962" s="140"/>
      <c r="I2962" s="213"/>
      <c r="J2962" s="214"/>
      <c r="K2962" s="1"/>
      <c r="L2962" s="140" t="s">
        <v>67</v>
      </c>
      <c r="M2962" s="140"/>
      <c r="N2962" s="213"/>
      <c r="O2962" s="214"/>
    </row>
    <row r="2963" spans="2:15" ht="15.75" x14ac:dyDescent="0.25">
      <c r="B2963" s="161" t="s">
        <v>355</v>
      </c>
      <c r="C2963" s="128"/>
      <c r="D2963" s="130"/>
      <c r="E2963" s="139"/>
      <c r="F2963" s="1"/>
      <c r="G2963" s="161" t="s">
        <v>355</v>
      </c>
      <c r="H2963" s="128"/>
      <c r="I2963" s="130"/>
      <c r="J2963" s="139"/>
      <c r="K2963" s="1"/>
      <c r="L2963" s="161" t="s">
        <v>355</v>
      </c>
      <c r="M2963" s="128"/>
      <c r="N2963" s="130"/>
      <c r="O2963" s="139"/>
    </row>
    <row r="2964" spans="2:15" ht="15.75" x14ac:dyDescent="0.25">
      <c r="B2964" s="161"/>
      <c r="C2964" s="128"/>
      <c r="D2964" s="130"/>
      <c r="E2964" s="139"/>
      <c r="F2964" s="1"/>
      <c r="G2964" s="161"/>
      <c r="H2964" s="128"/>
      <c r="I2964" s="130"/>
      <c r="J2964" s="139"/>
      <c r="K2964" s="1"/>
      <c r="L2964" s="161"/>
      <c r="M2964" s="128"/>
      <c r="N2964" s="130"/>
      <c r="O2964" s="139"/>
    </row>
    <row r="2965" spans="2:15" ht="15.75" x14ac:dyDescent="0.25">
      <c r="B2965" s="136"/>
      <c r="C2965" s="136"/>
      <c r="D2965" s="136"/>
      <c r="E2965" s="118"/>
      <c r="F2965" s="1"/>
      <c r="G2965" s="136"/>
      <c r="H2965" s="136"/>
      <c r="I2965" s="136"/>
      <c r="J2965" s="118"/>
      <c r="K2965" s="1"/>
      <c r="L2965" s="136"/>
      <c r="M2965" s="136"/>
      <c r="N2965" s="136"/>
      <c r="O2965" s="118"/>
    </row>
    <row r="2966" spans="2:15" ht="15.75" x14ac:dyDescent="0.25">
      <c r="B2966" s="132" t="s">
        <v>74</v>
      </c>
      <c r="C2966" s="141"/>
      <c r="D2966" s="142" t="s">
        <v>73</v>
      </c>
      <c r="E2966" s="130"/>
      <c r="F2966" s="1"/>
      <c r="G2966" s="132" t="s">
        <v>74</v>
      </c>
      <c r="H2966" s="141"/>
      <c r="I2966" s="142" t="s">
        <v>73</v>
      </c>
      <c r="J2966" s="130"/>
      <c r="K2966" s="1"/>
      <c r="L2966" s="132" t="s">
        <v>74</v>
      </c>
      <c r="M2966" s="141"/>
      <c r="N2966" s="142" t="s">
        <v>73</v>
      </c>
      <c r="O2966" s="130"/>
    </row>
    <row r="2968" spans="2:15" ht="15.75" x14ac:dyDescent="0.25">
      <c r="B2968" s="437">
        <f>L2947+1</f>
        <v>454</v>
      </c>
      <c r="C2968" s="438"/>
      <c r="D2968" s="438"/>
      <c r="E2968" s="439"/>
      <c r="F2968" s="57"/>
      <c r="G2968" s="437">
        <f>B2968+1</f>
        <v>455</v>
      </c>
      <c r="H2968" s="438"/>
      <c r="I2968" s="438"/>
      <c r="J2968" s="439"/>
      <c r="K2968" s="57"/>
      <c r="L2968" s="437">
        <f>G2968+1</f>
        <v>456</v>
      </c>
      <c r="M2968" s="438"/>
      <c r="N2968" s="438"/>
      <c r="O2968" s="439"/>
    </row>
    <row r="2969" spans="2:15" ht="15.75" x14ac:dyDescent="0.25">
      <c r="B2969" s="218" t="s">
        <v>71</v>
      </c>
      <c r="C2969" s="219"/>
      <c r="D2969" s="219"/>
      <c r="E2969" s="220"/>
      <c r="F2969" s="1"/>
      <c r="G2969" s="218" t="s">
        <v>71</v>
      </c>
      <c r="H2969" s="219"/>
      <c r="I2969" s="219"/>
      <c r="J2969" s="220"/>
      <c r="K2969" s="1"/>
      <c r="L2969" s="218" t="s">
        <v>71</v>
      </c>
      <c r="M2969" s="219"/>
      <c r="N2969" s="219"/>
      <c r="O2969" s="220"/>
    </row>
    <row r="2970" spans="2:15" ht="15.75" x14ac:dyDescent="0.25">
      <c r="B2970" s="230"/>
      <c r="C2970" s="231"/>
      <c r="D2970" s="231"/>
      <c r="E2970" s="232"/>
      <c r="F2970" s="1"/>
      <c r="G2970" s="230"/>
      <c r="H2970" s="231"/>
      <c r="I2970" s="231"/>
      <c r="J2970" s="232"/>
      <c r="K2970" s="58"/>
      <c r="L2970" s="230"/>
      <c r="M2970" s="231"/>
      <c r="N2970" s="231"/>
      <c r="O2970" s="232"/>
    </row>
    <row r="2971" spans="2:15" ht="15.75" x14ac:dyDescent="0.25">
      <c r="B2971" s="227" t="s">
        <v>375</v>
      </c>
      <c r="C2971" s="228"/>
      <c r="D2971" s="228"/>
      <c r="E2971" s="229"/>
      <c r="F2971" s="1"/>
      <c r="G2971" s="227" t="s">
        <v>375</v>
      </c>
      <c r="H2971" s="228"/>
      <c r="I2971" s="228"/>
      <c r="J2971" s="229"/>
      <c r="K2971" s="4"/>
      <c r="L2971" s="227" t="s">
        <v>375</v>
      </c>
      <c r="M2971" s="228"/>
      <c r="N2971" s="228"/>
      <c r="O2971" s="229"/>
    </row>
    <row r="2972" spans="2:15" ht="15.75" x14ac:dyDescent="0.25">
      <c r="B2972" s="137" t="s">
        <v>190</v>
      </c>
      <c r="C2972" s="194"/>
      <c r="D2972" s="195"/>
      <c r="E2972" s="196"/>
      <c r="F2972" s="1"/>
      <c r="G2972" s="137" t="s">
        <v>190</v>
      </c>
      <c r="H2972" s="194"/>
      <c r="I2972" s="195"/>
      <c r="J2972" s="196"/>
      <c r="K2972" s="1"/>
      <c r="L2972" s="137" t="s">
        <v>190</v>
      </c>
      <c r="M2972" s="194"/>
      <c r="N2972" s="195"/>
      <c r="O2972" s="196"/>
    </row>
    <row r="2973" spans="2:15" ht="15.75" x14ac:dyDescent="0.25">
      <c r="B2973" s="132" t="s">
        <v>61</v>
      </c>
      <c r="C2973" s="194"/>
      <c r="D2973" s="195"/>
      <c r="E2973" s="196"/>
      <c r="F2973" s="1"/>
      <c r="G2973" s="132" t="s">
        <v>61</v>
      </c>
      <c r="H2973" s="194"/>
      <c r="I2973" s="195"/>
      <c r="J2973" s="196"/>
      <c r="K2973" s="1"/>
      <c r="L2973" s="132" t="s">
        <v>61</v>
      </c>
      <c r="M2973" s="194"/>
      <c r="N2973" s="195"/>
      <c r="O2973" s="196"/>
    </row>
    <row r="2974" spans="2:15" ht="15.75" x14ac:dyDescent="0.25">
      <c r="B2974" s="132" t="s">
        <v>62</v>
      </c>
      <c r="C2974" s="194"/>
      <c r="D2974" s="195"/>
      <c r="E2974" s="196"/>
      <c r="F2974" s="1"/>
      <c r="G2974" s="132" t="s">
        <v>62</v>
      </c>
      <c r="H2974" s="194"/>
      <c r="I2974" s="195"/>
      <c r="J2974" s="196"/>
      <c r="K2974" s="1"/>
      <c r="L2974" s="132" t="s">
        <v>62</v>
      </c>
      <c r="M2974" s="194"/>
      <c r="N2974" s="195"/>
      <c r="O2974" s="196"/>
    </row>
    <row r="2975" spans="2:15" ht="15.75" x14ac:dyDescent="0.25">
      <c r="B2975" s="127" t="s">
        <v>191</v>
      </c>
      <c r="C2975" s="130"/>
      <c r="D2975" s="194"/>
      <c r="E2975" s="196"/>
      <c r="F2975" s="1"/>
      <c r="G2975" s="127" t="s">
        <v>191</v>
      </c>
      <c r="H2975" s="130"/>
      <c r="I2975" s="194"/>
      <c r="J2975" s="196"/>
      <c r="K2975" s="1"/>
      <c r="L2975" s="127" t="s">
        <v>191</v>
      </c>
      <c r="M2975" s="130"/>
      <c r="N2975" s="194"/>
      <c r="O2975" s="196"/>
    </row>
    <row r="2976" spans="2:15" ht="15.75" x14ac:dyDescent="0.25">
      <c r="B2976" s="127" t="s">
        <v>192</v>
      </c>
      <c r="C2976" s="130"/>
      <c r="D2976" s="194"/>
      <c r="E2976" s="196"/>
      <c r="F2976" s="1"/>
      <c r="G2976" s="127" t="s">
        <v>192</v>
      </c>
      <c r="H2976" s="130"/>
      <c r="I2976" s="194"/>
      <c r="J2976" s="196"/>
      <c r="K2976" s="1"/>
      <c r="L2976" s="127" t="s">
        <v>192</v>
      </c>
      <c r="M2976" s="130"/>
      <c r="N2976" s="194"/>
      <c r="O2976" s="196"/>
    </row>
    <row r="2977" spans="2:15" ht="31.35" customHeight="1" x14ac:dyDescent="0.25">
      <c r="B2977" s="206" t="s">
        <v>197</v>
      </c>
      <c r="C2977" s="207"/>
      <c r="D2977" s="207"/>
      <c r="E2977" s="208"/>
      <c r="F2977" s="1"/>
      <c r="G2977" s="206" t="s">
        <v>197</v>
      </c>
      <c r="H2977" s="207"/>
      <c r="I2977" s="207"/>
      <c r="J2977" s="208"/>
      <c r="K2977" s="59"/>
      <c r="L2977" s="206" t="s">
        <v>197</v>
      </c>
      <c r="M2977" s="207"/>
      <c r="N2977" s="207"/>
      <c r="O2977" s="208"/>
    </row>
    <row r="2978" spans="2:15" ht="15.75" x14ac:dyDescent="0.25">
      <c r="B2978" s="132" t="s">
        <v>195</v>
      </c>
      <c r="C2978" s="138"/>
      <c r="D2978" s="125" t="s">
        <v>51</v>
      </c>
      <c r="E2978" s="139"/>
      <c r="F2978" s="1"/>
      <c r="G2978" s="132" t="s">
        <v>195</v>
      </c>
      <c r="H2978" s="138"/>
      <c r="I2978" s="125" t="s">
        <v>51</v>
      </c>
      <c r="J2978" s="139"/>
      <c r="K2978" s="1"/>
      <c r="L2978" s="132" t="s">
        <v>195</v>
      </c>
      <c r="M2978" s="138"/>
      <c r="N2978" s="125" t="s">
        <v>51</v>
      </c>
      <c r="O2978" s="139"/>
    </row>
    <row r="2979" spans="2:15" ht="15.75" x14ac:dyDescent="0.25">
      <c r="B2979" s="209" t="s">
        <v>190</v>
      </c>
      <c r="C2979" s="210"/>
      <c r="D2979" s="125" t="s">
        <v>68</v>
      </c>
      <c r="E2979" s="139"/>
      <c r="F2979" s="1"/>
      <c r="G2979" s="209" t="s">
        <v>190</v>
      </c>
      <c r="H2979" s="210"/>
      <c r="I2979" s="125" t="s">
        <v>68</v>
      </c>
      <c r="J2979" s="139"/>
      <c r="K2979" s="1"/>
      <c r="L2979" s="209" t="s">
        <v>190</v>
      </c>
      <c r="M2979" s="210"/>
      <c r="N2979" s="125" t="s">
        <v>68</v>
      </c>
      <c r="O2979" s="139"/>
    </row>
    <row r="2980" spans="2:15" ht="15.75" x14ac:dyDescent="0.25">
      <c r="B2980" s="211"/>
      <c r="C2980" s="212"/>
      <c r="D2980" s="125" t="s">
        <v>69</v>
      </c>
      <c r="E2980" s="139"/>
      <c r="F2980" s="1"/>
      <c r="G2980" s="211"/>
      <c r="H2980" s="212"/>
      <c r="I2980" s="125" t="s">
        <v>69</v>
      </c>
      <c r="J2980" s="139"/>
      <c r="K2980" s="1"/>
      <c r="L2980" s="211"/>
      <c r="M2980" s="212"/>
      <c r="N2980" s="125" t="s">
        <v>69</v>
      </c>
      <c r="O2980" s="139"/>
    </row>
    <row r="2981" spans="2:15" ht="15.75" x14ac:dyDescent="0.25">
      <c r="B2981" s="209" t="s">
        <v>70</v>
      </c>
      <c r="C2981" s="210"/>
      <c r="D2981" s="125" t="s">
        <v>68</v>
      </c>
      <c r="E2981" s="139"/>
      <c r="F2981" s="1"/>
      <c r="G2981" s="209" t="s">
        <v>70</v>
      </c>
      <c r="H2981" s="210"/>
      <c r="I2981" s="125" t="s">
        <v>68</v>
      </c>
      <c r="J2981" s="139"/>
      <c r="K2981" s="1"/>
      <c r="L2981" s="209" t="s">
        <v>70</v>
      </c>
      <c r="M2981" s="210"/>
      <c r="N2981" s="125" t="s">
        <v>68</v>
      </c>
      <c r="O2981" s="139"/>
    </row>
    <row r="2982" spans="2:15" ht="15.75" x14ac:dyDescent="0.25">
      <c r="B2982" s="211"/>
      <c r="C2982" s="212"/>
      <c r="D2982" s="125" t="s">
        <v>69</v>
      </c>
      <c r="E2982" s="139"/>
      <c r="F2982" s="1"/>
      <c r="G2982" s="211"/>
      <c r="H2982" s="212"/>
      <c r="I2982" s="125" t="s">
        <v>69</v>
      </c>
      <c r="J2982" s="139"/>
      <c r="K2982" s="1"/>
      <c r="L2982" s="211"/>
      <c r="M2982" s="212"/>
      <c r="N2982" s="125" t="s">
        <v>69</v>
      </c>
      <c r="O2982" s="139"/>
    </row>
    <row r="2983" spans="2:15" ht="15.75" x14ac:dyDescent="0.25">
      <c r="B2983" s="140" t="s">
        <v>67</v>
      </c>
      <c r="C2983" s="140"/>
      <c r="D2983" s="213"/>
      <c r="E2983" s="214"/>
      <c r="F2983" s="1"/>
      <c r="G2983" s="140" t="s">
        <v>67</v>
      </c>
      <c r="H2983" s="140"/>
      <c r="I2983" s="213"/>
      <c r="J2983" s="214"/>
      <c r="K2983" s="1"/>
      <c r="L2983" s="140" t="s">
        <v>67</v>
      </c>
      <c r="M2983" s="140"/>
      <c r="N2983" s="213"/>
      <c r="O2983" s="214"/>
    </row>
    <row r="2984" spans="2:15" ht="15.75" x14ac:dyDescent="0.25">
      <c r="B2984" s="161" t="s">
        <v>355</v>
      </c>
      <c r="C2984" s="128"/>
      <c r="D2984" s="130"/>
      <c r="E2984" s="139"/>
      <c r="F2984" s="1"/>
      <c r="G2984" s="161" t="s">
        <v>355</v>
      </c>
      <c r="H2984" s="128"/>
      <c r="I2984" s="130"/>
      <c r="J2984" s="139"/>
      <c r="K2984" s="1"/>
      <c r="L2984" s="161" t="s">
        <v>355</v>
      </c>
      <c r="M2984" s="128"/>
      <c r="N2984" s="130"/>
      <c r="O2984" s="139"/>
    </row>
    <row r="2985" spans="2:15" ht="15.75" x14ac:dyDescent="0.25">
      <c r="B2985" s="161"/>
      <c r="C2985" s="128"/>
      <c r="D2985" s="130"/>
      <c r="E2985" s="139"/>
      <c r="F2985" s="1"/>
      <c r="G2985" s="161"/>
      <c r="H2985" s="128"/>
      <c r="I2985" s="130"/>
      <c r="J2985" s="139"/>
      <c r="K2985" s="1"/>
      <c r="L2985" s="161"/>
      <c r="M2985" s="128"/>
      <c r="N2985" s="130"/>
      <c r="O2985" s="139"/>
    </row>
    <row r="2986" spans="2:15" ht="15.75" x14ac:dyDescent="0.25">
      <c r="B2986" s="136"/>
      <c r="C2986" s="136"/>
      <c r="D2986" s="136"/>
      <c r="E2986" s="118"/>
      <c r="F2986" s="1"/>
      <c r="G2986" s="136"/>
      <c r="H2986" s="136"/>
      <c r="I2986" s="136"/>
      <c r="J2986" s="118"/>
      <c r="K2986" s="1"/>
      <c r="L2986" s="136"/>
      <c r="M2986" s="136"/>
      <c r="N2986" s="136"/>
      <c r="O2986" s="118"/>
    </row>
    <row r="2987" spans="2:15" ht="15.75" x14ac:dyDescent="0.25">
      <c r="B2987" s="132" t="s">
        <v>74</v>
      </c>
      <c r="C2987" s="141"/>
      <c r="D2987" s="142" t="s">
        <v>73</v>
      </c>
      <c r="E2987" s="130"/>
      <c r="F2987" s="1"/>
      <c r="G2987" s="132" t="s">
        <v>74</v>
      </c>
      <c r="H2987" s="141"/>
      <c r="I2987" s="142" t="s">
        <v>73</v>
      </c>
      <c r="J2987" s="130"/>
      <c r="K2987" s="1"/>
      <c r="L2987" s="132" t="s">
        <v>74</v>
      </c>
      <c r="M2987" s="141"/>
      <c r="N2987" s="142" t="s">
        <v>73</v>
      </c>
      <c r="O2987" s="130"/>
    </row>
    <row r="2989" spans="2:15" ht="15.75" x14ac:dyDescent="0.25">
      <c r="B2989" s="437">
        <f>L2968+1</f>
        <v>457</v>
      </c>
      <c r="C2989" s="438"/>
      <c r="D2989" s="438"/>
      <c r="E2989" s="439"/>
      <c r="F2989" s="57"/>
      <c r="G2989" s="437">
        <f>B2989+1</f>
        <v>458</v>
      </c>
      <c r="H2989" s="438"/>
      <c r="I2989" s="438"/>
      <c r="J2989" s="439"/>
      <c r="K2989" s="57"/>
      <c r="L2989" s="437">
        <f>G2989+1</f>
        <v>459</v>
      </c>
      <c r="M2989" s="438"/>
      <c r="N2989" s="438"/>
      <c r="O2989" s="439"/>
    </row>
    <row r="2990" spans="2:15" ht="15.75" x14ac:dyDescent="0.25">
      <c r="B2990" s="218" t="s">
        <v>71</v>
      </c>
      <c r="C2990" s="219"/>
      <c r="D2990" s="219"/>
      <c r="E2990" s="220"/>
      <c r="F2990" s="1"/>
      <c r="G2990" s="218" t="s">
        <v>71</v>
      </c>
      <c r="H2990" s="219"/>
      <c r="I2990" s="219"/>
      <c r="J2990" s="220"/>
      <c r="K2990" s="1"/>
      <c r="L2990" s="218" t="s">
        <v>71</v>
      </c>
      <c r="M2990" s="219"/>
      <c r="N2990" s="219"/>
      <c r="O2990" s="220"/>
    </row>
    <row r="2991" spans="2:15" ht="15.75" x14ac:dyDescent="0.25">
      <c r="B2991" s="230"/>
      <c r="C2991" s="231"/>
      <c r="D2991" s="231"/>
      <c r="E2991" s="232"/>
      <c r="F2991" s="1"/>
      <c r="G2991" s="230"/>
      <c r="H2991" s="231"/>
      <c r="I2991" s="231"/>
      <c r="J2991" s="232"/>
      <c r="K2991" s="58"/>
      <c r="L2991" s="230"/>
      <c r="M2991" s="231"/>
      <c r="N2991" s="231"/>
      <c r="O2991" s="232"/>
    </row>
    <row r="2992" spans="2:15" ht="15.75" x14ac:dyDescent="0.25">
      <c r="B2992" s="227" t="s">
        <v>375</v>
      </c>
      <c r="C2992" s="228"/>
      <c r="D2992" s="228"/>
      <c r="E2992" s="229"/>
      <c r="F2992" s="1"/>
      <c r="G2992" s="227" t="s">
        <v>375</v>
      </c>
      <c r="H2992" s="228"/>
      <c r="I2992" s="228"/>
      <c r="J2992" s="229"/>
      <c r="K2992" s="4"/>
      <c r="L2992" s="227" t="s">
        <v>375</v>
      </c>
      <c r="M2992" s="228"/>
      <c r="N2992" s="228"/>
      <c r="O2992" s="229"/>
    </row>
    <row r="2993" spans="2:15" ht="15.75" x14ac:dyDescent="0.25">
      <c r="B2993" s="137" t="s">
        <v>190</v>
      </c>
      <c r="C2993" s="194"/>
      <c r="D2993" s="195"/>
      <c r="E2993" s="196"/>
      <c r="F2993" s="1"/>
      <c r="G2993" s="137" t="s">
        <v>190</v>
      </c>
      <c r="H2993" s="194"/>
      <c r="I2993" s="195"/>
      <c r="J2993" s="196"/>
      <c r="K2993" s="1"/>
      <c r="L2993" s="137" t="s">
        <v>190</v>
      </c>
      <c r="M2993" s="194"/>
      <c r="N2993" s="195"/>
      <c r="O2993" s="196"/>
    </row>
    <row r="2994" spans="2:15" ht="15.75" x14ac:dyDescent="0.25">
      <c r="B2994" s="132" t="s">
        <v>61</v>
      </c>
      <c r="C2994" s="194"/>
      <c r="D2994" s="195"/>
      <c r="E2994" s="196"/>
      <c r="F2994" s="1"/>
      <c r="G2994" s="132" t="s">
        <v>61</v>
      </c>
      <c r="H2994" s="194"/>
      <c r="I2994" s="195"/>
      <c r="J2994" s="196"/>
      <c r="K2994" s="1"/>
      <c r="L2994" s="132" t="s">
        <v>61</v>
      </c>
      <c r="M2994" s="194"/>
      <c r="N2994" s="195"/>
      <c r="O2994" s="196"/>
    </row>
    <row r="2995" spans="2:15" ht="15.75" x14ac:dyDescent="0.25">
      <c r="B2995" s="132" t="s">
        <v>62</v>
      </c>
      <c r="C2995" s="194"/>
      <c r="D2995" s="195"/>
      <c r="E2995" s="196"/>
      <c r="F2995" s="1"/>
      <c r="G2995" s="132" t="s">
        <v>62</v>
      </c>
      <c r="H2995" s="194"/>
      <c r="I2995" s="195"/>
      <c r="J2995" s="196"/>
      <c r="K2995" s="1"/>
      <c r="L2995" s="132" t="s">
        <v>62</v>
      </c>
      <c r="M2995" s="194"/>
      <c r="N2995" s="195"/>
      <c r="O2995" s="196"/>
    </row>
    <row r="2996" spans="2:15" ht="15.75" x14ac:dyDescent="0.25">
      <c r="B2996" s="127" t="s">
        <v>191</v>
      </c>
      <c r="C2996" s="130"/>
      <c r="D2996" s="194"/>
      <c r="E2996" s="196"/>
      <c r="F2996" s="1"/>
      <c r="G2996" s="127" t="s">
        <v>191</v>
      </c>
      <c r="H2996" s="130"/>
      <c r="I2996" s="194"/>
      <c r="J2996" s="196"/>
      <c r="K2996" s="1"/>
      <c r="L2996" s="127" t="s">
        <v>191</v>
      </c>
      <c r="M2996" s="130"/>
      <c r="N2996" s="194"/>
      <c r="O2996" s="196"/>
    </row>
    <row r="2997" spans="2:15" ht="15.75" x14ac:dyDescent="0.25">
      <c r="B2997" s="127" t="s">
        <v>192</v>
      </c>
      <c r="C2997" s="130"/>
      <c r="D2997" s="194"/>
      <c r="E2997" s="196"/>
      <c r="F2997" s="1"/>
      <c r="G2997" s="127" t="s">
        <v>192</v>
      </c>
      <c r="H2997" s="130"/>
      <c r="I2997" s="194"/>
      <c r="J2997" s="196"/>
      <c r="K2997" s="1"/>
      <c r="L2997" s="127" t="s">
        <v>192</v>
      </c>
      <c r="M2997" s="130"/>
      <c r="N2997" s="194"/>
      <c r="O2997" s="196"/>
    </row>
    <row r="2998" spans="2:15" ht="31.35" customHeight="1" x14ac:dyDescent="0.25">
      <c r="B2998" s="206" t="s">
        <v>197</v>
      </c>
      <c r="C2998" s="207"/>
      <c r="D2998" s="207"/>
      <c r="E2998" s="208"/>
      <c r="F2998" s="1"/>
      <c r="G2998" s="206" t="s">
        <v>197</v>
      </c>
      <c r="H2998" s="207"/>
      <c r="I2998" s="207"/>
      <c r="J2998" s="208"/>
      <c r="K2998" s="59"/>
      <c r="L2998" s="206" t="s">
        <v>197</v>
      </c>
      <c r="M2998" s="207"/>
      <c r="N2998" s="207"/>
      <c r="O2998" s="208"/>
    </row>
    <row r="2999" spans="2:15" ht="15.75" x14ac:dyDescent="0.25">
      <c r="B2999" s="132" t="s">
        <v>195</v>
      </c>
      <c r="C2999" s="138"/>
      <c r="D2999" s="125" t="s">
        <v>51</v>
      </c>
      <c r="E2999" s="139"/>
      <c r="F2999" s="1"/>
      <c r="G2999" s="132" t="s">
        <v>195</v>
      </c>
      <c r="H2999" s="138"/>
      <c r="I2999" s="125" t="s">
        <v>51</v>
      </c>
      <c r="J2999" s="139"/>
      <c r="K2999" s="1"/>
      <c r="L2999" s="132" t="s">
        <v>195</v>
      </c>
      <c r="M2999" s="138"/>
      <c r="N2999" s="125" t="s">
        <v>51</v>
      </c>
      <c r="O2999" s="139"/>
    </row>
    <row r="3000" spans="2:15" ht="15.75" x14ac:dyDescent="0.25">
      <c r="B3000" s="209" t="s">
        <v>190</v>
      </c>
      <c r="C3000" s="210"/>
      <c r="D3000" s="125" t="s">
        <v>68</v>
      </c>
      <c r="E3000" s="139"/>
      <c r="F3000" s="1"/>
      <c r="G3000" s="209" t="s">
        <v>190</v>
      </c>
      <c r="H3000" s="210"/>
      <c r="I3000" s="125" t="s">
        <v>68</v>
      </c>
      <c r="J3000" s="139"/>
      <c r="K3000" s="1"/>
      <c r="L3000" s="209" t="s">
        <v>190</v>
      </c>
      <c r="M3000" s="210"/>
      <c r="N3000" s="125" t="s">
        <v>68</v>
      </c>
      <c r="O3000" s="139"/>
    </row>
    <row r="3001" spans="2:15" ht="15.75" x14ac:dyDescent="0.25">
      <c r="B3001" s="211"/>
      <c r="C3001" s="212"/>
      <c r="D3001" s="125" t="s">
        <v>69</v>
      </c>
      <c r="E3001" s="139"/>
      <c r="F3001" s="1"/>
      <c r="G3001" s="211"/>
      <c r="H3001" s="212"/>
      <c r="I3001" s="125" t="s">
        <v>69</v>
      </c>
      <c r="J3001" s="139"/>
      <c r="K3001" s="1"/>
      <c r="L3001" s="211"/>
      <c r="M3001" s="212"/>
      <c r="N3001" s="125" t="s">
        <v>69</v>
      </c>
      <c r="O3001" s="139"/>
    </row>
    <row r="3002" spans="2:15" ht="15.75" x14ac:dyDescent="0.25">
      <c r="B3002" s="209" t="s">
        <v>70</v>
      </c>
      <c r="C3002" s="210"/>
      <c r="D3002" s="125" t="s">
        <v>68</v>
      </c>
      <c r="E3002" s="139"/>
      <c r="F3002" s="1"/>
      <c r="G3002" s="209" t="s">
        <v>70</v>
      </c>
      <c r="H3002" s="210"/>
      <c r="I3002" s="125" t="s">
        <v>68</v>
      </c>
      <c r="J3002" s="139"/>
      <c r="K3002" s="1"/>
      <c r="L3002" s="209" t="s">
        <v>70</v>
      </c>
      <c r="M3002" s="210"/>
      <c r="N3002" s="125" t="s">
        <v>68</v>
      </c>
      <c r="O3002" s="139"/>
    </row>
    <row r="3003" spans="2:15" ht="15.75" x14ac:dyDescent="0.25">
      <c r="B3003" s="211"/>
      <c r="C3003" s="212"/>
      <c r="D3003" s="125" t="s">
        <v>69</v>
      </c>
      <c r="E3003" s="139"/>
      <c r="F3003" s="1"/>
      <c r="G3003" s="211"/>
      <c r="H3003" s="212"/>
      <c r="I3003" s="125" t="s">
        <v>69</v>
      </c>
      <c r="J3003" s="139"/>
      <c r="K3003" s="1"/>
      <c r="L3003" s="211"/>
      <c r="M3003" s="212"/>
      <c r="N3003" s="125" t="s">
        <v>69</v>
      </c>
      <c r="O3003" s="139"/>
    </row>
    <row r="3004" spans="2:15" ht="15.75" x14ac:dyDescent="0.25">
      <c r="B3004" s="140" t="s">
        <v>67</v>
      </c>
      <c r="C3004" s="140"/>
      <c r="D3004" s="213"/>
      <c r="E3004" s="214"/>
      <c r="F3004" s="1"/>
      <c r="G3004" s="140" t="s">
        <v>67</v>
      </c>
      <c r="H3004" s="140"/>
      <c r="I3004" s="213"/>
      <c r="J3004" s="214"/>
      <c r="K3004" s="1"/>
      <c r="L3004" s="140" t="s">
        <v>67</v>
      </c>
      <c r="M3004" s="140"/>
      <c r="N3004" s="213"/>
      <c r="O3004" s="214"/>
    </row>
    <row r="3005" spans="2:15" ht="15.75" x14ac:dyDescent="0.25">
      <c r="B3005" s="161" t="s">
        <v>355</v>
      </c>
      <c r="C3005" s="128"/>
      <c r="D3005" s="130"/>
      <c r="E3005" s="139"/>
      <c r="F3005" s="1"/>
      <c r="G3005" s="161" t="s">
        <v>355</v>
      </c>
      <c r="H3005" s="128"/>
      <c r="I3005" s="130"/>
      <c r="J3005" s="139"/>
      <c r="K3005" s="1"/>
      <c r="L3005" s="161" t="s">
        <v>355</v>
      </c>
      <c r="M3005" s="128"/>
      <c r="N3005" s="130"/>
      <c r="O3005" s="139"/>
    </row>
    <row r="3006" spans="2:15" ht="15.75" x14ac:dyDescent="0.25">
      <c r="B3006" s="161"/>
      <c r="C3006" s="128"/>
      <c r="D3006" s="130"/>
      <c r="E3006" s="139"/>
      <c r="F3006" s="1"/>
      <c r="G3006" s="161"/>
      <c r="H3006" s="128"/>
      <c r="I3006" s="130"/>
      <c r="J3006" s="139"/>
      <c r="K3006" s="1"/>
      <c r="L3006" s="161"/>
      <c r="M3006" s="128"/>
      <c r="N3006" s="130"/>
      <c r="O3006" s="139"/>
    </row>
    <row r="3007" spans="2:15" ht="15.75" x14ac:dyDescent="0.25">
      <c r="B3007" s="136"/>
      <c r="C3007" s="136"/>
      <c r="D3007" s="136"/>
      <c r="E3007" s="118"/>
      <c r="F3007" s="1"/>
      <c r="G3007" s="136"/>
      <c r="H3007" s="136"/>
      <c r="I3007" s="136"/>
      <c r="J3007" s="118"/>
      <c r="K3007" s="1"/>
      <c r="L3007" s="136"/>
      <c r="M3007" s="136"/>
      <c r="N3007" s="136"/>
      <c r="O3007" s="118"/>
    </row>
    <row r="3008" spans="2:15" ht="15.75" x14ac:dyDescent="0.25">
      <c r="B3008" s="132" t="s">
        <v>74</v>
      </c>
      <c r="C3008" s="141"/>
      <c r="D3008" s="142" t="s">
        <v>73</v>
      </c>
      <c r="E3008" s="130"/>
      <c r="F3008" s="1"/>
      <c r="G3008" s="132" t="s">
        <v>74</v>
      </c>
      <c r="H3008" s="141"/>
      <c r="I3008" s="142" t="s">
        <v>73</v>
      </c>
      <c r="J3008" s="130"/>
      <c r="K3008" s="1"/>
      <c r="L3008" s="132" t="s">
        <v>74</v>
      </c>
      <c r="M3008" s="141"/>
      <c r="N3008" s="142" t="s">
        <v>73</v>
      </c>
      <c r="O3008" s="130"/>
    </row>
    <row r="3010" spans="2:15" ht="15.75" x14ac:dyDescent="0.25">
      <c r="B3010" s="437">
        <f>L2989+1</f>
        <v>460</v>
      </c>
      <c r="C3010" s="438"/>
      <c r="D3010" s="438"/>
      <c r="E3010" s="439"/>
      <c r="F3010" s="57"/>
      <c r="G3010" s="437">
        <f>B3010+1</f>
        <v>461</v>
      </c>
      <c r="H3010" s="438"/>
      <c r="I3010" s="438"/>
      <c r="J3010" s="439"/>
      <c r="K3010" s="57"/>
      <c r="L3010" s="437">
        <f>G3010+1</f>
        <v>462</v>
      </c>
      <c r="M3010" s="438"/>
      <c r="N3010" s="438"/>
      <c r="O3010" s="439"/>
    </row>
    <row r="3011" spans="2:15" ht="15.75" x14ac:dyDescent="0.25">
      <c r="B3011" s="218" t="s">
        <v>71</v>
      </c>
      <c r="C3011" s="219"/>
      <c r="D3011" s="219"/>
      <c r="E3011" s="220"/>
      <c r="F3011" s="1"/>
      <c r="G3011" s="218" t="s">
        <v>71</v>
      </c>
      <c r="H3011" s="219"/>
      <c r="I3011" s="219"/>
      <c r="J3011" s="220"/>
      <c r="K3011" s="1"/>
      <c r="L3011" s="218" t="s">
        <v>71</v>
      </c>
      <c r="M3011" s="219"/>
      <c r="N3011" s="219"/>
      <c r="O3011" s="220"/>
    </row>
    <row r="3012" spans="2:15" ht="15.75" x14ac:dyDescent="0.25">
      <c r="B3012" s="230"/>
      <c r="C3012" s="231"/>
      <c r="D3012" s="231"/>
      <c r="E3012" s="232"/>
      <c r="F3012" s="1"/>
      <c r="G3012" s="230"/>
      <c r="H3012" s="231"/>
      <c r="I3012" s="231"/>
      <c r="J3012" s="232"/>
      <c r="K3012" s="58"/>
      <c r="L3012" s="230"/>
      <c r="M3012" s="231"/>
      <c r="N3012" s="231"/>
      <c r="O3012" s="232"/>
    </row>
    <row r="3013" spans="2:15" ht="15.75" x14ac:dyDescent="0.25">
      <c r="B3013" s="227" t="s">
        <v>375</v>
      </c>
      <c r="C3013" s="228"/>
      <c r="D3013" s="228"/>
      <c r="E3013" s="229"/>
      <c r="F3013" s="1"/>
      <c r="G3013" s="227" t="s">
        <v>375</v>
      </c>
      <c r="H3013" s="228"/>
      <c r="I3013" s="228"/>
      <c r="J3013" s="229"/>
      <c r="K3013" s="4"/>
      <c r="L3013" s="227" t="s">
        <v>375</v>
      </c>
      <c r="M3013" s="228"/>
      <c r="N3013" s="228"/>
      <c r="O3013" s="229"/>
    </row>
    <row r="3014" spans="2:15" ht="15.75" x14ac:dyDescent="0.25">
      <c r="B3014" s="137" t="s">
        <v>190</v>
      </c>
      <c r="C3014" s="194"/>
      <c r="D3014" s="195"/>
      <c r="E3014" s="196"/>
      <c r="F3014" s="1"/>
      <c r="G3014" s="137" t="s">
        <v>190</v>
      </c>
      <c r="H3014" s="194"/>
      <c r="I3014" s="195"/>
      <c r="J3014" s="196"/>
      <c r="K3014" s="1"/>
      <c r="L3014" s="137" t="s">
        <v>190</v>
      </c>
      <c r="M3014" s="194"/>
      <c r="N3014" s="195"/>
      <c r="O3014" s="196"/>
    </row>
    <row r="3015" spans="2:15" ht="15.75" x14ac:dyDescent="0.25">
      <c r="B3015" s="132" t="s">
        <v>61</v>
      </c>
      <c r="C3015" s="194"/>
      <c r="D3015" s="195"/>
      <c r="E3015" s="196"/>
      <c r="F3015" s="1"/>
      <c r="G3015" s="132" t="s">
        <v>61</v>
      </c>
      <c r="H3015" s="194"/>
      <c r="I3015" s="195"/>
      <c r="J3015" s="196"/>
      <c r="K3015" s="1"/>
      <c r="L3015" s="132" t="s">
        <v>61</v>
      </c>
      <c r="M3015" s="194"/>
      <c r="N3015" s="195"/>
      <c r="O3015" s="196"/>
    </row>
    <row r="3016" spans="2:15" ht="15.75" x14ac:dyDescent="0.25">
      <c r="B3016" s="132" t="s">
        <v>62</v>
      </c>
      <c r="C3016" s="194"/>
      <c r="D3016" s="195"/>
      <c r="E3016" s="196"/>
      <c r="F3016" s="1"/>
      <c r="G3016" s="132" t="s">
        <v>62</v>
      </c>
      <c r="H3016" s="194"/>
      <c r="I3016" s="195"/>
      <c r="J3016" s="196"/>
      <c r="K3016" s="1"/>
      <c r="L3016" s="132" t="s">
        <v>62</v>
      </c>
      <c r="M3016" s="194"/>
      <c r="N3016" s="195"/>
      <c r="O3016" s="196"/>
    </row>
    <row r="3017" spans="2:15" ht="15.75" x14ac:dyDescent="0.25">
      <c r="B3017" s="127" t="s">
        <v>191</v>
      </c>
      <c r="C3017" s="130"/>
      <c r="D3017" s="194"/>
      <c r="E3017" s="196"/>
      <c r="F3017" s="1"/>
      <c r="G3017" s="127" t="s">
        <v>191</v>
      </c>
      <c r="H3017" s="130"/>
      <c r="I3017" s="194"/>
      <c r="J3017" s="196"/>
      <c r="K3017" s="1"/>
      <c r="L3017" s="127" t="s">
        <v>191</v>
      </c>
      <c r="M3017" s="130"/>
      <c r="N3017" s="194"/>
      <c r="O3017" s="196"/>
    </row>
    <row r="3018" spans="2:15" ht="15.75" x14ac:dyDescent="0.25">
      <c r="B3018" s="127" t="s">
        <v>192</v>
      </c>
      <c r="C3018" s="130"/>
      <c r="D3018" s="194"/>
      <c r="E3018" s="196"/>
      <c r="F3018" s="1"/>
      <c r="G3018" s="127" t="s">
        <v>192</v>
      </c>
      <c r="H3018" s="130"/>
      <c r="I3018" s="194"/>
      <c r="J3018" s="196"/>
      <c r="K3018" s="1"/>
      <c r="L3018" s="127" t="s">
        <v>192</v>
      </c>
      <c r="M3018" s="130"/>
      <c r="N3018" s="194"/>
      <c r="O3018" s="196"/>
    </row>
    <row r="3019" spans="2:15" ht="31.35" customHeight="1" x14ac:dyDescent="0.25">
      <c r="B3019" s="206" t="s">
        <v>197</v>
      </c>
      <c r="C3019" s="207"/>
      <c r="D3019" s="207"/>
      <c r="E3019" s="208"/>
      <c r="F3019" s="1"/>
      <c r="G3019" s="206" t="s">
        <v>197</v>
      </c>
      <c r="H3019" s="207"/>
      <c r="I3019" s="207"/>
      <c r="J3019" s="208"/>
      <c r="K3019" s="59"/>
      <c r="L3019" s="206" t="s">
        <v>197</v>
      </c>
      <c r="M3019" s="207"/>
      <c r="N3019" s="207"/>
      <c r="O3019" s="208"/>
    </row>
    <row r="3020" spans="2:15" ht="15.75" x14ac:dyDescent="0.25">
      <c r="B3020" s="132" t="s">
        <v>195</v>
      </c>
      <c r="C3020" s="138"/>
      <c r="D3020" s="125" t="s">
        <v>51</v>
      </c>
      <c r="E3020" s="139"/>
      <c r="F3020" s="1"/>
      <c r="G3020" s="132" t="s">
        <v>195</v>
      </c>
      <c r="H3020" s="138"/>
      <c r="I3020" s="125" t="s">
        <v>51</v>
      </c>
      <c r="J3020" s="139"/>
      <c r="K3020" s="1"/>
      <c r="L3020" s="132" t="s">
        <v>195</v>
      </c>
      <c r="M3020" s="138"/>
      <c r="N3020" s="125" t="s">
        <v>51</v>
      </c>
      <c r="O3020" s="139"/>
    </row>
    <row r="3021" spans="2:15" ht="15.75" x14ac:dyDescent="0.25">
      <c r="B3021" s="209" t="s">
        <v>190</v>
      </c>
      <c r="C3021" s="210"/>
      <c r="D3021" s="125" t="s">
        <v>68</v>
      </c>
      <c r="E3021" s="139"/>
      <c r="F3021" s="1"/>
      <c r="G3021" s="209" t="s">
        <v>190</v>
      </c>
      <c r="H3021" s="210"/>
      <c r="I3021" s="125" t="s">
        <v>68</v>
      </c>
      <c r="J3021" s="139"/>
      <c r="K3021" s="1"/>
      <c r="L3021" s="209" t="s">
        <v>190</v>
      </c>
      <c r="M3021" s="210"/>
      <c r="N3021" s="125" t="s">
        <v>68</v>
      </c>
      <c r="O3021" s="139"/>
    </row>
    <row r="3022" spans="2:15" ht="15.75" x14ac:dyDescent="0.25">
      <c r="B3022" s="211"/>
      <c r="C3022" s="212"/>
      <c r="D3022" s="125" t="s">
        <v>69</v>
      </c>
      <c r="E3022" s="139"/>
      <c r="F3022" s="1"/>
      <c r="G3022" s="211"/>
      <c r="H3022" s="212"/>
      <c r="I3022" s="125" t="s">
        <v>69</v>
      </c>
      <c r="J3022" s="139"/>
      <c r="K3022" s="1"/>
      <c r="L3022" s="211"/>
      <c r="M3022" s="212"/>
      <c r="N3022" s="125" t="s">
        <v>69</v>
      </c>
      <c r="O3022" s="139"/>
    </row>
    <row r="3023" spans="2:15" ht="15.75" x14ac:dyDescent="0.25">
      <c r="B3023" s="209" t="s">
        <v>70</v>
      </c>
      <c r="C3023" s="210"/>
      <c r="D3023" s="125" t="s">
        <v>68</v>
      </c>
      <c r="E3023" s="139"/>
      <c r="F3023" s="1"/>
      <c r="G3023" s="209" t="s">
        <v>70</v>
      </c>
      <c r="H3023" s="210"/>
      <c r="I3023" s="125" t="s">
        <v>68</v>
      </c>
      <c r="J3023" s="139"/>
      <c r="K3023" s="1"/>
      <c r="L3023" s="209" t="s">
        <v>70</v>
      </c>
      <c r="M3023" s="210"/>
      <c r="N3023" s="125" t="s">
        <v>68</v>
      </c>
      <c r="O3023" s="139"/>
    </row>
    <row r="3024" spans="2:15" ht="15.75" x14ac:dyDescent="0.25">
      <c r="B3024" s="211"/>
      <c r="C3024" s="212"/>
      <c r="D3024" s="125" t="s">
        <v>69</v>
      </c>
      <c r="E3024" s="139"/>
      <c r="F3024" s="1"/>
      <c r="G3024" s="211"/>
      <c r="H3024" s="212"/>
      <c r="I3024" s="125" t="s">
        <v>69</v>
      </c>
      <c r="J3024" s="139"/>
      <c r="K3024" s="1"/>
      <c r="L3024" s="211"/>
      <c r="M3024" s="212"/>
      <c r="N3024" s="125" t="s">
        <v>69</v>
      </c>
      <c r="O3024" s="139"/>
    </row>
    <row r="3025" spans="2:15" ht="15.75" x14ac:dyDescent="0.25">
      <c r="B3025" s="140" t="s">
        <v>67</v>
      </c>
      <c r="C3025" s="140"/>
      <c r="D3025" s="213"/>
      <c r="E3025" s="214"/>
      <c r="F3025" s="1"/>
      <c r="G3025" s="140" t="s">
        <v>67</v>
      </c>
      <c r="H3025" s="140"/>
      <c r="I3025" s="213"/>
      <c r="J3025" s="214"/>
      <c r="K3025" s="1"/>
      <c r="L3025" s="140" t="s">
        <v>67</v>
      </c>
      <c r="M3025" s="140"/>
      <c r="N3025" s="213"/>
      <c r="O3025" s="214"/>
    </row>
    <row r="3026" spans="2:15" ht="15.75" x14ac:dyDescent="0.25">
      <c r="B3026" s="161" t="s">
        <v>355</v>
      </c>
      <c r="C3026" s="128"/>
      <c r="D3026" s="130"/>
      <c r="E3026" s="139"/>
      <c r="F3026" s="1"/>
      <c r="G3026" s="161" t="s">
        <v>355</v>
      </c>
      <c r="H3026" s="128"/>
      <c r="I3026" s="130"/>
      <c r="J3026" s="139"/>
      <c r="K3026" s="1"/>
      <c r="L3026" s="161" t="s">
        <v>355</v>
      </c>
      <c r="M3026" s="128"/>
      <c r="N3026" s="130"/>
      <c r="O3026" s="139"/>
    </row>
    <row r="3027" spans="2:15" ht="15.75" x14ac:dyDescent="0.25">
      <c r="B3027" s="161"/>
      <c r="C3027" s="128"/>
      <c r="D3027" s="130"/>
      <c r="E3027" s="139"/>
      <c r="F3027" s="1"/>
      <c r="G3027" s="161"/>
      <c r="H3027" s="128"/>
      <c r="I3027" s="130"/>
      <c r="J3027" s="139"/>
      <c r="K3027" s="1"/>
      <c r="L3027" s="161"/>
      <c r="M3027" s="128"/>
      <c r="N3027" s="130"/>
      <c r="O3027" s="139"/>
    </row>
    <row r="3028" spans="2:15" ht="15.75" x14ac:dyDescent="0.25">
      <c r="B3028" s="136"/>
      <c r="C3028" s="136"/>
      <c r="D3028" s="136"/>
      <c r="E3028" s="118"/>
      <c r="F3028" s="1"/>
      <c r="G3028" s="136"/>
      <c r="H3028" s="136"/>
      <c r="I3028" s="136"/>
      <c r="J3028" s="118"/>
      <c r="K3028" s="1"/>
      <c r="L3028" s="136"/>
      <c r="M3028" s="136"/>
      <c r="N3028" s="136"/>
      <c r="O3028" s="118"/>
    </row>
    <row r="3029" spans="2:15" ht="15.75" x14ac:dyDescent="0.25">
      <c r="B3029" s="132" t="s">
        <v>74</v>
      </c>
      <c r="C3029" s="141"/>
      <c r="D3029" s="142" t="s">
        <v>73</v>
      </c>
      <c r="E3029" s="130"/>
      <c r="F3029" s="1"/>
      <c r="G3029" s="132" t="s">
        <v>74</v>
      </c>
      <c r="H3029" s="141"/>
      <c r="I3029" s="142" t="s">
        <v>73</v>
      </c>
      <c r="J3029" s="130"/>
      <c r="K3029" s="1"/>
      <c r="L3029" s="132" t="s">
        <v>74</v>
      </c>
      <c r="M3029" s="141"/>
      <c r="N3029" s="142" t="s">
        <v>73</v>
      </c>
      <c r="O3029" s="130"/>
    </row>
    <row r="3031" spans="2:15" ht="15.75" x14ac:dyDescent="0.25">
      <c r="B3031" s="437">
        <f>L3010+1</f>
        <v>463</v>
      </c>
      <c r="C3031" s="438"/>
      <c r="D3031" s="438"/>
      <c r="E3031" s="439"/>
      <c r="F3031" s="57"/>
      <c r="G3031" s="437">
        <f>B3031+1</f>
        <v>464</v>
      </c>
      <c r="H3031" s="438"/>
      <c r="I3031" s="438"/>
      <c r="J3031" s="439"/>
      <c r="K3031" s="57"/>
      <c r="L3031" s="437">
        <f>G3031+1</f>
        <v>465</v>
      </c>
      <c r="M3031" s="438"/>
      <c r="N3031" s="438"/>
      <c r="O3031" s="439"/>
    </row>
    <row r="3032" spans="2:15" ht="15.75" x14ac:dyDescent="0.25">
      <c r="B3032" s="218" t="s">
        <v>71</v>
      </c>
      <c r="C3032" s="219"/>
      <c r="D3032" s="219"/>
      <c r="E3032" s="220"/>
      <c r="F3032" s="1"/>
      <c r="G3032" s="218" t="s">
        <v>71</v>
      </c>
      <c r="H3032" s="219"/>
      <c r="I3032" s="219"/>
      <c r="J3032" s="220"/>
      <c r="K3032" s="1"/>
      <c r="L3032" s="218" t="s">
        <v>71</v>
      </c>
      <c r="M3032" s="219"/>
      <c r="N3032" s="219"/>
      <c r="O3032" s="220"/>
    </row>
    <row r="3033" spans="2:15" ht="15.75" x14ac:dyDescent="0.25">
      <c r="B3033" s="230"/>
      <c r="C3033" s="231"/>
      <c r="D3033" s="231"/>
      <c r="E3033" s="232"/>
      <c r="F3033" s="1"/>
      <c r="G3033" s="230"/>
      <c r="H3033" s="231"/>
      <c r="I3033" s="231"/>
      <c r="J3033" s="232"/>
      <c r="K3033" s="58"/>
      <c r="L3033" s="230"/>
      <c r="M3033" s="231"/>
      <c r="N3033" s="231"/>
      <c r="O3033" s="232"/>
    </row>
    <row r="3034" spans="2:15" ht="15.75" x14ac:dyDescent="0.25">
      <c r="B3034" s="227" t="s">
        <v>375</v>
      </c>
      <c r="C3034" s="228"/>
      <c r="D3034" s="228"/>
      <c r="E3034" s="229"/>
      <c r="F3034" s="1"/>
      <c r="G3034" s="227" t="s">
        <v>375</v>
      </c>
      <c r="H3034" s="228"/>
      <c r="I3034" s="228"/>
      <c r="J3034" s="229"/>
      <c r="K3034" s="4"/>
      <c r="L3034" s="227" t="s">
        <v>375</v>
      </c>
      <c r="M3034" s="228"/>
      <c r="N3034" s="228"/>
      <c r="O3034" s="229"/>
    </row>
    <row r="3035" spans="2:15" ht="15.75" x14ac:dyDescent="0.25">
      <c r="B3035" s="137" t="s">
        <v>190</v>
      </c>
      <c r="C3035" s="194"/>
      <c r="D3035" s="195"/>
      <c r="E3035" s="196"/>
      <c r="F3035" s="1"/>
      <c r="G3035" s="137" t="s">
        <v>190</v>
      </c>
      <c r="H3035" s="194"/>
      <c r="I3035" s="195"/>
      <c r="J3035" s="196"/>
      <c r="K3035" s="1"/>
      <c r="L3035" s="137" t="s">
        <v>190</v>
      </c>
      <c r="M3035" s="194"/>
      <c r="N3035" s="195"/>
      <c r="O3035" s="196"/>
    </row>
    <row r="3036" spans="2:15" ht="15.75" x14ac:dyDescent="0.25">
      <c r="B3036" s="132" t="s">
        <v>61</v>
      </c>
      <c r="C3036" s="194"/>
      <c r="D3036" s="195"/>
      <c r="E3036" s="196"/>
      <c r="F3036" s="1"/>
      <c r="G3036" s="132" t="s">
        <v>61</v>
      </c>
      <c r="H3036" s="194"/>
      <c r="I3036" s="195"/>
      <c r="J3036" s="196"/>
      <c r="K3036" s="1"/>
      <c r="L3036" s="132" t="s">
        <v>61</v>
      </c>
      <c r="M3036" s="194"/>
      <c r="N3036" s="195"/>
      <c r="O3036" s="196"/>
    </row>
    <row r="3037" spans="2:15" ht="15.75" x14ac:dyDescent="0.25">
      <c r="B3037" s="132" t="s">
        <v>62</v>
      </c>
      <c r="C3037" s="194"/>
      <c r="D3037" s="195"/>
      <c r="E3037" s="196"/>
      <c r="F3037" s="1"/>
      <c r="G3037" s="132" t="s">
        <v>62</v>
      </c>
      <c r="H3037" s="194"/>
      <c r="I3037" s="195"/>
      <c r="J3037" s="196"/>
      <c r="K3037" s="1"/>
      <c r="L3037" s="132" t="s">
        <v>62</v>
      </c>
      <c r="M3037" s="194"/>
      <c r="N3037" s="195"/>
      <c r="O3037" s="196"/>
    </row>
    <row r="3038" spans="2:15" ht="15.75" x14ac:dyDescent="0.25">
      <c r="B3038" s="127" t="s">
        <v>191</v>
      </c>
      <c r="C3038" s="130"/>
      <c r="D3038" s="194"/>
      <c r="E3038" s="196"/>
      <c r="F3038" s="1"/>
      <c r="G3038" s="127" t="s">
        <v>191</v>
      </c>
      <c r="H3038" s="130"/>
      <c r="I3038" s="194"/>
      <c r="J3038" s="196"/>
      <c r="K3038" s="1"/>
      <c r="L3038" s="127" t="s">
        <v>191</v>
      </c>
      <c r="M3038" s="130"/>
      <c r="N3038" s="194"/>
      <c r="O3038" s="196"/>
    </row>
    <row r="3039" spans="2:15" ht="15.75" x14ac:dyDescent="0.25">
      <c r="B3039" s="127" t="s">
        <v>192</v>
      </c>
      <c r="C3039" s="130"/>
      <c r="D3039" s="194"/>
      <c r="E3039" s="196"/>
      <c r="F3039" s="1"/>
      <c r="G3039" s="127" t="s">
        <v>192</v>
      </c>
      <c r="H3039" s="130"/>
      <c r="I3039" s="194"/>
      <c r="J3039" s="196"/>
      <c r="K3039" s="1"/>
      <c r="L3039" s="127" t="s">
        <v>192</v>
      </c>
      <c r="M3039" s="130"/>
      <c r="N3039" s="194"/>
      <c r="O3039" s="196"/>
    </row>
    <row r="3040" spans="2:15" ht="31.35" customHeight="1" x14ac:dyDescent="0.25">
      <c r="B3040" s="206" t="s">
        <v>197</v>
      </c>
      <c r="C3040" s="207"/>
      <c r="D3040" s="207"/>
      <c r="E3040" s="208"/>
      <c r="F3040" s="1"/>
      <c r="G3040" s="206" t="s">
        <v>197</v>
      </c>
      <c r="H3040" s="207"/>
      <c r="I3040" s="207"/>
      <c r="J3040" s="208"/>
      <c r="K3040" s="59"/>
      <c r="L3040" s="206" t="s">
        <v>197</v>
      </c>
      <c r="M3040" s="207"/>
      <c r="N3040" s="207"/>
      <c r="O3040" s="208"/>
    </row>
    <row r="3041" spans="2:15" ht="15.75" x14ac:dyDescent="0.25">
      <c r="B3041" s="132" t="s">
        <v>195</v>
      </c>
      <c r="C3041" s="138"/>
      <c r="D3041" s="125" t="s">
        <v>51</v>
      </c>
      <c r="E3041" s="139"/>
      <c r="F3041" s="1"/>
      <c r="G3041" s="132" t="s">
        <v>195</v>
      </c>
      <c r="H3041" s="138"/>
      <c r="I3041" s="125" t="s">
        <v>51</v>
      </c>
      <c r="J3041" s="139"/>
      <c r="K3041" s="1"/>
      <c r="L3041" s="132" t="s">
        <v>195</v>
      </c>
      <c r="M3041" s="138"/>
      <c r="N3041" s="125" t="s">
        <v>51</v>
      </c>
      <c r="O3041" s="139"/>
    </row>
    <row r="3042" spans="2:15" ht="15.75" x14ac:dyDescent="0.25">
      <c r="B3042" s="209" t="s">
        <v>190</v>
      </c>
      <c r="C3042" s="210"/>
      <c r="D3042" s="125" t="s">
        <v>68</v>
      </c>
      <c r="E3042" s="139"/>
      <c r="F3042" s="1"/>
      <c r="G3042" s="209" t="s">
        <v>190</v>
      </c>
      <c r="H3042" s="210"/>
      <c r="I3042" s="125" t="s">
        <v>68</v>
      </c>
      <c r="J3042" s="139"/>
      <c r="K3042" s="1"/>
      <c r="L3042" s="209" t="s">
        <v>190</v>
      </c>
      <c r="M3042" s="210"/>
      <c r="N3042" s="125" t="s">
        <v>68</v>
      </c>
      <c r="O3042" s="139"/>
    </row>
    <row r="3043" spans="2:15" ht="15.75" x14ac:dyDescent="0.25">
      <c r="B3043" s="211"/>
      <c r="C3043" s="212"/>
      <c r="D3043" s="125" t="s">
        <v>69</v>
      </c>
      <c r="E3043" s="139"/>
      <c r="F3043" s="1"/>
      <c r="G3043" s="211"/>
      <c r="H3043" s="212"/>
      <c r="I3043" s="125" t="s">
        <v>69</v>
      </c>
      <c r="J3043" s="139"/>
      <c r="K3043" s="1"/>
      <c r="L3043" s="211"/>
      <c r="M3043" s="212"/>
      <c r="N3043" s="125" t="s">
        <v>69</v>
      </c>
      <c r="O3043" s="139"/>
    </row>
    <row r="3044" spans="2:15" ht="15.75" x14ac:dyDescent="0.25">
      <c r="B3044" s="209" t="s">
        <v>70</v>
      </c>
      <c r="C3044" s="210"/>
      <c r="D3044" s="125" t="s">
        <v>68</v>
      </c>
      <c r="E3044" s="139"/>
      <c r="F3044" s="1"/>
      <c r="G3044" s="209" t="s">
        <v>70</v>
      </c>
      <c r="H3044" s="210"/>
      <c r="I3044" s="125" t="s">
        <v>68</v>
      </c>
      <c r="J3044" s="139"/>
      <c r="K3044" s="1"/>
      <c r="L3044" s="209" t="s">
        <v>70</v>
      </c>
      <c r="M3044" s="210"/>
      <c r="N3044" s="125" t="s">
        <v>68</v>
      </c>
      <c r="O3044" s="139"/>
    </row>
    <row r="3045" spans="2:15" ht="15.75" x14ac:dyDescent="0.25">
      <c r="B3045" s="211"/>
      <c r="C3045" s="212"/>
      <c r="D3045" s="125" t="s">
        <v>69</v>
      </c>
      <c r="E3045" s="139"/>
      <c r="F3045" s="1"/>
      <c r="G3045" s="211"/>
      <c r="H3045" s="212"/>
      <c r="I3045" s="125" t="s">
        <v>69</v>
      </c>
      <c r="J3045" s="139"/>
      <c r="K3045" s="1"/>
      <c r="L3045" s="211"/>
      <c r="M3045" s="212"/>
      <c r="N3045" s="125" t="s">
        <v>69</v>
      </c>
      <c r="O3045" s="139"/>
    </row>
    <row r="3046" spans="2:15" ht="15.75" x14ac:dyDescent="0.25">
      <c r="B3046" s="140" t="s">
        <v>67</v>
      </c>
      <c r="C3046" s="140"/>
      <c r="D3046" s="213"/>
      <c r="E3046" s="214"/>
      <c r="F3046" s="1"/>
      <c r="G3046" s="140" t="s">
        <v>67</v>
      </c>
      <c r="H3046" s="140"/>
      <c r="I3046" s="213"/>
      <c r="J3046" s="214"/>
      <c r="K3046" s="1"/>
      <c r="L3046" s="140" t="s">
        <v>67</v>
      </c>
      <c r="M3046" s="140"/>
      <c r="N3046" s="213"/>
      <c r="O3046" s="214"/>
    </row>
    <row r="3047" spans="2:15" ht="15.75" x14ac:dyDescent="0.25">
      <c r="B3047" s="161" t="s">
        <v>355</v>
      </c>
      <c r="C3047" s="128"/>
      <c r="D3047" s="130"/>
      <c r="E3047" s="139"/>
      <c r="F3047" s="1"/>
      <c r="G3047" s="161" t="s">
        <v>355</v>
      </c>
      <c r="H3047" s="128"/>
      <c r="I3047" s="130"/>
      <c r="J3047" s="139"/>
      <c r="K3047" s="1"/>
      <c r="L3047" s="161" t="s">
        <v>355</v>
      </c>
      <c r="M3047" s="128"/>
      <c r="N3047" s="130"/>
      <c r="O3047" s="139"/>
    </row>
    <row r="3048" spans="2:15" ht="15.75" x14ac:dyDescent="0.25">
      <c r="B3048" s="161"/>
      <c r="C3048" s="128"/>
      <c r="D3048" s="130"/>
      <c r="E3048" s="139"/>
      <c r="F3048" s="1"/>
      <c r="G3048" s="161"/>
      <c r="H3048" s="128"/>
      <c r="I3048" s="130"/>
      <c r="J3048" s="139"/>
      <c r="K3048" s="1"/>
      <c r="L3048" s="161"/>
      <c r="M3048" s="128"/>
      <c r="N3048" s="130"/>
      <c r="O3048" s="139"/>
    </row>
    <row r="3049" spans="2:15" ht="15.75" x14ac:dyDescent="0.25">
      <c r="B3049" s="136"/>
      <c r="C3049" s="136"/>
      <c r="D3049" s="136"/>
      <c r="E3049" s="118"/>
      <c r="F3049" s="1"/>
      <c r="G3049" s="136"/>
      <c r="H3049" s="136"/>
      <c r="I3049" s="136"/>
      <c r="J3049" s="118"/>
      <c r="K3049" s="1"/>
      <c r="L3049" s="136"/>
      <c r="M3049" s="136"/>
      <c r="N3049" s="136"/>
      <c r="O3049" s="118"/>
    </row>
    <row r="3050" spans="2:15" ht="15.75" x14ac:dyDescent="0.25">
      <c r="B3050" s="132" t="s">
        <v>74</v>
      </c>
      <c r="C3050" s="141"/>
      <c r="D3050" s="142" t="s">
        <v>73</v>
      </c>
      <c r="E3050" s="130"/>
      <c r="F3050" s="1"/>
      <c r="G3050" s="132" t="s">
        <v>74</v>
      </c>
      <c r="H3050" s="141"/>
      <c r="I3050" s="142" t="s">
        <v>73</v>
      </c>
      <c r="J3050" s="130"/>
      <c r="K3050" s="1"/>
      <c r="L3050" s="132" t="s">
        <v>74</v>
      </c>
      <c r="M3050" s="141"/>
      <c r="N3050" s="142" t="s">
        <v>73</v>
      </c>
      <c r="O3050" s="130"/>
    </row>
    <row r="3052" spans="2:15" ht="15.75" x14ac:dyDescent="0.25">
      <c r="B3052" s="437">
        <f>L3031+1</f>
        <v>466</v>
      </c>
      <c r="C3052" s="438"/>
      <c r="D3052" s="438"/>
      <c r="E3052" s="439"/>
      <c r="F3052" s="57"/>
      <c r="G3052" s="437">
        <f>B3052+1</f>
        <v>467</v>
      </c>
      <c r="H3052" s="438"/>
      <c r="I3052" s="438"/>
      <c r="J3052" s="439"/>
      <c r="K3052" s="57"/>
      <c r="L3052" s="437">
        <f>G3052+1</f>
        <v>468</v>
      </c>
      <c r="M3052" s="438"/>
      <c r="N3052" s="438"/>
      <c r="O3052" s="439"/>
    </row>
    <row r="3053" spans="2:15" ht="15.75" x14ac:dyDescent="0.25">
      <c r="B3053" s="218" t="s">
        <v>71</v>
      </c>
      <c r="C3053" s="219"/>
      <c r="D3053" s="219"/>
      <c r="E3053" s="220"/>
      <c r="F3053" s="1"/>
      <c r="G3053" s="218" t="s">
        <v>71</v>
      </c>
      <c r="H3053" s="219"/>
      <c r="I3053" s="219"/>
      <c r="J3053" s="220"/>
      <c r="K3053" s="1"/>
      <c r="L3053" s="218" t="s">
        <v>71</v>
      </c>
      <c r="M3053" s="219"/>
      <c r="N3053" s="219"/>
      <c r="O3053" s="220"/>
    </row>
    <row r="3054" spans="2:15" ht="15.75" x14ac:dyDescent="0.25">
      <c r="B3054" s="230"/>
      <c r="C3054" s="231"/>
      <c r="D3054" s="231"/>
      <c r="E3054" s="232"/>
      <c r="F3054" s="1"/>
      <c r="G3054" s="230"/>
      <c r="H3054" s="231"/>
      <c r="I3054" s="231"/>
      <c r="J3054" s="232"/>
      <c r="K3054" s="58"/>
      <c r="L3054" s="230"/>
      <c r="M3054" s="231"/>
      <c r="N3054" s="231"/>
      <c r="O3054" s="232"/>
    </row>
    <row r="3055" spans="2:15" ht="15.75" x14ac:dyDescent="0.25">
      <c r="B3055" s="227" t="s">
        <v>375</v>
      </c>
      <c r="C3055" s="228"/>
      <c r="D3055" s="228"/>
      <c r="E3055" s="229"/>
      <c r="F3055" s="1"/>
      <c r="G3055" s="227" t="s">
        <v>375</v>
      </c>
      <c r="H3055" s="228"/>
      <c r="I3055" s="228"/>
      <c r="J3055" s="229"/>
      <c r="K3055" s="4"/>
      <c r="L3055" s="227" t="s">
        <v>375</v>
      </c>
      <c r="M3055" s="228"/>
      <c r="N3055" s="228"/>
      <c r="O3055" s="229"/>
    </row>
    <row r="3056" spans="2:15" ht="15.75" x14ac:dyDescent="0.25">
      <c r="B3056" s="137" t="s">
        <v>190</v>
      </c>
      <c r="C3056" s="194"/>
      <c r="D3056" s="195"/>
      <c r="E3056" s="196"/>
      <c r="F3056" s="1"/>
      <c r="G3056" s="137" t="s">
        <v>190</v>
      </c>
      <c r="H3056" s="194"/>
      <c r="I3056" s="195"/>
      <c r="J3056" s="196"/>
      <c r="K3056" s="1"/>
      <c r="L3056" s="137" t="s">
        <v>190</v>
      </c>
      <c r="M3056" s="194"/>
      <c r="N3056" s="195"/>
      <c r="O3056" s="196"/>
    </row>
    <row r="3057" spans="2:15" ht="15.75" x14ac:dyDescent="0.25">
      <c r="B3057" s="132" t="s">
        <v>61</v>
      </c>
      <c r="C3057" s="194"/>
      <c r="D3057" s="195"/>
      <c r="E3057" s="196"/>
      <c r="F3057" s="1"/>
      <c r="G3057" s="132" t="s">
        <v>61</v>
      </c>
      <c r="H3057" s="194"/>
      <c r="I3057" s="195"/>
      <c r="J3057" s="196"/>
      <c r="K3057" s="1"/>
      <c r="L3057" s="132" t="s">
        <v>61</v>
      </c>
      <c r="M3057" s="194"/>
      <c r="N3057" s="195"/>
      <c r="O3057" s="196"/>
    </row>
    <row r="3058" spans="2:15" ht="15.75" x14ac:dyDescent="0.25">
      <c r="B3058" s="132" t="s">
        <v>62</v>
      </c>
      <c r="C3058" s="194"/>
      <c r="D3058" s="195"/>
      <c r="E3058" s="196"/>
      <c r="F3058" s="1"/>
      <c r="G3058" s="132" t="s">
        <v>62</v>
      </c>
      <c r="H3058" s="194"/>
      <c r="I3058" s="195"/>
      <c r="J3058" s="196"/>
      <c r="K3058" s="1"/>
      <c r="L3058" s="132" t="s">
        <v>62</v>
      </c>
      <c r="M3058" s="194"/>
      <c r="N3058" s="195"/>
      <c r="O3058" s="196"/>
    </row>
    <row r="3059" spans="2:15" ht="15.75" x14ac:dyDescent="0.25">
      <c r="B3059" s="127" t="s">
        <v>191</v>
      </c>
      <c r="C3059" s="130"/>
      <c r="D3059" s="194"/>
      <c r="E3059" s="196"/>
      <c r="F3059" s="1"/>
      <c r="G3059" s="127" t="s">
        <v>191</v>
      </c>
      <c r="H3059" s="130"/>
      <c r="I3059" s="194"/>
      <c r="J3059" s="196"/>
      <c r="K3059" s="1"/>
      <c r="L3059" s="127" t="s">
        <v>191</v>
      </c>
      <c r="M3059" s="130"/>
      <c r="N3059" s="194"/>
      <c r="O3059" s="196"/>
    </row>
    <row r="3060" spans="2:15" ht="15.75" x14ac:dyDescent="0.25">
      <c r="B3060" s="127" t="s">
        <v>192</v>
      </c>
      <c r="C3060" s="130"/>
      <c r="D3060" s="194"/>
      <c r="E3060" s="196"/>
      <c r="F3060" s="1"/>
      <c r="G3060" s="127" t="s">
        <v>192</v>
      </c>
      <c r="H3060" s="130"/>
      <c r="I3060" s="194"/>
      <c r="J3060" s="196"/>
      <c r="K3060" s="1"/>
      <c r="L3060" s="127" t="s">
        <v>192</v>
      </c>
      <c r="M3060" s="130"/>
      <c r="N3060" s="194"/>
      <c r="O3060" s="196"/>
    </row>
    <row r="3061" spans="2:15" ht="31.35" customHeight="1" x14ac:dyDescent="0.25">
      <c r="B3061" s="206" t="s">
        <v>197</v>
      </c>
      <c r="C3061" s="207"/>
      <c r="D3061" s="207"/>
      <c r="E3061" s="208"/>
      <c r="F3061" s="1"/>
      <c r="G3061" s="206" t="s">
        <v>197</v>
      </c>
      <c r="H3061" s="207"/>
      <c r="I3061" s="207"/>
      <c r="J3061" s="208"/>
      <c r="K3061" s="59"/>
      <c r="L3061" s="206" t="s">
        <v>197</v>
      </c>
      <c r="M3061" s="207"/>
      <c r="N3061" s="207"/>
      <c r="O3061" s="208"/>
    </row>
    <row r="3062" spans="2:15" ht="15.75" x14ac:dyDescent="0.25">
      <c r="B3062" s="132" t="s">
        <v>195</v>
      </c>
      <c r="C3062" s="138"/>
      <c r="D3062" s="125" t="s">
        <v>51</v>
      </c>
      <c r="E3062" s="139"/>
      <c r="F3062" s="1"/>
      <c r="G3062" s="132" t="s">
        <v>195</v>
      </c>
      <c r="H3062" s="138"/>
      <c r="I3062" s="125" t="s">
        <v>51</v>
      </c>
      <c r="J3062" s="139"/>
      <c r="K3062" s="1"/>
      <c r="L3062" s="132" t="s">
        <v>195</v>
      </c>
      <c r="M3062" s="138"/>
      <c r="N3062" s="125" t="s">
        <v>51</v>
      </c>
      <c r="O3062" s="139"/>
    </row>
    <row r="3063" spans="2:15" ht="15.75" x14ac:dyDescent="0.25">
      <c r="B3063" s="209" t="s">
        <v>190</v>
      </c>
      <c r="C3063" s="210"/>
      <c r="D3063" s="125" t="s">
        <v>68</v>
      </c>
      <c r="E3063" s="139"/>
      <c r="F3063" s="1"/>
      <c r="G3063" s="209" t="s">
        <v>190</v>
      </c>
      <c r="H3063" s="210"/>
      <c r="I3063" s="125" t="s">
        <v>68</v>
      </c>
      <c r="J3063" s="139"/>
      <c r="K3063" s="1"/>
      <c r="L3063" s="209" t="s">
        <v>190</v>
      </c>
      <c r="M3063" s="210"/>
      <c r="N3063" s="125" t="s">
        <v>68</v>
      </c>
      <c r="O3063" s="139"/>
    </row>
    <row r="3064" spans="2:15" ht="15.75" x14ac:dyDescent="0.25">
      <c r="B3064" s="211"/>
      <c r="C3064" s="212"/>
      <c r="D3064" s="125" t="s">
        <v>69</v>
      </c>
      <c r="E3064" s="139"/>
      <c r="F3064" s="1"/>
      <c r="G3064" s="211"/>
      <c r="H3064" s="212"/>
      <c r="I3064" s="125" t="s">
        <v>69</v>
      </c>
      <c r="J3064" s="139"/>
      <c r="K3064" s="1"/>
      <c r="L3064" s="211"/>
      <c r="M3064" s="212"/>
      <c r="N3064" s="125" t="s">
        <v>69</v>
      </c>
      <c r="O3064" s="139"/>
    </row>
    <row r="3065" spans="2:15" ht="15.75" x14ac:dyDescent="0.25">
      <c r="B3065" s="209" t="s">
        <v>70</v>
      </c>
      <c r="C3065" s="210"/>
      <c r="D3065" s="125" t="s">
        <v>68</v>
      </c>
      <c r="E3065" s="139"/>
      <c r="F3065" s="1"/>
      <c r="G3065" s="209" t="s">
        <v>70</v>
      </c>
      <c r="H3065" s="210"/>
      <c r="I3065" s="125" t="s">
        <v>68</v>
      </c>
      <c r="J3065" s="139"/>
      <c r="K3065" s="1"/>
      <c r="L3065" s="209" t="s">
        <v>70</v>
      </c>
      <c r="M3065" s="210"/>
      <c r="N3065" s="125" t="s">
        <v>68</v>
      </c>
      <c r="O3065" s="139"/>
    </row>
    <row r="3066" spans="2:15" ht="15.75" x14ac:dyDescent="0.25">
      <c r="B3066" s="211"/>
      <c r="C3066" s="212"/>
      <c r="D3066" s="125" t="s">
        <v>69</v>
      </c>
      <c r="E3066" s="139"/>
      <c r="F3066" s="1"/>
      <c r="G3066" s="211"/>
      <c r="H3066" s="212"/>
      <c r="I3066" s="125" t="s">
        <v>69</v>
      </c>
      <c r="J3066" s="139"/>
      <c r="K3066" s="1"/>
      <c r="L3066" s="211"/>
      <c r="M3066" s="212"/>
      <c r="N3066" s="125" t="s">
        <v>69</v>
      </c>
      <c r="O3066" s="139"/>
    </row>
    <row r="3067" spans="2:15" ht="15.75" x14ac:dyDescent="0.25">
      <c r="B3067" s="140" t="s">
        <v>67</v>
      </c>
      <c r="C3067" s="140"/>
      <c r="D3067" s="213"/>
      <c r="E3067" s="214"/>
      <c r="F3067" s="1"/>
      <c r="G3067" s="140" t="s">
        <v>67</v>
      </c>
      <c r="H3067" s="140"/>
      <c r="I3067" s="213"/>
      <c r="J3067" s="214"/>
      <c r="K3067" s="1"/>
      <c r="L3067" s="140" t="s">
        <v>67</v>
      </c>
      <c r="M3067" s="140"/>
      <c r="N3067" s="213"/>
      <c r="O3067" s="214"/>
    </row>
    <row r="3068" spans="2:15" ht="15.75" x14ac:dyDescent="0.25">
      <c r="B3068" s="161" t="s">
        <v>355</v>
      </c>
      <c r="C3068" s="128"/>
      <c r="D3068" s="130"/>
      <c r="E3068" s="139"/>
      <c r="F3068" s="1"/>
      <c r="G3068" s="161" t="s">
        <v>355</v>
      </c>
      <c r="H3068" s="128"/>
      <c r="I3068" s="130"/>
      <c r="J3068" s="139"/>
      <c r="K3068" s="1"/>
      <c r="L3068" s="161" t="s">
        <v>355</v>
      </c>
      <c r="M3068" s="128"/>
      <c r="N3068" s="130"/>
      <c r="O3068" s="139"/>
    </row>
    <row r="3069" spans="2:15" ht="15.75" x14ac:dyDescent="0.25">
      <c r="B3069" s="161"/>
      <c r="C3069" s="128"/>
      <c r="D3069" s="130"/>
      <c r="E3069" s="139"/>
      <c r="F3069" s="1"/>
      <c r="G3069" s="161"/>
      <c r="H3069" s="128"/>
      <c r="I3069" s="130"/>
      <c r="J3069" s="139"/>
      <c r="K3069" s="1"/>
      <c r="L3069" s="161"/>
      <c r="M3069" s="128"/>
      <c r="N3069" s="130"/>
      <c r="O3069" s="139"/>
    </row>
    <row r="3070" spans="2:15" ht="15.75" x14ac:dyDescent="0.25">
      <c r="B3070" s="136"/>
      <c r="C3070" s="136"/>
      <c r="D3070" s="136"/>
      <c r="E3070" s="118"/>
      <c r="F3070" s="1"/>
      <c r="G3070" s="136"/>
      <c r="H3070" s="136"/>
      <c r="I3070" s="136"/>
      <c r="J3070" s="118"/>
      <c r="K3070" s="1"/>
      <c r="L3070" s="136"/>
      <c r="M3070" s="136"/>
      <c r="N3070" s="136"/>
      <c r="O3070" s="118"/>
    </row>
    <row r="3071" spans="2:15" ht="15.75" x14ac:dyDescent="0.25">
      <c r="B3071" s="132" t="s">
        <v>74</v>
      </c>
      <c r="C3071" s="141"/>
      <c r="D3071" s="142" t="s">
        <v>73</v>
      </c>
      <c r="E3071" s="130"/>
      <c r="F3071" s="1"/>
      <c r="G3071" s="132" t="s">
        <v>74</v>
      </c>
      <c r="H3071" s="141"/>
      <c r="I3071" s="142" t="s">
        <v>73</v>
      </c>
      <c r="J3071" s="130"/>
      <c r="K3071" s="1"/>
      <c r="L3071" s="132" t="s">
        <v>74</v>
      </c>
      <c r="M3071" s="141"/>
      <c r="N3071" s="142" t="s">
        <v>73</v>
      </c>
      <c r="O3071" s="130"/>
    </row>
    <row r="3073" spans="2:15" ht="15.75" x14ac:dyDescent="0.25">
      <c r="B3073" s="437">
        <f>L3052+1</f>
        <v>469</v>
      </c>
      <c r="C3073" s="438"/>
      <c r="D3073" s="438"/>
      <c r="E3073" s="439"/>
      <c r="F3073" s="57"/>
      <c r="G3073" s="437">
        <f>B3073+1</f>
        <v>470</v>
      </c>
      <c r="H3073" s="438"/>
      <c r="I3073" s="438"/>
      <c r="J3073" s="439"/>
      <c r="K3073" s="57"/>
      <c r="L3073" s="437">
        <f>G3073+1</f>
        <v>471</v>
      </c>
      <c r="M3073" s="438"/>
      <c r="N3073" s="438"/>
      <c r="O3073" s="439"/>
    </row>
    <row r="3074" spans="2:15" ht="15.75" x14ac:dyDescent="0.25">
      <c r="B3074" s="218" t="s">
        <v>71</v>
      </c>
      <c r="C3074" s="219"/>
      <c r="D3074" s="219"/>
      <c r="E3074" s="220"/>
      <c r="F3074" s="1"/>
      <c r="G3074" s="218" t="s">
        <v>71</v>
      </c>
      <c r="H3074" s="219"/>
      <c r="I3074" s="219"/>
      <c r="J3074" s="220"/>
      <c r="K3074" s="1"/>
      <c r="L3074" s="218" t="s">
        <v>71</v>
      </c>
      <c r="M3074" s="219"/>
      <c r="N3074" s="219"/>
      <c r="O3074" s="220"/>
    </row>
    <row r="3075" spans="2:15" ht="15.75" x14ac:dyDescent="0.25">
      <c r="B3075" s="230"/>
      <c r="C3075" s="231"/>
      <c r="D3075" s="231"/>
      <c r="E3075" s="232"/>
      <c r="F3075" s="1"/>
      <c r="G3075" s="230"/>
      <c r="H3075" s="231"/>
      <c r="I3075" s="231"/>
      <c r="J3075" s="232"/>
      <c r="K3075" s="58"/>
      <c r="L3075" s="230"/>
      <c r="M3075" s="231"/>
      <c r="N3075" s="231"/>
      <c r="O3075" s="232"/>
    </row>
    <row r="3076" spans="2:15" ht="15.75" x14ac:dyDescent="0.25">
      <c r="B3076" s="227" t="s">
        <v>375</v>
      </c>
      <c r="C3076" s="228"/>
      <c r="D3076" s="228"/>
      <c r="E3076" s="229"/>
      <c r="F3076" s="1"/>
      <c r="G3076" s="227" t="s">
        <v>375</v>
      </c>
      <c r="H3076" s="228"/>
      <c r="I3076" s="228"/>
      <c r="J3076" s="229"/>
      <c r="K3076" s="4"/>
      <c r="L3076" s="227" t="s">
        <v>375</v>
      </c>
      <c r="M3076" s="228"/>
      <c r="N3076" s="228"/>
      <c r="O3076" s="229"/>
    </row>
    <row r="3077" spans="2:15" ht="15.75" x14ac:dyDescent="0.25">
      <c r="B3077" s="137" t="s">
        <v>190</v>
      </c>
      <c r="C3077" s="194"/>
      <c r="D3077" s="195"/>
      <c r="E3077" s="196"/>
      <c r="F3077" s="1"/>
      <c r="G3077" s="137" t="s">
        <v>190</v>
      </c>
      <c r="H3077" s="194"/>
      <c r="I3077" s="195"/>
      <c r="J3077" s="196"/>
      <c r="K3077" s="1"/>
      <c r="L3077" s="137" t="s">
        <v>190</v>
      </c>
      <c r="M3077" s="194"/>
      <c r="N3077" s="195"/>
      <c r="O3077" s="196"/>
    </row>
    <row r="3078" spans="2:15" ht="15.75" x14ac:dyDescent="0.25">
      <c r="B3078" s="132" t="s">
        <v>61</v>
      </c>
      <c r="C3078" s="194"/>
      <c r="D3078" s="195"/>
      <c r="E3078" s="196"/>
      <c r="F3078" s="1"/>
      <c r="G3078" s="132" t="s">
        <v>61</v>
      </c>
      <c r="H3078" s="194"/>
      <c r="I3078" s="195"/>
      <c r="J3078" s="196"/>
      <c r="K3078" s="1"/>
      <c r="L3078" s="132" t="s">
        <v>61</v>
      </c>
      <c r="M3078" s="194"/>
      <c r="N3078" s="195"/>
      <c r="O3078" s="196"/>
    </row>
    <row r="3079" spans="2:15" ht="15.75" x14ac:dyDescent="0.25">
      <c r="B3079" s="132" t="s">
        <v>62</v>
      </c>
      <c r="C3079" s="194"/>
      <c r="D3079" s="195"/>
      <c r="E3079" s="196"/>
      <c r="F3079" s="1"/>
      <c r="G3079" s="132" t="s">
        <v>62</v>
      </c>
      <c r="H3079" s="194"/>
      <c r="I3079" s="195"/>
      <c r="J3079" s="196"/>
      <c r="K3079" s="1"/>
      <c r="L3079" s="132" t="s">
        <v>62</v>
      </c>
      <c r="M3079" s="194"/>
      <c r="N3079" s="195"/>
      <c r="O3079" s="196"/>
    </row>
    <row r="3080" spans="2:15" ht="15.75" x14ac:dyDescent="0.25">
      <c r="B3080" s="127" t="s">
        <v>191</v>
      </c>
      <c r="C3080" s="130"/>
      <c r="D3080" s="194"/>
      <c r="E3080" s="196"/>
      <c r="F3080" s="1"/>
      <c r="G3080" s="127" t="s">
        <v>191</v>
      </c>
      <c r="H3080" s="130"/>
      <c r="I3080" s="194"/>
      <c r="J3080" s="196"/>
      <c r="K3080" s="1"/>
      <c r="L3080" s="127" t="s">
        <v>191</v>
      </c>
      <c r="M3080" s="130"/>
      <c r="N3080" s="194"/>
      <c r="O3080" s="196"/>
    </row>
    <row r="3081" spans="2:15" ht="15.75" x14ac:dyDescent="0.25">
      <c r="B3081" s="127" t="s">
        <v>192</v>
      </c>
      <c r="C3081" s="130"/>
      <c r="D3081" s="194"/>
      <c r="E3081" s="196"/>
      <c r="F3081" s="1"/>
      <c r="G3081" s="127" t="s">
        <v>192</v>
      </c>
      <c r="H3081" s="130"/>
      <c r="I3081" s="194"/>
      <c r="J3081" s="196"/>
      <c r="K3081" s="1"/>
      <c r="L3081" s="127" t="s">
        <v>192</v>
      </c>
      <c r="M3081" s="130"/>
      <c r="N3081" s="194"/>
      <c r="O3081" s="196"/>
    </row>
    <row r="3082" spans="2:15" ht="31.35" customHeight="1" x14ac:dyDescent="0.25">
      <c r="B3082" s="206" t="s">
        <v>197</v>
      </c>
      <c r="C3082" s="207"/>
      <c r="D3082" s="207"/>
      <c r="E3082" s="208"/>
      <c r="F3082" s="1"/>
      <c r="G3082" s="206" t="s">
        <v>197</v>
      </c>
      <c r="H3082" s="207"/>
      <c r="I3082" s="207"/>
      <c r="J3082" s="208"/>
      <c r="K3082" s="59"/>
      <c r="L3082" s="206" t="s">
        <v>197</v>
      </c>
      <c r="M3082" s="207"/>
      <c r="N3082" s="207"/>
      <c r="O3082" s="208"/>
    </row>
    <row r="3083" spans="2:15" ht="15.75" x14ac:dyDescent="0.25">
      <c r="B3083" s="132" t="s">
        <v>195</v>
      </c>
      <c r="C3083" s="138"/>
      <c r="D3083" s="125" t="s">
        <v>51</v>
      </c>
      <c r="E3083" s="139"/>
      <c r="F3083" s="1"/>
      <c r="G3083" s="132" t="s">
        <v>195</v>
      </c>
      <c r="H3083" s="138"/>
      <c r="I3083" s="125" t="s">
        <v>51</v>
      </c>
      <c r="J3083" s="139"/>
      <c r="K3083" s="1"/>
      <c r="L3083" s="132" t="s">
        <v>195</v>
      </c>
      <c r="M3083" s="138"/>
      <c r="N3083" s="125" t="s">
        <v>51</v>
      </c>
      <c r="O3083" s="139"/>
    </row>
    <row r="3084" spans="2:15" ht="15.75" x14ac:dyDescent="0.25">
      <c r="B3084" s="209" t="s">
        <v>190</v>
      </c>
      <c r="C3084" s="210"/>
      <c r="D3084" s="125" t="s">
        <v>68</v>
      </c>
      <c r="E3084" s="139"/>
      <c r="F3084" s="1"/>
      <c r="G3084" s="209" t="s">
        <v>190</v>
      </c>
      <c r="H3084" s="210"/>
      <c r="I3084" s="125" t="s">
        <v>68</v>
      </c>
      <c r="J3084" s="139"/>
      <c r="K3084" s="1"/>
      <c r="L3084" s="209" t="s">
        <v>190</v>
      </c>
      <c r="M3084" s="210"/>
      <c r="N3084" s="125" t="s">
        <v>68</v>
      </c>
      <c r="O3084" s="139"/>
    </row>
    <row r="3085" spans="2:15" ht="15.75" x14ac:dyDescent="0.25">
      <c r="B3085" s="211"/>
      <c r="C3085" s="212"/>
      <c r="D3085" s="125" t="s">
        <v>69</v>
      </c>
      <c r="E3085" s="139"/>
      <c r="F3085" s="1"/>
      <c r="G3085" s="211"/>
      <c r="H3085" s="212"/>
      <c r="I3085" s="125" t="s">
        <v>69</v>
      </c>
      <c r="J3085" s="139"/>
      <c r="K3085" s="1"/>
      <c r="L3085" s="211"/>
      <c r="M3085" s="212"/>
      <c r="N3085" s="125" t="s">
        <v>69</v>
      </c>
      <c r="O3085" s="139"/>
    </row>
    <row r="3086" spans="2:15" ht="15.75" x14ac:dyDescent="0.25">
      <c r="B3086" s="209" t="s">
        <v>70</v>
      </c>
      <c r="C3086" s="210"/>
      <c r="D3086" s="125" t="s">
        <v>68</v>
      </c>
      <c r="E3086" s="139"/>
      <c r="F3086" s="1"/>
      <c r="G3086" s="209" t="s">
        <v>70</v>
      </c>
      <c r="H3086" s="210"/>
      <c r="I3086" s="125" t="s">
        <v>68</v>
      </c>
      <c r="J3086" s="139"/>
      <c r="K3086" s="1"/>
      <c r="L3086" s="209" t="s">
        <v>70</v>
      </c>
      <c r="M3086" s="210"/>
      <c r="N3086" s="125" t="s">
        <v>68</v>
      </c>
      <c r="O3086" s="139"/>
    </row>
    <row r="3087" spans="2:15" ht="15.75" x14ac:dyDescent="0.25">
      <c r="B3087" s="211"/>
      <c r="C3087" s="212"/>
      <c r="D3087" s="125" t="s">
        <v>69</v>
      </c>
      <c r="E3087" s="139"/>
      <c r="F3087" s="1"/>
      <c r="G3087" s="211"/>
      <c r="H3087" s="212"/>
      <c r="I3087" s="125" t="s">
        <v>69</v>
      </c>
      <c r="J3087" s="139"/>
      <c r="K3087" s="1"/>
      <c r="L3087" s="211"/>
      <c r="M3087" s="212"/>
      <c r="N3087" s="125" t="s">
        <v>69</v>
      </c>
      <c r="O3087" s="139"/>
    </row>
    <row r="3088" spans="2:15" ht="15.75" x14ac:dyDescent="0.25">
      <c r="B3088" s="140" t="s">
        <v>67</v>
      </c>
      <c r="C3088" s="140"/>
      <c r="D3088" s="213"/>
      <c r="E3088" s="214"/>
      <c r="F3088" s="1"/>
      <c r="G3088" s="140" t="s">
        <v>67</v>
      </c>
      <c r="H3088" s="140"/>
      <c r="I3088" s="213"/>
      <c r="J3088" s="214"/>
      <c r="K3088" s="1"/>
      <c r="L3088" s="140" t="s">
        <v>67</v>
      </c>
      <c r="M3088" s="140"/>
      <c r="N3088" s="213"/>
      <c r="O3088" s="214"/>
    </row>
    <row r="3089" spans="2:15" ht="15.75" x14ac:dyDescent="0.25">
      <c r="B3089" s="161" t="s">
        <v>355</v>
      </c>
      <c r="C3089" s="128"/>
      <c r="D3089" s="130"/>
      <c r="E3089" s="139"/>
      <c r="F3089" s="1"/>
      <c r="G3089" s="161" t="s">
        <v>355</v>
      </c>
      <c r="H3089" s="128"/>
      <c r="I3089" s="130"/>
      <c r="J3089" s="139"/>
      <c r="K3089" s="1"/>
      <c r="L3089" s="161" t="s">
        <v>355</v>
      </c>
      <c r="M3089" s="128"/>
      <c r="N3089" s="130"/>
      <c r="O3089" s="139"/>
    </row>
    <row r="3090" spans="2:15" ht="15.75" x14ac:dyDescent="0.25">
      <c r="B3090" s="161"/>
      <c r="C3090" s="128"/>
      <c r="D3090" s="130"/>
      <c r="E3090" s="139"/>
      <c r="F3090" s="1"/>
      <c r="G3090" s="161"/>
      <c r="H3090" s="128"/>
      <c r="I3090" s="130"/>
      <c r="J3090" s="139"/>
      <c r="K3090" s="1"/>
      <c r="L3090" s="161"/>
      <c r="M3090" s="128"/>
      <c r="N3090" s="130"/>
      <c r="O3090" s="139"/>
    </row>
    <row r="3091" spans="2:15" ht="15.75" x14ac:dyDescent="0.25">
      <c r="B3091" s="136"/>
      <c r="C3091" s="136"/>
      <c r="D3091" s="136"/>
      <c r="E3091" s="118"/>
      <c r="F3091" s="1"/>
      <c r="G3091" s="136"/>
      <c r="H3091" s="136"/>
      <c r="I3091" s="136"/>
      <c r="J3091" s="118"/>
      <c r="K3091" s="1"/>
      <c r="L3091" s="136"/>
      <c r="M3091" s="136"/>
      <c r="N3091" s="136"/>
      <c r="O3091" s="118"/>
    </row>
    <row r="3092" spans="2:15" ht="15.75" x14ac:dyDescent="0.25">
      <c r="B3092" s="132" t="s">
        <v>74</v>
      </c>
      <c r="C3092" s="141"/>
      <c r="D3092" s="142" t="s">
        <v>73</v>
      </c>
      <c r="E3092" s="130"/>
      <c r="F3092" s="1"/>
      <c r="G3092" s="132" t="s">
        <v>74</v>
      </c>
      <c r="H3092" s="141"/>
      <c r="I3092" s="142" t="s">
        <v>73</v>
      </c>
      <c r="J3092" s="130"/>
      <c r="K3092" s="1"/>
      <c r="L3092" s="132" t="s">
        <v>74</v>
      </c>
      <c r="M3092" s="141"/>
      <c r="N3092" s="142" t="s">
        <v>73</v>
      </c>
      <c r="O3092" s="130"/>
    </row>
    <row r="3094" spans="2:15" ht="15.75" x14ac:dyDescent="0.25">
      <c r="B3094" s="437">
        <f>L3073+1</f>
        <v>472</v>
      </c>
      <c r="C3094" s="438"/>
      <c r="D3094" s="438"/>
      <c r="E3094" s="439"/>
      <c r="F3094" s="57"/>
      <c r="G3094" s="437">
        <f>B3094+1</f>
        <v>473</v>
      </c>
      <c r="H3094" s="438"/>
      <c r="I3094" s="438"/>
      <c r="J3094" s="439"/>
      <c r="K3094" s="57"/>
      <c r="L3094" s="437">
        <f>G3094+1</f>
        <v>474</v>
      </c>
      <c r="M3094" s="438"/>
      <c r="N3094" s="438"/>
      <c r="O3094" s="439"/>
    </row>
    <row r="3095" spans="2:15" ht="15.75" x14ac:dyDescent="0.25">
      <c r="B3095" s="218" t="s">
        <v>71</v>
      </c>
      <c r="C3095" s="219"/>
      <c r="D3095" s="219"/>
      <c r="E3095" s="220"/>
      <c r="F3095" s="1"/>
      <c r="G3095" s="218" t="s">
        <v>71</v>
      </c>
      <c r="H3095" s="219"/>
      <c r="I3095" s="219"/>
      <c r="J3095" s="220"/>
      <c r="K3095" s="1"/>
      <c r="L3095" s="218" t="s">
        <v>71</v>
      </c>
      <c r="M3095" s="219"/>
      <c r="N3095" s="219"/>
      <c r="O3095" s="220"/>
    </row>
    <row r="3096" spans="2:15" ht="15.75" x14ac:dyDescent="0.25">
      <c r="B3096" s="230"/>
      <c r="C3096" s="231"/>
      <c r="D3096" s="231"/>
      <c r="E3096" s="232"/>
      <c r="F3096" s="1"/>
      <c r="G3096" s="230"/>
      <c r="H3096" s="231"/>
      <c r="I3096" s="231"/>
      <c r="J3096" s="232"/>
      <c r="K3096" s="58"/>
      <c r="L3096" s="230"/>
      <c r="M3096" s="231"/>
      <c r="N3096" s="231"/>
      <c r="O3096" s="232"/>
    </row>
    <row r="3097" spans="2:15" ht="15.75" x14ac:dyDescent="0.25">
      <c r="B3097" s="227" t="s">
        <v>375</v>
      </c>
      <c r="C3097" s="228"/>
      <c r="D3097" s="228"/>
      <c r="E3097" s="229"/>
      <c r="F3097" s="1"/>
      <c r="G3097" s="227" t="s">
        <v>375</v>
      </c>
      <c r="H3097" s="228"/>
      <c r="I3097" s="228"/>
      <c r="J3097" s="229"/>
      <c r="K3097" s="4"/>
      <c r="L3097" s="227" t="s">
        <v>375</v>
      </c>
      <c r="M3097" s="228"/>
      <c r="N3097" s="228"/>
      <c r="O3097" s="229"/>
    </row>
    <row r="3098" spans="2:15" ht="15.75" x14ac:dyDescent="0.25">
      <c r="B3098" s="137" t="s">
        <v>190</v>
      </c>
      <c r="C3098" s="194"/>
      <c r="D3098" s="195"/>
      <c r="E3098" s="196"/>
      <c r="F3098" s="1"/>
      <c r="G3098" s="137" t="s">
        <v>190</v>
      </c>
      <c r="H3098" s="194"/>
      <c r="I3098" s="195"/>
      <c r="J3098" s="196"/>
      <c r="K3098" s="1"/>
      <c r="L3098" s="137" t="s">
        <v>190</v>
      </c>
      <c r="M3098" s="194"/>
      <c r="N3098" s="195"/>
      <c r="O3098" s="196"/>
    </row>
    <row r="3099" spans="2:15" ht="15.75" x14ac:dyDescent="0.25">
      <c r="B3099" s="132" t="s">
        <v>61</v>
      </c>
      <c r="C3099" s="194"/>
      <c r="D3099" s="195"/>
      <c r="E3099" s="196"/>
      <c r="F3099" s="1"/>
      <c r="G3099" s="132" t="s">
        <v>61</v>
      </c>
      <c r="H3099" s="194"/>
      <c r="I3099" s="195"/>
      <c r="J3099" s="196"/>
      <c r="K3099" s="1"/>
      <c r="L3099" s="132" t="s">
        <v>61</v>
      </c>
      <c r="M3099" s="194"/>
      <c r="N3099" s="195"/>
      <c r="O3099" s="196"/>
    </row>
    <row r="3100" spans="2:15" ht="15.75" x14ac:dyDescent="0.25">
      <c r="B3100" s="132" t="s">
        <v>62</v>
      </c>
      <c r="C3100" s="194"/>
      <c r="D3100" s="195"/>
      <c r="E3100" s="196"/>
      <c r="F3100" s="1"/>
      <c r="G3100" s="132" t="s">
        <v>62</v>
      </c>
      <c r="H3100" s="194"/>
      <c r="I3100" s="195"/>
      <c r="J3100" s="196"/>
      <c r="K3100" s="1"/>
      <c r="L3100" s="132" t="s">
        <v>62</v>
      </c>
      <c r="M3100" s="194"/>
      <c r="N3100" s="195"/>
      <c r="O3100" s="196"/>
    </row>
    <row r="3101" spans="2:15" ht="15.75" x14ac:dyDescent="0.25">
      <c r="B3101" s="127" t="s">
        <v>191</v>
      </c>
      <c r="C3101" s="130"/>
      <c r="D3101" s="194"/>
      <c r="E3101" s="196"/>
      <c r="F3101" s="1"/>
      <c r="G3101" s="127" t="s">
        <v>191</v>
      </c>
      <c r="H3101" s="130"/>
      <c r="I3101" s="194"/>
      <c r="J3101" s="196"/>
      <c r="K3101" s="1"/>
      <c r="L3101" s="127" t="s">
        <v>191</v>
      </c>
      <c r="M3101" s="130"/>
      <c r="N3101" s="194"/>
      <c r="O3101" s="196"/>
    </row>
    <row r="3102" spans="2:15" ht="15.75" x14ac:dyDescent="0.25">
      <c r="B3102" s="127" t="s">
        <v>192</v>
      </c>
      <c r="C3102" s="130"/>
      <c r="D3102" s="194"/>
      <c r="E3102" s="196"/>
      <c r="F3102" s="1"/>
      <c r="G3102" s="127" t="s">
        <v>192</v>
      </c>
      <c r="H3102" s="130"/>
      <c r="I3102" s="194"/>
      <c r="J3102" s="196"/>
      <c r="K3102" s="1"/>
      <c r="L3102" s="127" t="s">
        <v>192</v>
      </c>
      <c r="M3102" s="130"/>
      <c r="N3102" s="194"/>
      <c r="O3102" s="196"/>
    </row>
    <row r="3103" spans="2:15" ht="31.35" customHeight="1" x14ac:dyDescent="0.25">
      <c r="B3103" s="206" t="s">
        <v>197</v>
      </c>
      <c r="C3103" s="207"/>
      <c r="D3103" s="207"/>
      <c r="E3103" s="208"/>
      <c r="F3103" s="1"/>
      <c r="G3103" s="206" t="s">
        <v>197</v>
      </c>
      <c r="H3103" s="207"/>
      <c r="I3103" s="207"/>
      <c r="J3103" s="208"/>
      <c r="K3103" s="59"/>
      <c r="L3103" s="206" t="s">
        <v>197</v>
      </c>
      <c r="M3103" s="207"/>
      <c r="N3103" s="207"/>
      <c r="O3103" s="208"/>
    </row>
    <row r="3104" spans="2:15" ht="15.75" x14ac:dyDescent="0.25">
      <c r="B3104" s="132" t="s">
        <v>195</v>
      </c>
      <c r="C3104" s="138"/>
      <c r="D3104" s="125" t="s">
        <v>51</v>
      </c>
      <c r="E3104" s="139"/>
      <c r="F3104" s="1"/>
      <c r="G3104" s="132" t="s">
        <v>195</v>
      </c>
      <c r="H3104" s="138"/>
      <c r="I3104" s="125" t="s">
        <v>51</v>
      </c>
      <c r="J3104" s="139"/>
      <c r="K3104" s="1"/>
      <c r="L3104" s="132" t="s">
        <v>195</v>
      </c>
      <c r="M3104" s="138"/>
      <c r="N3104" s="125" t="s">
        <v>51</v>
      </c>
      <c r="O3104" s="139"/>
    </row>
    <row r="3105" spans="2:15" ht="15.75" x14ac:dyDescent="0.25">
      <c r="B3105" s="209" t="s">
        <v>190</v>
      </c>
      <c r="C3105" s="210"/>
      <c r="D3105" s="125" t="s">
        <v>68</v>
      </c>
      <c r="E3105" s="139"/>
      <c r="F3105" s="1"/>
      <c r="G3105" s="209" t="s">
        <v>190</v>
      </c>
      <c r="H3105" s="210"/>
      <c r="I3105" s="125" t="s">
        <v>68</v>
      </c>
      <c r="J3105" s="139"/>
      <c r="K3105" s="1"/>
      <c r="L3105" s="209" t="s">
        <v>190</v>
      </c>
      <c r="M3105" s="210"/>
      <c r="N3105" s="125" t="s">
        <v>68</v>
      </c>
      <c r="O3105" s="139"/>
    </row>
    <row r="3106" spans="2:15" ht="15.75" x14ac:dyDescent="0.25">
      <c r="B3106" s="211"/>
      <c r="C3106" s="212"/>
      <c r="D3106" s="125" t="s">
        <v>69</v>
      </c>
      <c r="E3106" s="139"/>
      <c r="F3106" s="1"/>
      <c r="G3106" s="211"/>
      <c r="H3106" s="212"/>
      <c r="I3106" s="125" t="s">
        <v>69</v>
      </c>
      <c r="J3106" s="139"/>
      <c r="K3106" s="1"/>
      <c r="L3106" s="211"/>
      <c r="M3106" s="212"/>
      <c r="N3106" s="125" t="s">
        <v>69</v>
      </c>
      <c r="O3106" s="139"/>
    </row>
    <row r="3107" spans="2:15" ht="15.75" x14ac:dyDescent="0.25">
      <c r="B3107" s="209" t="s">
        <v>70</v>
      </c>
      <c r="C3107" s="210"/>
      <c r="D3107" s="125" t="s">
        <v>68</v>
      </c>
      <c r="E3107" s="139"/>
      <c r="F3107" s="1"/>
      <c r="G3107" s="209" t="s">
        <v>70</v>
      </c>
      <c r="H3107" s="210"/>
      <c r="I3107" s="125" t="s">
        <v>68</v>
      </c>
      <c r="J3107" s="139"/>
      <c r="K3107" s="1"/>
      <c r="L3107" s="209" t="s">
        <v>70</v>
      </c>
      <c r="M3107" s="210"/>
      <c r="N3107" s="125" t="s">
        <v>68</v>
      </c>
      <c r="O3107" s="139"/>
    </row>
    <row r="3108" spans="2:15" ht="15.75" x14ac:dyDescent="0.25">
      <c r="B3108" s="211"/>
      <c r="C3108" s="212"/>
      <c r="D3108" s="125" t="s">
        <v>69</v>
      </c>
      <c r="E3108" s="139"/>
      <c r="F3108" s="1"/>
      <c r="G3108" s="211"/>
      <c r="H3108" s="212"/>
      <c r="I3108" s="125" t="s">
        <v>69</v>
      </c>
      <c r="J3108" s="139"/>
      <c r="K3108" s="1"/>
      <c r="L3108" s="211"/>
      <c r="M3108" s="212"/>
      <c r="N3108" s="125" t="s">
        <v>69</v>
      </c>
      <c r="O3108" s="139"/>
    </row>
    <row r="3109" spans="2:15" ht="15.75" x14ac:dyDescent="0.25">
      <c r="B3109" s="140" t="s">
        <v>67</v>
      </c>
      <c r="C3109" s="140"/>
      <c r="D3109" s="213"/>
      <c r="E3109" s="214"/>
      <c r="F3109" s="1"/>
      <c r="G3109" s="140" t="s">
        <v>67</v>
      </c>
      <c r="H3109" s="140"/>
      <c r="I3109" s="213"/>
      <c r="J3109" s="214"/>
      <c r="K3109" s="1"/>
      <c r="L3109" s="140" t="s">
        <v>67</v>
      </c>
      <c r="M3109" s="140"/>
      <c r="N3109" s="213"/>
      <c r="O3109" s="214"/>
    </row>
    <row r="3110" spans="2:15" ht="15.75" x14ac:dyDescent="0.25">
      <c r="B3110" s="161" t="s">
        <v>355</v>
      </c>
      <c r="C3110" s="128"/>
      <c r="D3110" s="130"/>
      <c r="E3110" s="139"/>
      <c r="F3110" s="1"/>
      <c r="G3110" s="161" t="s">
        <v>355</v>
      </c>
      <c r="H3110" s="128"/>
      <c r="I3110" s="130"/>
      <c r="J3110" s="139"/>
      <c r="K3110" s="1"/>
      <c r="L3110" s="161" t="s">
        <v>355</v>
      </c>
      <c r="M3110" s="128"/>
      <c r="N3110" s="130"/>
      <c r="O3110" s="139"/>
    </row>
    <row r="3111" spans="2:15" ht="15.75" x14ac:dyDescent="0.25">
      <c r="B3111" s="161"/>
      <c r="C3111" s="128"/>
      <c r="D3111" s="130"/>
      <c r="E3111" s="139"/>
      <c r="F3111" s="1"/>
      <c r="G3111" s="161"/>
      <c r="H3111" s="128"/>
      <c r="I3111" s="130"/>
      <c r="J3111" s="139"/>
      <c r="K3111" s="1"/>
      <c r="L3111" s="161"/>
      <c r="M3111" s="128"/>
      <c r="N3111" s="130"/>
      <c r="O3111" s="139"/>
    </row>
    <row r="3112" spans="2:15" ht="15.75" x14ac:dyDescent="0.25">
      <c r="B3112" s="136"/>
      <c r="C3112" s="136"/>
      <c r="D3112" s="136"/>
      <c r="E3112" s="118"/>
      <c r="F3112" s="1"/>
      <c r="G3112" s="136"/>
      <c r="H3112" s="136"/>
      <c r="I3112" s="136"/>
      <c r="J3112" s="118"/>
      <c r="K3112" s="1"/>
      <c r="L3112" s="136"/>
      <c r="M3112" s="136"/>
      <c r="N3112" s="136"/>
      <c r="O3112" s="118"/>
    </row>
    <row r="3113" spans="2:15" ht="15.75" x14ac:dyDescent="0.25">
      <c r="B3113" s="132" t="s">
        <v>74</v>
      </c>
      <c r="C3113" s="141"/>
      <c r="D3113" s="142" t="s">
        <v>73</v>
      </c>
      <c r="E3113" s="130"/>
      <c r="F3113" s="1"/>
      <c r="G3113" s="132" t="s">
        <v>74</v>
      </c>
      <c r="H3113" s="141"/>
      <c r="I3113" s="142" t="s">
        <v>73</v>
      </c>
      <c r="J3113" s="130"/>
      <c r="K3113" s="1"/>
      <c r="L3113" s="132" t="s">
        <v>74</v>
      </c>
      <c r="M3113" s="141"/>
      <c r="N3113" s="142" t="s">
        <v>73</v>
      </c>
      <c r="O3113" s="130"/>
    </row>
    <row r="3115" spans="2:15" ht="15.75" x14ac:dyDescent="0.25">
      <c r="B3115" s="437">
        <f>L3094+1</f>
        <v>475</v>
      </c>
      <c r="C3115" s="438"/>
      <c r="D3115" s="438"/>
      <c r="E3115" s="439"/>
      <c r="F3115" s="57"/>
      <c r="G3115" s="437">
        <f>B3115+1</f>
        <v>476</v>
      </c>
      <c r="H3115" s="438"/>
      <c r="I3115" s="438"/>
      <c r="J3115" s="439"/>
      <c r="K3115" s="57"/>
      <c r="L3115" s="437">
        <f>G3115+1</f>
        <v>477</v>
      </c>
      <c r="M3115" s="438"/>
      <c r="N3115" s="438"/>
      <c r="O3115" s="439"/>
    </row>
    <row r="3116" spans="2:15" ht="15.75" x14ac:dyDescent="0.25">
      <c r="B3116" s="218" t="s">
        <v>71</v>
      </c>
      <c r="C3116" s="219"/>
      <c r="D3116" s="219"/>
      <c r="E3116" s="220"/>
      <c r="F3116" s="1"/>
      <c r="G3116" s="218" t="s">
        <v>71</v>
      </c>
      <c r="H3116" s="219"/>
      <c r="I3116" s="219"/>
      <c r="J3116" s="220"/>
      <c r="K3116" s="1"/>
      <c r="L3116" s="218" t="s">
        <v>71</v>
      </c>
      <c r="M3116" s="219"/>
      <c r="N3116" s="219"/>
      <c r="O3116" s="220"/>
    </row>
    <row r="3117" spans="2:15" ht="15.75" x14ac:dyDescent="0.25">
      <c r="B3117" s="230"/>
      <c r="C3117" s="231"/>
      <c r="D3117" s="231"/>
      <c r="E3117" s="232"/>
      <c r="F3117" s="1"/>
      <c r="G3117" s="230"/>
      <c r="H3117" s="231"/>
      <c r="I3117" s="231"/>
      <c r="J3117" s="232"/>
      <c r="K3117" s="58"/>
      <c r="L3117" s="230"/>
      <c r="M3117" s="231"/>
      <c r="N3117" s="231"/>
      <c r="O3117" s="232"/>
    </row>
    <row r="3118" spans="2:15" ht="15.75" x14ac:dyDescent="0.25">
      <c r="B3118" s="227" t="s">
        <v>375</v>
      </c>
      <c r="C3118" s="228"/>
      <c r="D3118" s="228"/>
      <c r="E3118" s="229"/>
      <c r="F3118" s="1"/>
      <c r="G3118" s="227" t="s">
        <v>375</v>
      </c>
      <c r="H3118" s="228"/>
      <c r="I3118" s="228"/>
      <c r="J3118" s="229"/>
      <c r="K3118" s="4"/>
      <c r="L3118" s="227" t="s">
        <v>375</v>
      </c>
      <c r="M3118" s="228"/>
      <c r="N3118" s="228"/>
      <c r="O3118" s="229"/>
    </row>
    <row r="3119" spans="2:15" ht="15.75" x14ac:dyDescent="0.25">
      <c r="B3119" s="137" t="s">
        <v>190</v>
      </c>
      <c r="C3119" s="194"/>
      <c r="D3119" s="195"/>
      <c r="E3119" s="196"/>
      <c r="F3119" s="1"/>
      <c r="G3119" s="137" t="s">
        <v>190</v>
      </c>
      <c r="H3119" s="194"/>
      <c r="I3119" s="195"/>
      <c r="J3119" s="196"/>
      <c r="K3119" s="1"/>
      <c r="L3119" s="137" t="s">
        <v>190</v>
      </c>
      <c r="M3119" s="194"/>
      <c r="N3119" s="195"/>
      <c r="O3119" s="196"/>
    </row>
    <row r="3120" spans="2:15" ht="15.75" x14ac:dyDescent="0.25">
      <c r="B3120" s="132" t="s">
        <v>61</v>
      </c>
      <c r="C3120" s="194"/>
      <c r="D3120" s="195"/>
      <c r="E3120" s="196"/>
      <c r="F3120" s="1"/>
      <c r="G3120" s="132" t="s">
        <v>61</v>
      </c>
      <c r="H3120" s="194"/>
      <c r="I3120" s="195"/>
      <c r="J3120" s="196"/>
      <c r="K3120" s="1"/>
      <c r="L3120" s="132" t="s">
        <v>61</v>
      </c>
      <c r="M3120" s="194"/>
      <c r="N3120" s="195"/>
      <c r="O3120" s="196"/>
    </row>
    <row r="3121" spans="2:15" ht="15.75" x14ac:dyDescent="0.25">
      <c r="B3121" s="132" t="s">
        <v>62</v>
      </c>
      <c r="C3121" s="194"/>
      <c r="D3121" s="195"/>
      <c r="E3121" s="196"/>
      <c r="F3121" s="1"/>
      <c r="G3121" s="132" t="s">
        <v>62</v>
      </c>
      <c r="H3121" s="194"/>
      <c r="I3121" s="195"/>
      <c r="J3121" s="196"/>
      <c r="K3121" s="1"/>
      <c r="L3121" s="132" t="s">
        <v>62</v>
      </c>
      <c r="M3121" s="194"/>
      <c r="N3121" s="195"/>
      <c r="O3121" s="196"/>
    </row>
    <row r="3122" spans="2:15" ht="15.75" x14ac:dyDescent="0.25">
      <c r="B3122" s="127" t="s">
        <v>191</v>
      </c>
      <c r="C3122" s="130"/>
      <c r="D3122" s="194"/>
      <c r="E3122" s="196"/>
      <c r="F3122" s="1"/>
      <c r="G3122" s="127" t="s">
        <v>191</v>
      </c>
      <c r="H3122" s="130"/>
      <c r="I3122" s="194"/>
      <c r="J3122" s="196"/>
      <c r="K3122" s="1"/>
      <c r="L3122" s="127" t="s">
        <v>191</v>
      </c>
      <c r="M3122" s="130"/>
      <c r="N3122" s="194"/>
      <c r="O3122" s="196"/>
    </row>
    <row r="3123" spans="2:15" ht="15.75" x14ac:dyDescent="0.25">
      <c r="B3123" s="127" t="s">
        <v>192</v>
      </c>
      <c r="C3123" s="130"/>
      <c r="D3123" s="194"/>
      <c r="E3123" s="196"/>
      <c r="F3123" s="1"/>
      <c r="G3123" s="127" t="s">
        <v>192</v>
      </c>
      <c r="H3123" s="130"/>
      <c r="I3123" s="194"/>
      <c r="J3123" s="196"/>
      <c r="K3123" s="1"/>
      <c r="L3123" s="127" t="s">
        <v>192</v>
      </c>
      <c r="M3123" s="130"/>
      <c r="N3123" s="194"/>
      <c r="O3123" s="196"/>
    </row>
    <row r="3124" spans="2:15" ht="31.35" customHeight="1" x14ac:dyDescent="0.25">
      <c r="B3124" s="206" t="s">
        <v>197</v>
      </c>
      <c r="C3124" s="207"/>
      <c r="D3124" s="207"/>
      <c r="E3124" s="208"/>
      <c r="F3124" s="1"/>
      <c r="G3124" s="206" t="s">
        <v>197</v>
      </c>
      <c r="H3124" s="207"/>
      <c r="I3124" s="207"/>
      <c r="J3124" s="208"/>
      <c r="K3124" s="59"/>
      <c r="L3124" s="206" t="s">
        <v>197</v>
      </c>
      <c r="M3124" s="207"/>
      <c r="N3124" s="207"/>
      <c r="O3124" s="208"/>
    </row>
    <row r="3125" spans="2:15" ht="15.75" x14ac:dyDescent="0.25">
      <c r="B3125" s="132" t="s">
        <v>195</v>
      </c>
      <c r="C3125" s="138"/>
      <c r="D3125" s="125" t="s">
        <v>51</v>
      </c>
      <c r="E3125" s="139"/>
      <c r="F3125" s="1"/>
      <c r="G3125" s="132" t="s">
        <v>195</v>
      </c>
      <c r="H3125" s="138"/>
      <c r="I3125" s="125" t="s">
        <v>51</v>
      </c>
      <c r="J3125" s="139"/>
      <c r="K3125" s="1"/>
      <c r="L3125" s="132" t="s">
        <v>195</v>
      </c>
      <c r="M3125" s="138"/>
      <c r="N3125" s="125" t="s">
        <v>51</v>
      </c>
      <c r="O3125" s="139"/>
    </row>
    <row r="3126" spans="2:15" ht="15.75" x14ac:dyDescent="0.25">
      <c r="B3126" s="209" t="s">
        <v>190</v>
      </c>
      <c r="C3126" s="210"/>
      <c r="D3126" s="125" t="s">
        <v>68</v>
      </c>
      <c r="E3126" s="139"/>
      <c r="F3126" s="1"/>
      <c r="G3126" s="209" t="s">
        <v>190</v>
      </c>
      <c r="H3126" s="210"/>
      <c r="I3126" s="125" t="s">
        <v>68</v>
      </c>
      <c r="J3126" s="139"/>
      <c r="K3126" s="1"/>
      <c r="L3126" s="209" t="s">
        <v>190</v>
      </c>
      <c r="M3126" s="210"/>
      <c r="N3126" s="125" t="s">
        <v>68</v>
      </c>
      <c r="O3126" s="139"/>
    </row>
    <row r="3127" spans="2:15" ht="15.75" x14ac:dyDescent="0.25">
      <c r="B3127" s="211"/>
      <c r="C3127" s="212"/>
      <c r="D3127" s="125" t="s">
        <v>69</v>
      </c>
      <c r="E3127" s="139"/>
      <c r="F3127" s="1"/>
      <c r="G3127" s="211"/>
      <c r="H3127" s="212"/>
      <c r="I3127" s="125" t="s">
        <v>69</v>
      </c>
      <c r="J3127" s="139"/>
      <c r="K3127" s="1"/>
      <c r="L3127" s="211"/>
      <c r="M3127" s="212"/>
      <c r="N3127" s="125" t="s">
        <v>69</v>
      </c>
      <c r="O3127" s="139"/>
    </row>
    <row r="3128" spans="2:15" ht="15.75" x14ac:dyDescent="0.25">
      <c r="B3128" s="209" t="s">
        <v>70</v>
      </c>
      <c r="C3128" s="210"/>
      <c r="D3128" s="125" t="s">
        <v>68</v>
      </c>
      <c r="E3128" s="139"/>
      <c r="F3128" s="1"/>
      <c r="G3128" s="209" t="s">
        <v>70</v>
      </c>
      <c r="H3128" s="210"/>
      <c r="I3128" s="125" t="s">
        <v>68</v>
      </c>
      <c r="J3128" s="139"/>
      <c r="K3128" s="1"/>
      <c r="L3128" s="209" t="s">
        <v>70</v>
      </c>
      <c r="M3128" s="210"/>
      <c r="N3128" s="125" t="s">
        <v>68</v>
      </c>
      <c r="O3128" s="139"/>
    </row>
    <row r="3129" spans="2:15" ht="15.75" x14ac:dyDescent="0.25">
      <c r="B3129" s="211"/>
      <c r="C3129" s="212"/>
      <c r="D3129" s="125" t="s">
        <v>69</v>
      </c>
      <c r="E3129" s="139"/>
      <c r="F3129" s="1"/>
      <c r="G3129" s="211"/>
      <c r="H3129" s="212"/>
      <c r="I3129" s="125" t="s">
        <v>69</v>
      </c>
      <c r="J3129" s="139"/>
      <c r="K3129" s="1"/>
      <c r="L3129" s="211"/>
      <c r="M3129" s="212"/>
      <c r="N3129" s="125" t="s">
        <v>69</v>
      </c>
      <c r="O3129" s="139"/>
    </row>
    <row r="3130" spans="2:15" ht="15.75" x14ac:dyDescent="0.25">
      <c r="B3130" s="140" t="s">
        <v>67</v>
      </c>
      <c r="C3130" s="140"/>
      <c r="D3130" s="213"/>
      <c r="E3130" s="214"/>
      <c r="F3130" s="1"/>
      <c r="G3130" s="140" t="s">
        <v>67</v>
      </c>
      <c r="H3130" s="140"/>
      <c r="I3130" s="213"/>
      <c r="J3130" s="214"/>
      <c r="K3130" s="1"/>
      <c r="L3130" s="140" t="s">
        <v>67</v>
      </c>
      <c r="M3130" s="140"/>
      <c r="N3130" s="213"/>
      <c r="O3130" s="214"/>
    </row>
    <row r="3131" spans="2:15" ht="15.75" x14ac:dyDescent="0.25">
      <c r="B3131" s="161" t="s">
        <v>355</v>
      </c>
      <c r="C3131" s="128"/>
      <c r="D3131" s="130"/>
      <c r="E3131" s="139"/>
      <c r="F3131" s="1"/>
      <c r="G3131" s="161" t="s">
        <v>355</v>
      </c>
      <c r="H3131" s="128"/>
      <c r="I3131" s="130"/>
      <c r="J3131" s="139"/>
      <c r="K3131" s="1"/>
      <c r="L3131" s="161" t="s">
        <v>355</v>
      </c>
      <c r="M3131" s="128"/>
      <c r="N3131" s="130"/>
      <c r="O3131" s="139"/>
    </row>
    <row r="3132" spans="2:15" ht="15.75" x14ac:dyDescent="0.25">
      <c r="B3132" s="161"/>
      <c r="C3132" s="128"/>
      <c r="D3132" s="130"/>
      <c r="E3132" s="139"/>
      <c r="F3132" s="1"/>
      <c r="G3132" s="161"/>
      <c r="H3132" s="128"/>
      <c r="I3132" s="130"/>
      <c r="J3132" s="139"/>
      <c r="K3132" s="1"/>
      <c r="L3132" s="161"/>
      <c r="M3132" s="128"/>
      <c r="N3132" s="130"/>
      <c r="O3132" s="139"/>
    </row>
    <row r="3133" spans="2:15" ht="15.75" x14ac:dyDescent="0.25">
      <c r="B3133" s="136"/>
      <c r="C3133" s="136"/>
      <c r="D3133" s="136"/>
      <c r="E3133" s="118"/>
      <c r="F3133" s="1"/>
      <c r="G3133" s="136"/>
      <c r="H3133" s="136"/>
      <c r="I3133" s="136"/>
      <c r="J3133" s="118"/>
      <c r="K3133" s="1"/>
      <c r="L3133" s="136"/>
      <c r="M3133" s="136"/>
      <c r="N3133" s="136"/>
      <c r="O3133" s="118"/>
    </row>
    <row r="3134" spans="2:15" ht="15.75" x14ac:dyDescent="0.25">
      <c r="B3134" s="132" t="s">
        <v>74</v>
      </c>
      <c r="C3134" s="141"/>
      <c r="D3134" s="142" t="s">
        <v>73</v>
      </c>
      <c r="E3134" s="130"/>
      <c r="F3134" s="1"/>
      <c r="G3134" s="132" t="s">
        <v>74</v>
      </c>
      <c r="H3134" s="141"/>
      <c r="I3134" s="142" t="s">
        <v>73</v>
      </c>
      <c r="J3134" s="130"/>
      <c r="K3134" s="1"/>
      <c r="L3134" s="132" t="s">
        <v>74</v>
      </c>
      <c r="M3134" s="141"/>
      <c r="N3134" s="142" t="s">
        <v>73</v>
      </c>
      <c r="O3134" s="130"/>
    </row>
    <row r="3136" spans="2:15" ht="15.75" x14ac:dyDescent="0.25">
      <c r="B3136" s="437">
        <f>L3115+1</f>
        <v>478</v>
      </c>
      <c r="C3136" s="438"/>
      <c r="D3136" s="438"/>
      <c r="E3136" s="439"/>
      <c r="F3136" s="57"/>
      <c r="G3136" s="437">
        <f>B3136+1</f>
        <v>479</v>
      </c>
      <c r="H3136" s="438"/>
      <c r="I3136" s="438"/>
      <c r="J3136" s="439"/>
      <c r="K3136" s="57"/>
      <c r="L3136" s="437">
        <f>G3136+1</f>
        <v>480</v>
      </c>
      <c r="M3136" s="438"/>
      <c r="N3136" s="438"/>
      <c r="O3136" s="439"/>
    </row>
    <row r="3137" spans="2:15" ht="15.75" x14ac:dyDescent="0.25">
      <c r="B3137" s="218" t="s">
        <v>71</v>
      </c>
      <c r="C3137" s="219"/>
      <c r="D3137" s="219"/>
      <c r="E3137" s="220"/>
      <c r="F3137" s="1"/>
      <c r="G3137" s="218" t="s">
        <v>71</v>
      </c>
      <c r="H3137" s="219"/>
      <c r="I3137" s="219"/>
      <c r="J3137" s="220"/>
      <c r="K3137" s="1"/>
      <c r="L3137" s="218" t="s">
        <v>71</v>
      </c>
      <c r="M3137" s="219"/>
      <c r="N3137" s="219"/>
      <c r="O3137" s="220"/>
    </row>
    <row r="3138" spans="2:15" ht="15.75" x14ac:dyDescent="0.25">
      <c r="B3138" s="230"/>
      <c r="C3138" s="231"/>
      <c r="D3138" s="231"/>
      <c r="E3138" s="232"/>
      <c r="F3138" s="1"/>
      <c r="G3138" s="230"/>
      <c r="H3138" s="231"/>
      <c r="I3138" s="231"/>
      <c r="J3138" s="232"/>
      <c r="K3138" s="58"/>
      <c r="L3138" s="230"/>
      <c r="M3138" s="231"/>
      <c r="N3138" s="231"/>
      <c r="O3138" s="232"/>
    </row>
    <row r="3139" spans="2:15" ht="15.75" x14ac:dyDescent="0.25">
      <c r="B3139" s="227" t="s">
        <v>375</v>
      </c>
      <c r="C3139" s="228"/>
      <c r="D3139" s="228"/>
      <c r="E3139" s="229"/>
      <c r="F3139" s="1"/>
      <c r="G3139" s="227" t="s">
        <v>375</v>
      </c>
      <c r="H3139" s="228"/>
      <c r="I3139" s="228"/>
      <c r="J3139" s="229"/>
      <c r="K3139" s="4"/>
      <c r="L3139" s="227" t="s">
        <v>375</v>
      </c>
      <c r="M3139" s="228"/>
      <c r="N3139" s="228"/>
      <c r="O3139" s="229"/>
    </row>
    <row r="3140" spans="2:15" ht="15.75" x14ac:dyDescent="0.25">
      <c r="B3140" s="137" t="s">
        <v>190</v>
      </c>
      <c r="C3140" s="194"/>
      <c r="D3140" s="195"/>
      <c r="E3140" s="196"/>
      <c r="F3140" s="1"/>
      <c r="G3140" s="137" t="s">
        <v>190</v>
      </c>
      <c r="H3140" s="194"/>
      <c r="I3140" s="195"/>
      <c r="J3140" s="196"/>
      <c r="K3140" s="1"/>
      <c r="L3140" s="137" t="s">
        <v>190</v>
      </c>
      <c r="M3140" s="194"/>
      <c r="N3140" s="195"/>
      <c r="O3140" s="196"/>
    </row>
    <row r="3141" spans="2:15" ht="15.75" x14ac:dyDescent="0.25">
      <c r="B3141" s="132" t="s">
        <v>61</v>
      </c>
      <c r="C3141" s="194"/>
      <c r="D3141" s="195"/>
      <c r="E3141" s="196"/>
      <c r="F3141" s="1"/>
      <c r="G3141" s="132" t="s">
        <v>61</v>
      </c>
      <c r="H3141" s="194"/>
      <c r="I3141" s="195"/>
      <c r="J3141" s="196"/>
      <c r="K3141" s="1"/>
      <c r="L3141" s="132" t="s">
        <v>61</v>
      </c>
      <c r="M3141" s="194"/>
      <c r="N3141" s="195"/>
      <c r="O3141" s="196"/>
    </row>
    <row r="3142" spans="2:15" ht="15.75" x14ac:dyDescent="0.25">
      <c r="B3142" s="132" t="s">
        <v>62</v>
      </c>
      <c r="C3142" s="194"/>
      <c r="D3142" s="195"/>
      <c r="E3142" s="196"/>
      <c r="F3142" s="1"/>
      <c r="G3142" s="132" t="s">
        <v>62</v>
      </c>
      <c r="H3142" s="194"/>
      <c r="I3142" s="195"/>
      <c r="J3142" s="196"/>
      <c r="K3142" s="1"/>
      <c r="L3142" s="132" t="s">
        <v>62</v>
      </c>
      <c r="M3142" s="194"/>
      <c r="N3142" s="195"/>
      <c r="O3142" s="196"/>
    </row>
    <row r="3143" spans="2:15" ht="15.75" x14ac:dyDescent="0.25">
      <c r="B3143" s="127" t="s">
        <v>191</v>
      </c>
      <c r="C3143" s="130"/>
      <c r="D3143" s="194"/>
      <c r="E3143" s="196"/>
      <c r="F3143" s="1"/>
      <c r="G3143" s="127" t="s">
        <v>191</v>
      </c>
      <c r="H3143" s="130"/>
      <c r="I3143" s="194"/>
      <c r="J3143" s="196"/>
      <c r="K3143" s="1"/>
      <c r="L3143" s="127" t="s">
        <v>191</v>
      </c>
      <c r="M3143" s="130"/>
      <c r="N3143" s="194"/>
      <c r="O3143" s="196"/>
    </row>
    <row r="3144" spans="2:15" ht="15.75" x14ac:dyDescent="0.25">
      <c r="B3144" s="127" t="s">
        <v>192</v>
      </c>
      <c r="C3144" s="130"/>
      <c r="D3144" s="194"/>
      <c r="E3144" s="196"/>
      <c r="F3144" s="1"/>
      <c r="G3144" s="127" t="s">
        <v>192</v>
      </c>
      <c r="H3144" s="130"/>
      <c r="I3144" s="194"/>
      <c r="J3144" s="196"/>
      <c r="K3144" s="1"/>
      <c r="L3144" s="127" t="s">
        <v>192</v>
      </c>
      <c r="M3144" s="130"/>
      <c r="N3144" s="194"/>
      <c r="O3144" s="196"/>
    </row>
    <row r="3145" spans="2:15" ht="31.35" customHeight="1" x14ac:dyDescent="0.25">
      <c r="B3145" s="206" t="s">
        <v>197</v>
      </c>
      <c r="C3145" s="207"/>
      <c r="D3145" s="207"/>
      <c r="E3145" s="208"/>
      <c r="F3145" s="1"/>
      <c r="G3145" s="206" t="s">
        <v>197</v>
      </c>
      <c r="H3145" s="207"/>
      <c r="I3145" s="207"/>
      <c r="J3145" s="208"/>
      <c r="K3145" s="59"/>
      <c r="L3145" s="206" t="s">
        <v>197</v>
      </c>
      <c r="M3145" s="207"/>
      <c r="N3145" s="207"/>
      <c r="O3145" s="208"/>
    </row>
    <row r="3146" spans="2:15" ht="15.75" x14ac:dyDescent="0.25">
      <c r="B3146" s="132" t="s">
        <v>195</v>
      </c>
      <c r="C3146" s="138"/>
      <c r="D3146" s="125" t="s">
        <v>51</v>
      </c>
      <c r="E3146" s="139"/>
      <c r="F3146" s="1"/>
      <c r="G3146" s="132" t="s">
        <v>195</v>
      </c>
      <c r="H3146" s="138"/>
      <c r="I3146" s="125" t="s">
        <v>51</v>
      </c>
      <c r="J3146" s="139"/>
      <c r="K3146" s="1"/>
      <c r="L3146" s="132" t="s">
        <v>195</v>
      </c>
      <c r="M3146" s="138"/>
      <c r="N3146" s="125" t="s">
        <v>51</v>
      </c>
      <c r="O3146" s="139"/>
    </row>
    <row r="3147" spans="2:15" ht="15.75" x14ac:dyDescent="0.25">
      <c r="B3147" s="209" t="s">
        <v>190</v>
      </c>
      <c r="C3147" s="210"/>
      <c r="D3147" s="125" t="s">
        <v>68</v>
      </c>
      <c r="E3147" s="139"/>
      <c r="F3147" s="1"/>
      <c r="G3147" s="209" t="s">
        <v>190</v>
      </c>
      <c r="H3147" s="210"/>
      <c r="I3147" s="125" t="s">
        <v>68</v>
      </c>
      <c r="J3147" s="139"/>
      <c r="K3147" s="1"/>
      <c r="L3147" s="209" t="s">
        <v>190</v>
      </c>
      <c r="M3147" s="210"/>
      <c r="N3147" s="125" t="s">
        <v>68</v>
      </c>
      <c r="O3147" s="139"/>
    </row>
    <row r="3148" spans="2:15" ht="15.75" x14ac:dyDescent="0.25">
      <c r="B3148" s="211"/>
      <c r="C3148" s="212"/>
      <c r="D3148" s="125" t="s">
        <v>69</v>
      </c>
      <c r="E3148" s="139"/>
      <c r="F3148" s="1"/>
      <c r="G3148" s="211"/>
      <c r="H3148" s="212"/>
      <c r="I3148" s="125" t="s">
        <v>69</v>
      </c>
      <c r="J3148" s="139"/>
      <c r="K3148" s="1"/>
      <c r="L3148" s="211"/>
      <c r="M3148" s="212"/>
      <c r="N3148" s="125" t="s">
        <v>69</v>
      </c>
      <c r="O3148" s="139"/>
    </row>
    <row r="3149" spans="2:15" ht="15.75" x14ac:dyDescent="0.25">
      <c r="B3149" s="209" t="s">
        <v>70</v>
      </c>
      <c r="C3149" s="210"/>
      <c r="D3149" s="125" t="s">
        <v>68</v>
      </c>
      <c r="E3149" s="139"/>
      <c r="F3149" s="1"/>
      <c r="G3149" s="209" t="s">
        <v>70</v>
      </c>
      <c r="H3149" s="210"/>
      <c r="I3149" s="125" t="s">
        <v>68</v>
      </c>
      <c r="J3149" s="139"/>
      <c r="K3149" s="1"/>
      <c r="L3149" s="209" t="s">
        <v>70</v>
      </c>
      <c r="M3149" s="210"/>
      <c r="N3149" s="125" t="s">
        <v>68</v>
      </c>
      <c r="O3149" s="139"/>
    </row>
    <row r="3150" spans="2:15" ht="15.75" x14ac:dyDescent="0.25">
      <c r="B3150" s="211"/>
      <c r="C3150" s="212"/>
      <c r="D3150" s="125" t="s">
        <v>69</v>
      </c>
      <c r="E3150" s="139"/>
      <c r="F3150" s="1"/>
      <c r="G3150" s="211"/>
      <c r="H3150" s="212"/>
      <c r="I3150" s="125" t="s">
        <v>69</v>
      </c>
      <c r="J3150" s="139"/>
      <c r="K3150" s="1"/>
      <c r="L3150" s="211"/>
      <c r="M3150" s="212"/>
      <c r="N3150" s="125" t="s">
        <v>69</v>
      </c>
      <c r="O3150" s="139"/>
    </row>
    <row r="3151" spans="2:15" ht="15.75" x14ac:dyDescent="0.25">
      <c r="B3151" s="140" t="s">
        <v>67</v>
      </c>
      <c r="C3151" s="140"/>
      <c r="D3151" s="213"/>
      <c r="E3151" s="214"/>
      <c r="F3151" s="1"/>
      <c r="G3151" s="140" t="s">
        <v>67</v>
      </c>
      <c r="H3151" s="140"/>
      <c r="I3151" s="213"/>
      <c r="J3151" s="214"/>
      <c r="K3151" s="1"/>
      <c r="L3151" s="140" t="s">
        <v>67</v>
      </c>
      <c r="M3151" s="140"/>
      <c r="N3151" s="213"/>
      <c r="O3151" s="214"/>
    </row>
    <row r="3152" spans="2:15" ht="15.75" x14ac:dyDescent="0.25">
      <c r="B3152" s="161" t="s">
        <v>355</v>
      </c>
      <c r="C3152" s="128"/>
      <c r="D3152" s="130"/>
      <c r="E3152" s="139"/>
      <c r="F3152" s="1"/>
      <c r="G3152" s="161" t="s">
        <v>355</v>
      </c>
      <c r="H3152" s="128"/>
      <c r="I3152" s="130"/>
      <c r="J3152" s="139"/>
      <c r="K3152" s="1"/>
      <c r="L3152" s="161" t="s">
        <v>355</v>
      </c>
      <c r="M3152" s="128"/>
      <c r="N3152" s="130"/>
      <c r="O3152" s="139"/>
    </row>
    <row r="3153" spans="2:15" ht="15.75" x14ac:dyDescent="0.25">
      <c r="B3153" s="161"/>
      <c r="C3153" s="128"/>
      <c r="D3153" s="130"/>
      <c r="E3153" s="139"/>
      <c r="F3153" s="1"/>
      <c r="G3153" s="161"/>
      <c r="H3153" s="128"/>
      <c r="I3153" s="130"/>
      <c r="J3153" s="139"/>
      <c r="K3153" s="1"/>
      <c r="L3153" s="161"/>
      <c r="M3153" s="128"/>
      <c r="N3153" s="130"/>
      <c r="O3153" s="139"/>
    </row>
    <row r="3154" spans="2:15" ht="15.75" x14ac:dyDescent="0.25">
      <c r="B3154" s="136"/>
      <c r="C3154" s="136"/>
      <c r="D3154" s="136"/>
      <c r="E3154" s="118"/>
      <c r="F3154" s="1"/>
      <c r="G3154" s="136"/>
      <c r="H3154" s="136"/>
      <c r="I3154" s="136"/>
      <c r="J3154" s="118"/>
      <c r="K3154" s="1"/>
      <c r="L3154" s="136"/>
      <c r="M3154" s="136"/>
      <c r="N3154" s="136"/>
      <c r="O3154" s="118"/>
    </row>
    <row r="3155" spans="2:15" ht="15.75" x14ac:dyDescent="0.25">
      <c r="B3155" s="132" t="s">
        <v>74</v>
      </c>
      <c r="C3155" s="141"/>
      <c r="D3155" s="142" t="s">
        <v>73</v>
      </c>
      <c r="E3155" s="130"/>
      <c r="F3155" s="1"/>
      <c r="G3155" s="132" t="s">
        <v>74</v>
      </c>
      <c r="H3155" s="141"/>
      <c r="I3155" s="142" t="s">
        <v>73</v>
      </c>
      <c r="J3155" s="130"/>
      <c r="K3155" s="1"/>
      <c r="L3155" s="132" t="s">
        <v>74</v>
      </c>
      <c r="M3155" s="141"/>
      <c r="N3155" s="142" t="s">
        <v>73</v>
      </c>
      <c r="O3155" s="130"/>
    </row>
    <row r="3157" spans="2:15" ht="15.75" x14ac:dyDescent="0.25">
      <c r="B3157" s="437">
        <f>L3136+1</f>
        <v>481</v>
      </c>
      <c r="C3157" s="438"/>
      <c r="D3157" s="438"/>
      <c r="E3157" s="439"/>
      <c r="F3157" s="57"/>
      <c r="G3157" s="437">
        <f>B3157+1</f>
        <v>482</v>
      </c>
      <c r="H3157" s="438"/>
      <c r="I3157" s="438"/>
      <c r="J3157" s="439"/>
      <c r="K3157" s="57"/>
      <c r="L3157" s="437">
        <f>G3157+1</f>
        <v>483</v>
      </c>
      <c r="M3157" s="438"/>
      <c r="N3157" s="438"/>
      <c r="O3157" s="439"/>
    </row>
    <row r="3158" spans="2:15" ht="15.75" x14ac:dyDescent="0.25">
      <c r="B3158" s="218" t="s">
        <v>71</v>
      </c>
      <c r="C3158" s="219"/>
      <c r="D3158" s="219"/>
      <c r="E3158" s="220"/>
      <c r="F3158" s="1"/>
      <c r="G3158" s="218" t="s">
        <v>71</v>
      </c>
      <c r="H3158" s="219"/>
      <c r="I3158" s="219"/>
      <c r="J3158" s="220"/>
      <c r="K3158" s="1"/>
      <c r="L3158" s="218" t="s">
        <v>71</v>
      </c>
      <c r="M3158" s="219"/>
      <c r="N3158" s="219"/>
      <c r="O3158" s="220"/>
    </row>
    <row r="3159" spans="2:15" ht="15.75" x14ac:dyDescent="0.25">
      <c r="B3159" s="230"/>
      <c r="C3159" s="231"/>
      <c r="D3159" s="231"/>
      <c r="E3159" s="232"/>
      <c r="F3159" s="1"/>
      <c r="G3159" s="230"/>
      <c r="H3159" s="231"/>
      <c r="I3159" s="231"/>
      <c r="J3159" s="232"/>
      <c r="K3159" s="58"/>
      <c r="L3159" s="230"/>
      <c r="M3159" s="231"/>
      <c r="N3159" s="231"/>
      <c r="O3159" s="232"/>
    </row>
    <row r="3160" spans="2:15" ht="15.75" x14ac:dyDescent="0.25">
      <c r="B3160" s="227" t="s">
        <v>375</v>
      </c>
      <c r="C3160" s="228"/>
      <c r="D3160" s="228"/>
      <c r="E3160" s="229"/>
      <c r="F3160" s="1"/>
      <c r="G3160" s="227" t="s">
        <v>375</v>
      </c>
      <c r="H3160" s="228"/>
      <c r="I3160" s="228"/>
      <c r="J3160" s="229"/>
      <c r="K3160" s="4"/>
      <c r="L3160" s="227" t="s">
        <v>375</v>
      </c>
      <c r="M3160" s="228"/>
      <c r="N3160" s="228"/>
      <c r="O3160" s="229"/>
    </row>
    <row r="3161" spans="2:15" ht="15.75" x14ac:dyDescent="0.25">
      <c r="B3161" s="137" t="s">
        <v>190</v>
      </c>
      <c r="C3161" s="194"/>
      <c r="D3161" s="195"/>
      <c r="E3161" s="196"/>
      <c r="F3161" s="1"/>
      <c r="G3161" s="137" t="s">
        <v>190</v>
      </c>
      <c r="H3161" s="194"/>
      <c r="I3161" s="195"/>
      <c r="J3161" s="196"/>
      <c r="K3161" s="1"/>
      <c r="L3161" s="137" t="s">
        <v>190</v>
      </c>
      <c r="M3161" s="194"/>
      <c r="N3161" s="195"/>
      <c r="O3161" s="196"/>
    </row>
    <row r="3162" spans="2:15" ht="15.75" x14ac:dyDescent="0.25">
      <c r="B3162" s="132" t="s">
        <v>61</v>
      </c>
      <c r="C3162" s="194"/>
      <c r="D3162" s="195"/>
      <c r="E3162" s="196"/>
      <c r="F3162" s="1"/>
      <c r="G3162" s="132" t="s">
        <v>61</v>
      </c>
      <c r="H3162" s="194"/>
      <c r="I3162" s="195"/>
      <c r="J3162" s="196"/>
      <c r="K3162" s="1"/>
      <c r="L3162" s="132" t="s">
        <v>61</v>
      </c>
      <c r="M3162" s="194"/>
      <c r="N3162" s="195"/>
      <c r="O3162" s="196"/>
    </row>
    <row r="3163" spans="2:15" ht="15.75" x14ac:dyDescent="0.25">
      <c r="B3163" s="132" t="s">
        <v>62</v>
      </c>
      <c r="C3163" s="194"/>
      <c r="D3163" s="195"/>
      <c r="E3163" s="196"/>
      <c r="F3163" s="1"/>
      <c r="G3163" s="132" t="s">
        <v>62</v>
      </c>
      <c r="H3163" s="194"/>
      <c r="I3163" s="195"/>
      <c r="J3163" s="196"/>
      <c r="K3163" s="1"/>
      <c r="L3163" s="132" t="s">
        <v>62</v>
      </c>
      <c r="M3163" s="194"/>
      <c r="N3163" s="195"/>
      <c r="O3163" s="196"/>
    </row>
    <row r="3164" spans="2:15" ht="15.75" x14ac:dyDescent="0.25">
      <c r="B3164" s="127" t="s">
        <v>191</v>
      </c>
      <c r="C3164" s="130"/>
      <c r="D3164" s="194"/>
      <c r="E3164" s="196"/>
      <c r="F3164" s="1"/>
      <c r="G3164" s="127" t="s">
        <v>191</v>
      </c>
      <c r="H3164" s="130"/>
      <c r="I3164" s="194"/>
      <c r="J3164" s="196"/>
      <c r="K3164" s="1"/>
      <c r="L3164" s="127" t="s">
        <v>191</v>
      </c>
      <c r="M3164" s="130"/>
      <c r="N3164" s="194"/>
      <c r="O3164" s="196"/>
    </row>
    <row r="3165" spans="2:15" ht="15.75" x14ac:dyDescent="0.25">
      <c r="B3165" s="127" t="s">
        <v>192</v>
      </c>
      <c r="C3165" s="130"/>
      <c r="D3165" s="194"/>
      <c r="E3165" s="196"/>
      <c r="F3165" s="1"/>
      <c r="G3165" s="127" t="s">
        <v>192</v>
      </c>
      <c r="H3165" s="130"/>
      <c r="I3165" s="194"/>
      <c r="J3165" s="196"/>
      <c r="K3165" s="1"/>
      <c r="L3165" s="127" t="s">
        <v>192</v>
      </c>
      <c r="M3165" s="130"/>
      <c r="N3165" s="194"/>
      <c r="O3165" s="196"/>
    </row>
    <row r="3166" spans="2:15" ht="31.35" customHeight="1" x14ac:dyDescent="0.25">
      <c r="B3166" s="206" t="s">
        <v>197</v>
      </c>
      <c r="C3166" s="207"/>
      <c r="D3166" s="207"/>
      <c r="E3166" s="208"/>
      <c r="F3166" s="1"/>
      <c r="G3166" s="206" t="s">
        <v>197</v>
      </c>
      <c r="H3166" s="207"/>
      <c r="I3166" s="207"/>
      <c r="J3166" s="208"/>
      <c r="K3166" s="59"/>
      <c r="L3166" s="206" t="s">
        <v>197</v>
      </c>
      <c r="M3166" s="207"/>
      <c r="N3166" s="207"/>
      <c r="O3166" s="208"/>
    </row>
    <row r="3167" spans="2:15" ht="15.75" x14ac:dyDescent="0.25">
      <c r="B3167" s="132" t="s">
        <v>195</v>
      </c>
      <c r="C3167" s="138"/>
      <c r="D3167" s="125" t="s">
        <v>51</v>
      </c>
      <c r="E3167" s="139"/>
      <c r="F3167" s="1"/>
      <c r="G3167" s="132" t="s">
        <v>195</v>
      </c>
      <c r="H3167" s="138"/>
      <c r="I3167" s="125" t="s">
        <v>51</v>
      </c>
      <c r="J3167" s="139"/>
      <c r="K3167" s="1"/>
      <c r="L3167" s="132" t="s">
        <v>195</v>
      </c>
      <c r="M3167" s="138"/>
      <c r="N3167" s="125" t="s">
        <v>51</v>
      </c>
      <c r="O3167" s="139"/>
    </row>
    <row r="3168" spans="2:15" ht="15.75" x14ac:dyDescent="0.25">
      <c r="B3168" s="209" t="s">
        <v>190</v>
      </c>
      <c r="C3168" s="210"/>
      <c r="D3168" s="125" t="s">
        <v>68</v>
      </c>
      <c r="E3168" s="139"/>
      <c r="F3168" s="1"/>
      <c r="G3168" s="209" t="s">
        <v>190</v>
      </c>
      <c r="H3168" s="210"/>
      <c r="I3168" s="125" t="s">
        <v>68</v>
      </c>
      <c r="J3168" s="139"/>
      <c r="K3168" s="1"/>
      <c r="L3168" s="209" t="s">
        <v>190</v>
      </c>
      <c r="M3168" s="210"/>
      <c r="N3168" s="125" t="s">
        <v>68</v>
      </c>
      <c r="O3168" s="139"/>
    </row>
    <row r="3169" spans="2:15" ht="15.75" x14ac:dyDescent="0.25">
      <c r="B3169" s="211"/>
      <c r="C3169" s="212"/>
      <c r="D3169" s="125" t="s">
        <v>69</v>
      </c>
      <c r="E3169" s="139"/>
      <c r="F3169" s="1"/>
      <c r="G3169" s="211"/>
      <c r="H3169" s="212"/>
      <c r="I3169" s="125" t="s">
        <v>69</v>
      </c>
      <c r="J3169" s="139"/>
      <c r="K3169" s="1"/>
      <c r="L3169" s="211"/>
      <c r="M3169" s="212"/>
      <c r="N3169" s="125" t="s">
        <v>69</v>
      </c>
      <c r="O3169" s="139"/>
    </row>
    <row r="3170" spans="2:15" ht="15.75" x14ac:dyDescent="0.25">
      <c r="B3170" s="209" t="s">
        <v>70</v>
      </c>
      <c r="C3170" s="210"/>
      <c r="D3170" s="125" t="s">
        <v>68</v>
      </c>
      <c r="E3170" s="139"/>
      <c r="F3170" s="1"/>
      <c r="G3170" s="209" t="s">
        <v>70</v>
      </c>
      <c r="H3170" s="210"/>
      <c r="I3170" s="125" t="s">
        <v>68</v>
      </c>
      <c r="J3170" s="139"/>
      <c r="K3170" s="1"/>
      <c r="L3170" s="209" t="s">
        <v>70</v>
      </c>
      <c r="M3170" s="210"/>
      <c r="N3170" s="125" t="s">
        <v>68</v>
      </c>
      <c r="O3170" s="139"/>
    </row>
    <row r="3171" spans="2:15" ht="15.75" x14ac:dyDescent="0.25">
      <c r="B3171" s="211"/>
      <c r="C3171" s="212"/>
      <c r="D3171" s="125" t="s">
        <v>69</v>
      </c>
      <c r="E3171" s="139"/>
      <c r="F3171" s="1"/>
      <c r="G3171" s="211"/>
      <c r="H3171" s="212"/>
      <c r="I3171" s="125" t="s">
        <v>69</v>
      </c>
      <c r="J3171" s="139"/>
      <c r="K3171" s="1"/>
      <c r="L3171" s="211"/>
      <c r="M3171" s="212"/>
      <c r="N3171" s="125" t="s">
        <v>69</v>
      </c>
      <c r="O3171" s="139"/>
    </row>
    <row r="3172" spans="2:15" ht="15.75" x14ac:dyDescent="0.25">
      <c r="B3172" s="140" t="s">
        <v>67</v>
      </c>
      <c r="C3172" s="140"/>
      <c r="D3172" s="213"/>
      <c r="E3172" s="214"/>
      <c r="F3172" s="1"/>
      <c r="G3172" s="140" t="s">
        <v>67</v>
      </c>
      <c r="H3172" s="140"/>
      <c r="I3172" s="213"/>
      <c r="J3172" s="214"/>
      <c r="K3172" s="1"/>
      <c r="L3172" s="140" t="s">
        <v>67</v>
      </c>
      <c r="M3172" s="140"/>
      <c r="N3172" s="213"/>
      <c r="O3172" s="214"/>
    </row>
    <row r="3173" spans="2:15" ht="15.75" x14ac:dyDescent="0.25">
      <c r="B3173" s="161" t="s">
        <v>355</v>
      </c>
      <c r="C3173" s="128"/>
      <c r="D3173" s="130"/>
      <c r="E3173" s="139"/>
      <c r="F3173" s="1"/>
      <c r="G3173" s="161" t="s">
        <v>355</v>
      </c>
      <c r="H3173" s="128"/>
      <c r="I3173" s="130"/>
      <c r="J3173" s="139"/>
      <c r="K3173" s="1"/>
      <c r="L3173" s="161" t="s">
        <v>355</v>
      </c>
      <c r="M3173" s="128"/>
      <c r="N3173" s="130"/>
      <c r="O3173" s="139"/>
    </row>
    <row r="3174" spans="2:15" ht="15.75" x14ac:dyDescent="0.25">
      <c r="B3174" s="161"/>
      <c r="C3174" s="128"/>
      <c r="D3174" s="130"/>
      <c r="E3174" s="139"/>
      <c r="F3174" s="1"/>
      <c r="G3174" s="161"/>
      <c r="H3174" s="128"/>
      <c r="I3174" s="130"/>
      <c r="J3174" s="139"/>
      <c r="K3174" s="1"/>
      <c r="L3174" s="161"/>
      <c r="M3174" s="128"/>
      <c r="N3174" s="130"/>
      <c r="O3174" s="139"/>
    </row>
    <row r="3175" spans="2:15" ht="15.75" x14ac:dyDescent="0.25">
      <c r="B3175" s="136"/>
      <c r="C3175" s="136"/>
      <c r="D3175" s="136"/>
      <c r="E3175" s="118"/>
      <c r="F3175" s="1"/>
      <c r="G3175" s="136"/>
      <c r="H3175" s="136"/>
      <c r="I3175" s="136"/>
      <c r="J3175" s="118"/>
      <c r="K3175" s="1"/>
      <c r="L3175" s="136"/>
      <c r="M3175" s="136"/>
      <c r="N3175" s="136"/>
      <c r="O3175" s="118"/>
    </row>
    <row r="3176" spans="2:15" ht="15.75" x14ac:dyDescent="0.25">
      <c r="B3176" s="132" t="s">
        <v>74</v>
      </c>
      <c r="C3176" s="141"/>
      <c r="D3176" s="142" t="s">
        <v>73</v>
      </c>
      <c r="E3176" s="130"/>
      <c r="F3176" s="1"/>
      <c r="G3176" s="132" t="s">
        <v>74</v>
      </c>
      <c r="H3176" s="141"/>
      <c r="I3176" s="142" t="s">
        <v>73</v>
      </c>
      <c r="J3176" s="130"/>
      <c r="K3176" s="1"/>
      <c r="L3176" s="132" t="s">
        <v>74</v>
      </c>
      <c r="M3176" s="141"/>
      <c r="N3176" s="142" t="s">
        <v>73</v>
      </c>
      <c r="O3176" s="130"/>
    </row>
    <row r="3178" spans="2:15" ht="15.75" x14ac:dyDescent="0.25">
      <c r="B3178" s="437">
        <f>L3157+1</f>
        <v>484</v>
      </c>
      <c r="C3178" s="438"/>
      <c r="D3178" s="438"/>
      <c r="E3178" s="439"/>
      <c r="F3178" s="57"/>
      <c r="G3178" s="437">
        <f>B3178+1</f>
        <v>485</v>
      </c>
      <c r="H3178" s="438"/>
      <c r="I3178" s="438"/>
      <c r="J3178" s="439"/>
      <c r="K3178" s="57"/>
      <c r="L3178" s="437">
        <f>G3178+1</f>
        <v>486</v>
      </c>
      <c r="M3178" s="438"/>
      <c r="N3178" s="438"/>
      <c r="O3178" s="439"/>
    </row>
    <row r="3179" spans="2:15" ht="15.75" x14ac:dyDescent="0.25">
      <c r="B3179" s="218" t="s">
        <v>71</v>
      </c>
      <c r="C3179" s="219"/>
      <c r="D3179" s="219"/>
      <c r="E3179" s="220"/>
      <c r="F3179" s="1"/>
      <c r="G3179" s="218" t="s">
        <v>71</v>
      </c>
      <c r="H3179" s="219"/>
      <c r="I3179" s="219"/>
      <c r="J3179" s="220"/>
      <c r="K3179" s="1"/>
      <c r="L3179" s="218" t="s">
        <v>71</v>
      </c>
      <c r="M3179" s="219"/>
      <c r="N3179" s="219"/>
      <c r="O3179" s="220"/>
    </row>
    <row r="3180" spans="2:15" ht="15.75" x14ac:dyDescent="0.25">
      <c r="B3180" s="230"/>
      <c r="C3180" s="231"/>
      <c r="D3180" s="231"/>
      <c r="E3180" s="232"/>
      <c r="F3180" s="1"/>
      <c r="G3180" s="230"/>
      <c r="H3180" s="231"/>
      <c r="I3180" s="231"/>
      <c r="J3180" s="232"/>
      <c r="K3180" s="58"/>
      <c r="L3180" s="230"/>
      <c r="M3180" s="231"/>
      <c r="N3180" s="231"/>
      <c r="O3180" s="232"/>
    </row>
    <row r="3181" spans="2:15" ht="15.75" x14ac:dyDescent="0.25">
      <c r="B3181" s="227" t="s">
        <v>375</v>
      </c>
      <c r="C3181" s="228"/>
      <c r="D3181" s="228"/>
      <c r="E3181" s="229"/>
      <c r="F3181" s="1"/>
      <c r="G3181" s="227" t="s">
        <v>375</v>
      </c>
      <c r="H3181" s="228"/>
      <c r="I3181" s="228"/>
      <c r="J3181" s="229"/>
      <c r="K3181" s="4"/>
      <c r="L3181" s="227" t="s">
        <v>375</v>
      </c>
      <c r="M3181" s="228"/>
      <c r="N3181" s="228"/>
      <c r="O3181" s="229"/>
    </row>
    <row r="3182" spans="2:15" ht="15.75" x14ac:dyDescent="0.25">
      <c r="B3182" s="137" t="s">
        <v>190</v>
      </c>
      <c r="C3182" s="194"/>
      <c r="D3182" s="195"/>
      <c r="E3182" s="196"/>
      <c r="F3182" s="1"/>
      <c r="G3182" s="137" t="s">
        <v>190</v>
      </c>
      <c r="H3182" s="194"/>
      <c r="I3182" s="195"/>
      <c r="J3182" s="196"/>
      <c r="K3182" s="1"/>
      <c r="L3182" s="137" t="s">
        <v>190</v>
      </c>
      <c r="M3182" s="194"/>
      <c r="N3182" s="195"/>
      <c r="O3182" s="196"/>
    </row>
    <row r="3183" spans="2:15" ht="15.75" x14ac:dyDescent="0.25">
      <c r="B3183" s="132" t="s">
        <v>61</v>
      </c>
      <c r="C3183" s="194"/>
      <c r="D3183" s="195"/>
      <c r="E3183" s="196"/>
      <c r="F3183" s="1"/>
      <c r="G3183" s="132" t="s">
        <v>61</v>
      </c>
      <c r="H3183" s="194"/>
      <c r="I3183" s="195"/>
      <c r="J3183" s="196"/>
      <c r="K3183" s="1"/>
      <c r="L3183" s="132" t="s">
        <v>61</v>
      </c>
      <c r="M3183" s="194"/>
      <c r="N3183" s="195"/>
      <c r="O3183" s="196"/>
    </row>
    <row r="3184" spans="2:15" ht="15.75" x14ac:dyDescent="0.25">
      <c r="B3184" s="132" t="s">
        <v>62</v>
      </c>
      <c r="C3184" s="194"/>
      <c r="D3184" s="195"/>
      <c r="E3184" s="196"/>
      <c r="F3184" s="1"/>
      <c r="G3184" s="132" t="s">
        <v>62</v>
      </c>
      <c r="H3184" s="194"/>
      <c r="I3184" s="195"/>
      <c r="J3184" s="196"/>
      <c r="K3184" s="1"/>
      <c r="L3184" s="132" t="s">
        <v>62</v>
      </c>
      <c r="M3184" s="194"/>
      <c r="N3184" s="195"/>
      <c r="O3184" s="196"/>
    </row>
    <row r="3185" spans="2:15" ht="15.75" x14ac:dyDescent="0.25">
      <c r="B3185" s="127" t="s">
        <v>191</v>
      </c>
      <c r="C3185" s="130"/>
      <c r="D3185" s="194"/>
      <c r="E3185" s="196"/>
      <c r="F3185" s="1"/>
      <c r="G3185" s="127" t="s">
        <v>191</v>
      </c>
      <c r="H3185" s="130"/>
      <c r="I3185" s="194"/>
      <c r="J3185" s="196"/>
      <c r="K3185" s="1"/>
      <c r="L3185" s="127" t="s">
        <v>191</v>
      </c>
      <c r="M3185" s="130"/>
      <c r="N3185" s="194"/>
      <c r="O3185" s="196"/>
    </row>
    <row r="3186" spans="2:15" ht="15.75" x14ac:dyDescent="0.25">
      <c r="B3186" s="127" t="s">
        <v>192</v>
      </c>
      <c r="C3186" s="130"/>
      <c r="D3186" s="194"/>
      <c r="E3186" s="196"/>
      <c r="F3186" s="1"/>
      <c r="G3186" s="127" t="s">
        <v>192</v>
      </c>
      <c r="H3186" s="130"/>
      <c r="I3186" s="194"/>
      <c r="J3186" s="196"/>
      <c r="K3186" s="1"/>
      <c r="L3186" s="127" t="s">
        <v>192</v>
      </c>
      <c r="M3186" s="130"/>
      <c r="N3186" s="194"/>
      <c r="O3186" s="196"/>
    </row>
    <row r="3187" spans="2:15" ht="31.35" customHeight="1" x14ac:dyDescent="0.25">
      <c r="B3187" s="206" t="s">
        <v>197</v>
      </c>
      <c r="C3187" s="207"/>
      <c r="D3187" s="207"/>
      <c r="E3187" s="208"/>
      <c r="F3187" s="1"/>
      <c r="G3187" s="206" t="s">
        <v>197</v>
      </c>
      <c r="H3187" s="207"/>
      <c r="I3187" s="207"/>
      <c r="J3187" s="208"/>
      <c r="K3187" s="59"/>
      <c r="L3187" s="206" t="s">
        <v>197</v>
      </c>
      <c r="M3187" s="207"/>
      <c r="N3187" s="207"/>
      <c r="O3187" s="208"/>
    </row>
    <row r="3188" spans="2:15" ht="15.75" x14ac:dyDescent="0.25">
      <c r="B3188" s="132" t="s">
        <v>195</v>
      </c>
      <c r="C3188" s="138"/>
      <c r="D3188" s="125" t="s">
        <v>51</v>
      </c>
      <c r="E3188" s="139"/>
      <c r="F3188" s="1"/>
      <c r="G3188" s="132" t="s">
        <v>195</v>
      </c>
      <c r="H3188" s="138"/>
      <c r="I3188" s="125" t="s">
        <v>51</v>
      </c>
      <c r="J3188" s="139"/>
      <c r="K3188" s="1"/>
      <c r="L3188" s="132" t="s">
        <v>195</v>
      </c>
      <c r="M3188" s="138"/>
      <c r="N3188" s="125" t="s">
        <v>51</v>
      </c>
      <c r="O3188" s="139"/>
    </row>
    <row r="3189" spans="2:15" ht="15.75" x14ac:dyDescent="0.25">
      <c r="B3189" s="209" t="s">
        <v>190</v>
      </c>
      <c r="C3189" s="210"/>
      <c r="D3189" s="125" t="s">
        <v>68</v>
      </c>
      <c r="E3189" s="139"/>
      <c r="F3189" s="1"/>
      <c r="G3189" s="209" t="s">
        <v>190</v>
      </c>
      <c r="H3189" s="210"/>
      <c r="I3189" s="125" t="s">
        <v>68</v>
      </c>
      <c r="J3189" s="139"/>
      <c r="K3189" s="1"/>
      <c r="L3189" s="209" t="s">
        <v>190</v>
      </c>
      <c r="M3189" s="210"/>
      <c r="N3189" s="125" t="s">
        <v>68</v>
      </c>
      <c r="O3189" s="139"/>
    </row>
    <row r="3190" spans="2:15" ht="15.75" x14ac:dyDescent="0.25">
      <c r="B3190" s="211"/>
      <c r="C3190" s="212"/>
      <c r="D3190" s="125" t="s">
        <v>69</v>
      </c>
      <c r="E3190" s="139"/>
      <c r="F3190" s="1"/>
      <c r="G3190" s="211"/>
      <c r="H3190" s="212"/>
      <c r="I3190" s="125" t="s">
        <v>69</v>
      </c>
      <c r="J3190" s="139"/>
      <c r="K3190" s="1"/>
      <c r="L3190" s="211"/>
      <c r="M3190" s="212"/>
      <c r="N3190" s="125" t="s">
        <v>69</v>
      </c>
      <c r="O3190" s="139"/>
    </row>
    <row r="3191" spans="2:15" ht="15.75" x14ac:dyDescent="0.25">
      <c r="B3191" s="209" t="s">
        <v>70</v>
      </c>
      <c r="C3191" s="210"/>
      <c r="D3191" s="125" t="s">
        <v>68</v>
      </c>
      <c r="E3191" s="139"/>
      <c r="F3191" s="1"/>
      <c r="G3191" s="209" t="s">
        <v>70</v>
      </c>
      <c r="H3191" s="210"/>
      <c r="I3191" s="125" t="s">
        <v>68</v>
      </c>
      <c r="J3191" s="139"/>
      <c r="K3191" s="1"/>
      <c r="L3191" s="209" t="s">
        <v>70</v>
      </c>
      <c r="M3191" s="210"/>
      <c r="N3191" s="125" t="s">
        <v>68</v>
      </c>
      <c r="O3191" s="139"/>
    </row>
    <row r="3192" spans="2:15" ht="15.75" x14ac:dyDescent="0.25">
      <c r="B3192" s="211"/>
      <c r="C3192" s="212"/>
      <c r="D3192" s="125" t="s">
        <v>69</v>
      </c>
      <c r="E3192" s="139"/>
      <c r="F3192" s="1"/>
      <c r="G3192" s="211"/>
      <c r="H3192" s="212"/>
      <c r="I3192" s="125" t="s">
        <v>69</v>
      </c>
      <c r="J3192" s="139"/>
      <c r="K3192" s="1"/>
      <c r="L3192" s="211"/>
      <c r="M3192" s="212"/>
      <c r="N3192" s="125" t="s">
        <v>69</v>
      </c>
      <c r="O3192" s="139"/>
    </row>
    <row r="3193" spans="2:15" ht="15.75" x14ac:dyDescent="0.25">
      <c r="B3193" s="140" t="s">
        <v>67</v>
      </c>
      <c r="C3193" s="140"/>
      <c r="D3193" s="213"/>
      <c r="E3193" s="214"/>
      <c r="F3193" s="1"/>
      <c r="G3193" s="140" t="s">
        <v>67</v>
      </c>
      <c r="H3193" s="140"/>
      <c r="I3193" s="213"/>
      <c r="J3193" s="214"/>
      <c r="K3193" s="1"/>
      <c r="L3193" s="140" t="s">
        <v>67</v>
      </c>
      <c r="M3193" s="140"/>
      <c r="N3193" s="213"/>
      <c r="O3193" s="214"/>
    </row>
    <row r="3194" spans="2:15" ht="15.75" x14ac:dyDescent="0.25">
      <c r="B3194" s="161" t="s">
        <v>355</v>
      </c>
      <c r="C3194" s="128"/>
      <c r="D3194" s="130"/>
      <c r="E3194" s="139"/>
      <c r="F3194" s="1"/>
      <c r="G3194" s="161" t="s">
        <v>355</v>
      </c>
      <c r="H3194" s="128"/>
      <c r="I3194" s="130"/>
      <c r="J3194" s="139"/>
      <c r="K3194" s="1"/>
      <c r="L3194" s="161" t="s">
        <v>355</v>
      </c>
      <c r="M3194" s="128"/>
      <c r="N3194" s="130"/>
      <c r="O3194" s="139"/>
    </row>
    <row r="3195" spans="2:15" ht="15.75" x14ac:dyDescent="0.25">
      <c r="B3195" s="161"/>
      <c r="C3195" s="128"/>
      <c r="D3195" s="130"/>
      <c r="E3195" s="139"/>
      <c r="F3195" s="1"/>
      <c r="G3195" s="161"/>
      <c r="H3195" s="128"/>
      <c r="I3195" s="130"/>
      <c r="J3195" s="139"/>
      <c r="K3195" s="1"/>
      <c r="L3195" s="161"/>
      <c r="M3195" s="128"/>
      <c r="N3195" s="130"/>
      <c r="O3195" s="139"/>
    </row>
    <row r="3196" spans="2:15" ht="15.75" x14ac:dyDescent="0.25">
      <c r="B3196" s="136"/>
      <c r="C3196" s="136"/>
      <c r="D3196" s="136"/>
      <c r="E3196" s="118"/>
      <c r="F3196" s="1"/>
      <c r="G3196" s="136"/>
      <c r="H3196" s="136"/>
      <c r="I3196" s="136"/>
      <c r="J3196" s="118"/>
      <c r="K3196" s="1"/>
      <c r="L3196" s="136"/>
      <c r="M3196" s="136"/>
      <c r="N3196" s="136"/>
      <c r="O3196" s="118"/>
    </row>
    <row r="3197" spans="2:15" ht="15.75" x14ac:dyDescent="0.25">
      <c r="B3197" s="132" t="s">
        <v>74</v>
      </c>
      <c r="C3197" s="141"/>
      <c r="D3197" s="142" t="s">
        <v>73</v>
      </c>
      <c r="E3197" s="130"/>
      <c r="F3197" s="1"/>
      <c r="G3197" s="132" t="s">
        <v>74</v>
      </c>
      <c r="H3197" s="141"/>
      <c r="I3197" s="142" t="s">
        <v>73</v>
      </c>
      <c r="J3197" s="130"/>
      <c r="K3197" s="1"/>
      <c r="L3197" s="132" t="s">
        <v>74</v>
      </c>
      <c r="M3197" s="141"/>
      <c r="N3197" s="142" t="s">
        <v>73</v>
      </c>
      <c r="O3197" s="130"/>
    </row>
    <row r="3199" spans="2:15" ht="15.75" x14ac:dyDescent="0.25">
      <c r="B3199" s="437">
        <f>L3178+1</f>
        <v>487</v>
      </c>
      <c r="C3199" s="438"/>
      <c r="D3199" s="438"/>
      <c r="E3199" s="439"/>
      <c r="F3199" s="57"/>
      <c r="G3199" s="437">
        <f>B3199+1</f>
        <v>488</v>
      </c>
      <c r="H3199" s="438"/>
      <c r="I3199" s="438"/>
      <c r="J3199" s="439"/>
      <c r="K3199" s="57"/>
      <c r="L3199" s="437">
        <f>G3199+1</f>
        <v>489</v>
      </c>
      <c r="M3199" s="438"/>
      <c r="N3199" s="438"/>
      <c r="O3199" s="439"/>
    </row>
    <row r="3200" spans="2:15" ht="15.75" x14ac:dyDescent="0.25">
      <c r="B3200" s="218" t="s">
        <v>71</v>
      </c>
      <c r="C3200" s="219"/>
      <c r="D3200" s="219"/>
      <c r="E3200" s="220"/>
      <c r="F3200" s="1"/>
      <c r="G3200" s="218" t="s">
        <v>71</v>
      </c>
      <c r="H3200" s="219"/>
      <c r="I3200" s="219"/>
      <c r="J3200" s="220"/>
      <c r="K3200" s="1"/>
      <c r="L3200" s="218" t="s">
        <v>71</v>
      </c>
      <c r="M3200" s="219"/>
      <c r="N3200" s="219"/>
      <c r="O3200" s="220"/>
    </row>
    <row r="3201" spans="2:15" ht="15.75" x14ac:dyDescent="0.25">
      <c r="B3201" s="230"/>
      <c r="C3201" s="231"/>
      <c r="D3201" s="231"/>
      <c r="E3201" s="232"/>
      <c r="F3201" s="1"/>
      <c r="G3201" s="230"/>
      <c r="H3201" s="231"/>
      <c r="I3201" s="231"/>
      <c r="J3201" s="232"/>
      <c r="K3201" s="58"/>
      <c r="L3201" s="230"/>
      <c r="M3201" s="231"/>
      <c r="N3201" s="231"/>
      <c r="O3201" s="232"/>
    </row>
    <row r="3202" spans="2:15" ht="15.75" x14ac:dyDescent="0.25">
      <c r="B3202" s="227" t="s">
        <v>375</v>
      </c>
      <c r="C3202" s="228"/>
      <c r="D3202" s="228"/>
      <c r="E3202" s="229"/>
      <c r="F3202" s="1"/>
      <c r="G3202" s="227" t="s">
        <v>375</v>
      </c>
      <c r="H3202" s="228"/>
      <c r="I3202" s="228"/>
      <c r="J3202" s="229"/>
      <c r="K3202" s="4"/>
      <c r="L3202" s="227" t="s">
        <v>375</v>
      </c>
      <c r="M3202" s="228"/>
      <c r="N3202" s="228"/>
      <c r="O3202" s="229"/>
    </row>
    <row r="3203" spans="2:15" ht="15.75" x14ac:dyDescent="0.25">
      <c r="B3203" s="137" t="s">
        <v>190</v>
      </c>
      <c r="C3203" s="194"/>
      <c r="D3203" s="195"/>
      <c r="E3203" s="196"/>
      <c r="F3203" s="1"/>
      <c r="G3203" s="137" t="s">
        <v>190</v>
      </c>
      <c r="H3203" s="194"/>
      <c r="I3203" s="195"/>
      <c r="J3203" s="196"/>
      <c r="K3203" s="1"/>
      <c r="L3203" s="137" t="s">
        <v>190</v>
      </c>
      <c r="M3203" s="194"/>
      <c r="N3203" s="195"/>
      <c r="O3203" s="196"/>
    </row>
    <row r="3204" spans="2:15" ht="15.75" x14ac:dyDescent="0.25">
      <c r="B3204" s="132" t="s">
        <v>61</v>
      </c>
      <c r="C3204" s="194"/>
      <c r="D3204" s="195"/>
      <c r="E3204" s="196"/>
      <c r="F3204" s="1"/>
      <c r="G3204" s="132" t="s">
        <v>61</v>
      </c>
      <c r="H3204" s="194"/>
      <c r="I3204" s="195"/>
      <c r="J3204" s="196"/>
      <c r="K3204" s="1"/>
      <c r="L3204" s="132" t="s">
        <v>61</v>
      </c>
      <c r="M3204" s="194"/>
      <c r="N3204" s="195"/>
      <c r="O3204" s="196"/>
    </row>
    <row r="3205" spans="2:15" ht="15.75" x14ac:dyDescent="0.25">
      <c r="B3205" s="132" t="s">
        <v>62</v>
      </c>
      <c r="C3205" s="194"/>
      <c r="D3205" s="195"/>
      <c r="E3205" s="196"/>
      <c r="F3205" s="1"/>
      <c r="G3205" s="132" t="s">
        <v>62</v>
      </c>
      <c r="H3205" s="194"/>
      <c r="I3205" s="195"/>
      <c r="J3205" s="196"/>
      <c r="K3205" s="1"/>
      <c r="L3205" s="132" t="s">
        <v>62</v>
      </c>
      <c r="M3205" s="194"/>
      <c r="N3205" s="195"/>
      <c r="O3205" s="196"/>
    </row>
    <row r="3206" spans="2:15" ht="15.75" x14ac:dyDescent="0.25">
      <c r="B3206" s="127" t="s">
        <v>191</v>
      </c>
      <c r="C3206" s="130"/>
      <c r="D3206" s="194"/>
      <c r="E3206" s="196"/>
      <c r="F3206" s="1"/>
      <c r="G3206" s="127" t="s">
        <v>191</v>
      </c>
      <c r="H3206" s="130"/>
      <c r="I3206" s="194"/>
      <c r="J3206" s="196"/>
      <c r="K3206" s="1"/>
      <c r="L3206" s="127" t="s">
        <v>191</v>
      </c>
      <c r="M3206" s="130"/>
      <c r="N3206" s="194"/>
      <c r="O3206" s="196"/>
    </row>
    <row r="3207" spans="2:15" ht="15.75" x14ac:dyDescent="0.25">
      <c r="B3207" s="127" t="s">
        <v>192</v>
      </c>
      <c r="C3207" s="130"/>
      <c r="D3207" s="194"/>
      <c r="E3207" s="196"/>
      <c r="F3207" s="1"/>
      <c r="G3207" s="127" t="s">
        <v>192</v>
      </c>
      <c r="H3207" s="130"/>
      <c r="I3207" s="194"/>
      <c r="J3207" s="196"/>
      <c r="K3207" s="1"/>
      <c r="L3207" s="127" t="s">
        <v>192</v>
      </c>
      <c r="M3207" s="130"/>
      <c r="N3207" s="194"/>
      <c r="O3207" s="196"/>
    </row>
    <row r="3208" spans="2:15" ht="31.35" customHeight="1" x14ac:dyDescent="0.25">
      <c r="B3208" s="206" t="s">
        <v>197</v>
      </c>
      <c r="C3208" s="207"/>
      <c r="D3208" s="207"/>
      <c r="E3208" s="208"/>
      <c r="F3208" s="1"/>
      <c r="G3208" s="206" t="s">
        <v>197</v>
      </c>
      <c r="H3208" s="207"/>
      <c r="I3208" s="207"/>
      <c r="J3208" s="208"/>
      <c r="K3208" s="59"/>
      <c r="L3208" s="206" t="s">
        <v>197</v>
      </c>
      <c r="M3208" s="207"/>
      <c r="N3208" s="207"/>
      <c r="O3208" s="208"/>
    </row>
    <row r="3209" spans="2:15" ht="15.75" x14ac:dyDescent="0.25">
      <c r="B3209" s="132" t="s">
        <v>195</v>
      </c>
      <c r="C3209" s="138"/>
      <c r="D3209" s="125" t="s">
        <v>51</v>
      </c>
      <c r="E3209" s="139"/>
      <c r="F3209" s="1"/>
      <c r="G3209" s="132" t="s">
        <v>195</v>
      </c>
      <c r="H3209" s="138"/>
      <c r="I3209" s="125" t="s">
        <v>51</v>
      </c>
      <c r="J3209" s="139"/>
      <c r="K3209" s="1"/>
      <c r="L3209" s="132" t="s">
        <v>195</v>
      </c>
      <c r="M3209" s="138"/>
      <c r="N3209" s="125" t="s">
        <v>51</v>
      </c>
      <c r="O3209" s="139"/>
    </row>
    <row r="3210" spans="2:15" ht="15.75" x14ac:dyDescent="0.25">
      <c r="B3210" s="209" t="s">
        <v>190</v>
      </c>
      <c r="C3210" s="210"/>
      <c r="D3210" s="125" t="s">
        <v>68</v>
      </c>
      <c r="E3210" s="139"/>
      <c r="F3210" s="1"/>
      <c r="G3210" s="209" t="s">
        <v>190</v>
      </c>
      <c r="H3210" s="210"/>
      <c r="I3210" s="125" t="s">
        <v>68</v>
      </c>
      <c r="J3210" s="139"/>
      <c r="K3210" s="1"/>
      <c r="L3210" s="209" t="s">
        <v>190</v>
      </c>
      <c r="M3210" s="210"/>
      <c r="N3210" s="125" t="s">
        <v>68</v>
      </c>
      <c r="O3210" s="139"/>
    </row>
    <row r="3211" spans="2:15" ht="15.75" x14ac:dyDescent="0.25">
      <c r="B3211" s="211"/>
      <c r="C3211" s="212"/>
      <c r="D3211" s="125" t="s">
        <v>69</v>
      </c>
      <c r="E3211" s="139"/>
      <c r="F3211" s="1"/>
      <c r="G3211" s="211"/>
      <c r="H3211" s="212"/>
      <c r="I3211" s="125" t="s">
        <v>69</v>
      </c>
      <c r="J3211" s="139"/>
      <c r="K3211" s="1"/>
      <c r="L3211" s="211"/>
      <c r="M3211" s="212"/>
      <c r="N3211" s="125" t="s">
        <v>69</v>
      </c>
      <c r="O3211" s="139"/>
    </row>
    <row r="3212" spans="2:15" ht="15.75" x14ac:dyDescent="0.25">
      <c r="B3212" s="209" t="s">
        <v>70</v>
      </c>
      <c r="C3212" s="210"/>
      <c r="D3212" s="125" t="s">
        <v>68</v>
      </c>
      <c r="E3212" s="139"/>
      <c r="F3212" s="1"/>
      <c r="G3212" s="209" t="s">
        <v>70</v>
      </c>
      <c r="H3212" s="210"/>
      <c r="I3212" s="125" t="s">
        <v>68</v>
      </c>
      <c r="J3212" s="139"/>
      <c r="K3212" s="1"/>
      <c r="L3212" s="209" t="s">
        <v>70</v>
      </c>
      <c r="M3212" s="210"/>
      <c r="N3212" s="125" t="s">
        <v>68</v>
      </c>
      <c r="O3212" s="139"/>
    </row>
    <row r="3213" spans="2:15" ht="15.75" x14ac:dyDescent="0.25">
      <c r="B3213" s="211"/>
      <c r="C3213" s="212"/>
      <c r="D3213" s="125" t="s">
        <v>69</v>
      </c>
      <c r="E3213" s="139"/>
      <c r="F3213" s="1"/>
      <c r="G3213" s="211"/>
      <c r="H3213" s="212"/>
      <c r="I3213" s="125" t="s">
        <v>69</v>
      </c>
      <c r="J3213" s="139"/>
      <c r="K3213" s="1"/>
      <c r="L3213" s="211"/>
      <c r="M3213" s="212"/>
      <c r="N3213" s="125" t="s">
        <v>69</v>
      </c>
      <c r="O3213" s="139"/>
    </row>
    <row r="3214" spans="2:15" ht="15.75" x14ac:dyDescent="0.25">
      <c r="B3214" s="140" t="s">
        <v>67</v>
      </c>
      <c r="C3214" s="140"/>
      <c r="D3214" s="213"/>
      <c r="E3214" s="214"/>
      <c r="F3214" s="1"/>
      <c r="G3214" s="140" t="s">
        <v>67</v>
      </c>
      <c r="H3214" s="140"/>
      <c r="I3214" s="213"/>
      <c r="J3214" s="214"/>
      <c r="K3214" s="1"/>
      <c r="L3214" s="140" t="s">
        <v>67</v>
      </c>
      <c r="M3214" s="140"/>
      <c r="N3214" s="213"/>
      <c r="O3214" s="214"/>
    </row>
    <row r="3215" spans="2:15" ht="15.75" x14ac:dyDescent="0.25">
      <c r="B3215" s="161" t="s">
        <v>355</v>
      </c>
      <c r="C3215" s="128"/>
      <c r="D3215" s="130"/>
      <c r="E3215" s="139"/>
      <c r="F3215" s="1"/>
      <c r="G3215" s="161" t="s">
        <v>355</v>
      </c>
      <c r="H3215" s="128"/>
      <c r="I3215" s="130"/>
      <c r="J3215" s="139"/>
      <c r="K3215" s="1"/>
      <c r="L3215" s="161" t="s">
        <v>355</v>
      </c>
      <c r="M3215" s="128"/>
      <c r="N3215" s="130"/>
      <c r="O3215" s="139"/>
    </row>
    <row r="3216" spans="2:15" ht="15.75" x14ac:dyDescent="0.25">
      <c r="B3216" s="161"/>
      <c r="C3216" s="128"/>
      <c r="D3216" s="130"/>
      <c r="E3216" s="139"/>
      <c r="F3216" s="1"/>
      <c r="G3216" s="161"/>
      <c r="H3216" s="128"/>
      <c r="I3216" s="130"/>
      <c r="J3216" s="139"/>
      <c r="K3216" s="1"/>
      <c r="L3216" s="161"/>
      <c r="M3216" s="128"/>
      <c r="N3216" s="130"/>
      <c r="O3216" s="139"/>
    </row>
    <row r="3217" spans="2:15" ht="15.75" x14ac:dyDescent="0.25">
      <c r="B3217" s="136"/>
      <c r="C3217" s="136"/>
      <c r="D3217" s="136"/>
      <c r="E3217" s="118"/>
      <c r="F3217" s="1"/>
      <c r="G3217" s="136"/>
      <c r="H3217" s="136"/>
      <c r="I3217" s="136"/>
      <c r="J3217" s="118"/>
      <c r="K3217" s="1"/>
      <c r="L3217" s="136"/>
      <c r="M3217" s="136"/>
      <c r="N3217" s="136"/>
      <c r="O3217" s="118"/>
    </row>
    <row r="3218" spans="2:15" ht="15.75" x14ac:dyDescent="0.25">
      <c r="B3218" s="132" t="s">
        <v>74</v>
      </c>
      <c r="C3218" s="141"/>
      <c r="D3218" s="142" t="s">
        <v>73</v>
      </c>
      <c r="E3218" s="130"/>
      <c r="F3218" s="1"/>
      <c r="G3218" s="132" t="s">
        <v>74</v>
      </c>
      <c r="H3218" s="141"/>
      <c r="I3218" s="142" t="s">
        <v>73</v>
      </c>
      <c r="J3218" s="130"/>
      <c r="K3218" s="1"/>
      <c r="L3218" s="132" t="s">
        <v>74</v>
      </c>
      <c r="M3218" s="141"/>
      <c r="N3218" s="142" t="s">
        <v>73</v>
      </c>
      <c r="O3218" s="130"/>
    </row>
    <row r="3220" spans="2:15" ht="15.75" x14ac:dyDescent="0.25">
      <c r="B3220" s="437">
        <f>L3199+1</f>
        <v>490</v>
      </c>
      <c r="C3220" s="438"/>
      <c r="D3220" s="438"/>
      <c r="E3220" s="439"/>
      <c r="F3220" s="57"/>
      <c r="G3220" s="437">
        <f>B3220+1</f>
        <v>491</v>
      </c>
      <c r="H3220" s="438"/>
      <c r="I3220" s="438"/>
      <c r="J3220" s="439"/>
      <c r="K3220" s="57"/>
      <c r="L3220" s="437">
        <f>G3220+1</f>
        <v>492</v>
      </c>
      <c r="M3220" s="438"/>
      <c r="N3220" s="438"/>
      <c r="O3220" s="439"/>
    </row>
    <row r="3221" spans="2:15" ht="15.75" x14ac:dyDescent="0.25">
      <c r="B3221" s="218" t="s">
        <v>71</v>
      </c>
      <c r="C3221" s="219"/>
      <c r="D3221" s="219"/>
      <c r="E3221" s="220"/>
      <c r="F3221" s="1"/>
      <c r="G3221" s="218" t="s">
        <v>71</v>
      </c>
      <c r="H3221" s="219"/>
      <c r="I3221" s="219"/>
      <c r="J3221" s="220"/>
      <c r="K3221" s="1"/>
      <c r="L3221" s="218" t="s">
        <v>71</v>
      </c>
      <c r="M3221" s="219"/>
      <c r="N3221" s="219"/>
      <c r="O3221" s="220"/>
    </row>
    <row r="3222" spans="2:15" ht="15.75" x14ac:dyDescent="0.25">
      <c r="B3222" s="230"/>
      <c r="C3222" s="231"/>
      <c r="D3222" s="231"/>
      <c r="E3222" s="232"/>
      <c r="F3222" s="1"/>
      <c r="G3222" s="230"/>
      <c r="H3222" s="231"/>
      <c r="I3222" s="231"/>
      <c r="J3222" s="232"/>
      <c r="K3222" s="58"/>
      <c r="L3222" s="230"/>
      <c r="M3222" s="231"/>
      <c r="N3222" s="231"/>
      <c r="O3222" s="232"/>
    </row>
    <row r="3223" spans="2:15" ht="15.75" x14ac:dyDescent="0.25">
      <c r="B3223" s="227" t="s">
        <v>375</v>
      </c>
      <c r="C3223" s="228"/>
      <c r="D3223" s="228"/>
      <c r="E3223" s="229"/>
      <c r="F3223" s="1"/>
      <c r="G3223" s="227" t="s">
        <v>375</v>
      </c>
      <c r="H3223" s="228"/>
      <c r="I3223" s="228"/>
      <c r="J3223" s="229"/>
      <c r="K3223" s="4"/>
      <c r="L3223" s="227" t="s">
        <v>375</v>
      </c>
      <c r="M3223" s="228"/>
      <c r="N3223" s="228"/>
      <c r="O3223" s="229"/>
    </row>
    <row r="3224" spans="2:15" ht="15.75" x14ac:dyDescent="0.25">
      <c r="B3224" s="137" t="s">
        <v>190</v>
      </c>
      <c r="C3224" s="194"/>
      <c r="D3224" s="195"/>
      <c r="E3224" s="196"/>
      <c r="F3224" s="1"/>
      <c r="G3224" s="137" t="s">
        <v>190</v>
      </c>
      <c r="H3224" s="194"/>
      <c r="I3224" s="195"/>
      <c r="J3224" s="196"/>
      <c r="K3224" s="1"/>
      <c r="L3224" s="137" t="s">
        <v>190</v>
      </c>
      <c r="M3224" s="194"/>
      <c r="N3224" s="195"/>
      <c r="O3224" s="196"/>
    </row>
    <row r="3225" spans="2:15" ht="15.75" x14ac:dyDescent="0.25">
      <c r="B3225" s="132" t="s">
        <v>61</v>
      </c>
      <c r="C3225" s="194"/>
      <c r="D3225" s="195"/>
      <c r="E3225" s="196"/>
      <c r="F3225" s="1"/>
      <c r="G3225" s="132" t="s">
        <v>61</v>
      </c>
      <c r="H3225" s="194"/>
      <c r="I3225" s="195"/>
      <c r="J3225" s="196"/>
      <c r="K3225" s="1"/>
      <c r="L3225" s="132" t="s">
        <v>61</v>
      </c>
      <c r="M3225" s="194"/>
      <c r="N3225" s="195"/>
      <c r="O3225" s="196"/>
    </row>
    <row r="3226" spans="2:15" ht="15.75" x14ac:dyDescent="0.25">
      <c r="B3226" s="132" t="s">
        <v>62</v>
      </c>
      <c r="C3226" s="194"/>
      <c r="D3226" s="195"/>
      <c r="E3226" s="196"/>
      <c r="F3226" s="1"/>
      <c r="G3226" s="132" t="s">
        <v>62</v>
      </c>
      <c r="H3226" s="194"/>
      <c r="I3226" s="195"/>
      <c r="J3226" s="196"/>
      <c r="K3226" s="1"/>
      <c r="L3226" s="132" t="s">
        <v>62</v>
      </c>
      <c r="M3226" s="194"/>
      <c r="N3226" s="195"/>
      <c r="O3226" s="196"/>
    </row>
    <row r="3227" spans="2:15" ht="15.75" x14ac:dyDescent="0.25">
      <c r="B3227" s="127" t="s">
        <v>191</v>
      </c>
      <c r="C3227" s="130"/>
      <c r="D3227" s="194"/>
      <c r="E3227" s="196"/>
      <c r="F3227" s="1"/>
      <c r="G3227" s="127" t="s">
        <v>191</v>
      </c>
      <c r="H3227" s="130"/>
      <c r="I3227" s="194"/>
      <c r="J3227" s="196"/>
      <c r="K3227" s="1"/>
      <c r="L3227" s="127" t="s">
        <v>191</v>
      </c>
      <c r="M3227" s="130"/>
      <c r="N3227" s="194"/>
      <c r="O3227" s="196"/>
    </row>
    <row r="3228" spans="2:15" ht="15.75" x14ac:dyDescent="0.25">
      <c r="B3228" s="127" t="s">
        <v>192</v>
      </c>
      <c r="C3228" s="130"/>
      <c r="D3228" s="194"/>
      <c r="E3228" s="196"/>
      <c r="F3228" s="1"/>
      <c r="G3228" s="127" t="s">
        <v>192</v>
      </c>
      <c r="H3228" s="130"/>
      <c r="I3228" s="194"/>
      <c r="J3228" s="196"/>
      <c r="K3228" s="1"/>
      <c r="L3228" s="127" t="s">
        <v>192</v>
      </c>
      <c r="M3228" s="130"/>
      <c r="N3228" s="194"/>
      <c r="O3228" s="196"/>
    </row>
    <row r="3229" spans="2:15" ht="31.35" customHeight="1" x14ac:dyDescent="0.25">
      <c r="B3229" s="206" t="s">
        <v>197</v>
      </c>
      <c r="C3229" s="207"/>
      <c r="D3229" s="207"/>
      <c r="E3229" s="208"/>
      <c r="F3229" s="1"/>
      <c r="G3229" s="206" t="s">
        <v>197</v>
      </c>
      <c r="H3229" s="207"/>
      <c r="I3229" s="207"/>
      <c r="J3229" s="208"/>
      <c r="K3229" s="59"/>
      <c r="L3229" s="206" t="s">
        <v>197</v>
      </c>
      <c r="M3229" s="207"/>
      <c r="N3229" s="207"/>
      <c r="O3229" s="208"/>
    </row>
    <row r="3230" spans="2:15" ht="15.75" x14ac:dyDescent="0.25">
      <c r="B3230" s="132" t="s">
        <v>195</v>
      </c>
      <c r="C3230" s="138"/>
      <c r="D3230" s="125" t="s">
        <v>51</v>
      </c>
      <c r="E3230" s="139"/>
      <c r="F3230" s="1"/>
      <c r="G3230" s="132" t="s">
        <v>195</v>
      </c>
      <c r="H3230" s="138"/>
      <c r="I3230" s="125" t="s">
        <v>51</v>
      </c>
      <c r="J3230" s="139"/>
      <c r="K3230" s="1"/>
      <c r="L3230" s="132" t="s">
        <v>195</v>
      </c>
      <c r="M3230" s="138"/>
      <c r="N3230" s="125" t="s">
        <v>51</v>
      </c>
      <c r="O3230" s="139"/>
    </row>
    <row r="3231" spans="2:15" ht="15.75" x14ac:dyDescent="0.25">
      <c r="B3231" s="209" t="s">
        <v>190</v>
      </c>
      <c r="C3231" s="210"/>
      <c r="D3231" s="125" t="s">
        <v>68</v>
      </c>
      <c r="E3231" s="139"/>
      <c r="F3231" s="1"/>
      <c r="G3231" s="209" t="s">
        <v>190</v>
      </c>
      <c r="H3231" s="210"/>
      <c r="I3231" s="125" t="s">
        <v>68</v>
      </c>
      <c r="J3231" s="139"/>
      <c r="K3231" s="1"/>
      <c r="L3231" s="209" t="s">
        <v>190</v>
      </c>
      <c r="M3231" s="210"/>
      <c r="N3231" s="125" t="s">
        <v>68</v>
      </c>
      <c r="O3231" s="139"/>
    </row>
    <row r="3232" spans="2:15" ht="15.75" x14ac:dyDescent="0.25">
      <c r="B3232" s="211"/>
      <c r="C3232" s="212"/>
      <c r="D3232" s="125" t="s">
        <v>69</v>
      </c>
      <c r="E3232" s="139"/>
      <c r="F3232" s="1"/>
      <c r="G3232" s="211"/>
      <c r="H3232" s="212"/>
      <c r="I3232" s="125" t="s">
        <v>69</v>
      </c>
      <c r="J3232" s="139"/>
      <c r="K3232" s="1"/>
      <c r="L3232" s="211"/>
      <c r="M3232" s="212"/>
      <c r="N3232" s="125" t="s">
        <v>69</v>
      </c>
      <c r="O3232" s="139"/>
    </row>
    <row r="3233" spans="2:15" ht="15.75" x14ac:dyDescent="0.25">
      <c r="B3233" s="209" t="s">
        <v>70</v>
      </c>
      <c r="C3233" s="210"/>
      <c r="D3233" s="125" t="s">
        <v>68</v>
      </c>
      <c r="E3233" s="139"/>
      <c r="F3233" s="1"/>
      <c r="G3233" s="209" t="s">
        <v>70</v>
      </c>
      <c r="H3233" s="210"/>
      <c r="I3233" s="125" t="s">
        <v>68</v>
      </c>
      <c r="J3233" s="139"/>
      <c r="K3233" s="1"/>
      <c r="L3233" s="209" t="s">
        <v>70</v>
      </c>
      <c r="M3233" s="210"/>
      <c r="N3233" s="125" t="s">
        <v>68</v>
      </c>
      <c r="O3233" s="139"/>
    </row>
    <row r="3234" spans="2:15" ht="15.75" x14ac:dyDescent="0.25">
      <c r="B3234" s="211"/>
      <c r="C3234" s="212"/>
      <c r="D3234" s="125" t="s">
        <v>69</v>
      </c>
      <c r="E3234" s="139"/>
      <c r="F3234" s="1"/>
      <c r="G3234" s="211"/>
      <c r="H3234" s="212"/>
      <c r="I3234" s="125" t="s">
        <v>69</v>
      </c>
      <c r="J3234" s="139"/>
      <c r="K3234" s="1"/>
      <c r="L3234" s="211"/>
      <c r="M3234" s="212"/>
      <c r="N3234" s="125" t="s">
        <v>69</v>
      </c>
      <c r="O3234" s="139"/>
    </row>
    <row r="3235" spans="2:15" ht="15.75" x14ac:dyDescent="0.25">
      <c r="B3235" s="140" t="s">
        <v>67</v>
      </c>
      <c r="C3235" s="140"/>
      <c r="D3235" s="213"/>
      <c r="E3235" s="214"/>
      <c r="F3235" s="1"/>
      <c r="G3235" s="140" t="s">
        <v>67</v>
      </c>
      <c r="H3235" s="140"/>
      <c r="I3235" s="213"/>
      <c r="J3235" s="214"/>
      <c r="K3235" s="1"/>
      <c r="L3235" s="140" t="s">
        <v>67</v>
      </c>
      <c r="M3235" s="140"/>
      <c r="N3235" s="213"/>
      <c r="O3235" s="214"/>
    </row>
    <row r="3236" spans="2:15" ht="15.75" x14ac:dyDescent="0.25">
      <c r="B3236" s="161" t="s">
        <v>355</v>
      </c>
      <c r="C3236" s="128"/>
      <c r="D3236" s="130"/>
      <c r="E3236" s="139"/>
      <c r="F3236" s="1"/>
      <c r="G3236" s="161" t="s">
        <v>355</v>
      </c>
      <c r="H3236" s="128"/>
      <c r="I3236" s="130"/>
      <c r="J3236" s="139"/>
      <c r="K3236" s="1"/>
      <c r="L3236" s="161" t="s">
        <v>355</v>
      </c>
      <c r="M3236" s="128"/>
      <c r="N3236" s="130"/>
      <c r="O3236" s="139"/>
    </row>
    <row r="3237" spans="2:15" ht="15.75" x14ac:dyDescent="0.25">
      <c r="B3237" s="161"/>
      <c r="C3237" s="128"/>
      <c r="D3237" s="130"/>
      <c r="E3237" s="139"/>
      <c r="F3237" s="1"/>
      <c r="G3237" s="161"/>
      <c r="H3237" s="128"/>
      <c r="I3237" s="130"/>
      <c r="J3237" s="139"/>
      <c r="K3237" s="1"/>
      <c r="L3237" s="161"/>
      <c r="M3237" s="128"/>
      <c r="N3237" s="130"/>
      <c r="O3237" s="139"/>
    </row>
    <row r="3238" spans="2:15" ht="15.75" x14ac:dyDescent="0.25">
      <c r="B3238" s="136"/>
      <c r="C3238" s="136"/>
      <c r="D3238" s="136"/>
      <c r="E3238" s="118"/>
      <c r="F3238" s="1"/>
      <c r="G3238" s="136"/>
      <c r="H3238" s="136"/>
      <c r="I3238" s="136"/>
      <c r="J3238" s="118"/>
      <c r="K3238" s="1"/>
      <c r="L3238" s="136"/>
      <c r="M3238" s="136"/>
      <c r="N3238" s="136"/>
      <c r="O3238" s="118"/>
    </row>
    <row r="3239" spans="2:15" ht="15.75" x14ac:dyDescent="0.25">
      <c r="B3239" s="132" t="s">
        <v>74</v>
      </c>
      <c r="C3239" s="141"/>
      <c r="D3239" s="142" t="s">
        <v>73</v>
      </c>
      <c r="E3239" s="130"/>
      <c r="F3239" s="1"/>
      <c r="G3239" s="132" t="s">
        <v>74</v>
      </c>
      <c r="H3239" s="141"/>
      <c r="I3239" s="142" t="s">
        <v>73</v>
      </c>
      <c r="J3239" s="130"/>
      <c r="K3239" s="1"/>
      <c r="L3239" s="132" t="s">
        <v>74</v>
      </c>
      <c r="M3239" s="141"/>
      <c r="N3239" s="142" t="s">
        <v>73</v>
      </c>
      <c r="O3239" s="130"/>
    </row>
    <row r="3241" spans="2:15" ht="15.75" x14ac:dyDescent="0.25">
      <c r="B3241" s="437">
        <f>L3220+1</f>
        <v>493</v>
      </c>
      <c r="C3241" s="438"/>
      <c r="D3241" s="438"/>
      <c r="E3241" s="439"/>
      <c r="F3241" s="57"/>
      <c r="G3241" s="437">
        <f>B3241+1</f>
        <v>494</v>
      </c>
      <c r="H3241" s="438"/>
      <c r="I3241" s="438"/>
      <c r="J3241" s="439"/>
      <c r="K3241" s="57"/>
      <c r="L3241" s="437">
        <f>G3241+1</f>
        <v>495</v>
      </c>
      <c r="M3241" s="438"/>
      <c r="N3241" s="438"/>
      <c r="O3241" s="439"/>
    </row>
    <row r="3242" spans="2:15" ht="15.75" x14ac:dyDescent="0.25">
      <c r="B3242" s="218" t="s">
        <v>71</v>
      </c>
      <c r="C3242" s="219"/>
      <c r="D3242" s="219"/>
      <c r="E3242" s="220"/>
      <c r="F3242" s="1"/>
      <c r="G3242" s="218" t="s">
        <v>71</v>
      </c>
      <c r="H3242" s="219"/>
      <c r="I3242" s="219"/>
      <c r="J3242" s="220"/>
      <c r="K3242" s="1"/>
      <c r="L3242" s="218" t="s">
        <v>71</v>
      </c>
      <c r="M3242" s="219"/>
      <c r="N3242" s="219"/>
      <c r="O3242" s="220"/>
    </row>
    <row r="3243" spans="2:15" ht="15.75" x14ac:dyDescent="0.25">
      <c r="B3243" s="230"/>
      <c r="C3243" s="231"/>
      <c r="D3243" s="231"/>
      <c r="E3243" s="232"/>
      <c r="F3243" s="1"/>
      <c r="G3243" s="230"/>
      <c r="H3243" s="231"/>
      <c r="I3243" s="231"/>
      <c r="J3243" s="232"/>
      <c r="K3243" s="58"/>
      <c r="L3243" s="230"/>
      <c r="M3243" s="231"/>
      <c r="N3243" s="231"/>
      <c r="O3243" s="232"/>
    </row>
    <row r="3244" spans="2:15" ht="15.75" x14ac:dyDescent="0.25">
      <c r="B3244" s="227" t="s">
        <v>375</v>
      </c>
      <c r="C3244" s="228"/>
      <c r="D3244" s="228"/>
      <c r="E3244" s="229"/>
      <c r="F3244" s="1"/>
      <c r="G3244" s="227" t="s">
        <v>375</v>
      </c>
      <c r="H3244" s="228"/>
      <c r="I3244" s="228"/>
      <c r="J3244" s="229"/>
      <c r="K3244" s="4"/>
      <c r="L3244" s="227" t="s">
        <v>375</v>
      </c>
      <c r="M3244" s="228"/>
      <c r="N3244" s="228"/>
      <c r="O3244" s="229"/>
    </row>
    <row r="3245" spans="2:15" ht="15.75" x14ac:dyDescent="0.25">
      <c r="B3245" s="137" t="s">
        <v>190</v>
      </c>
      <c r="C3245" s="194"/>
      <c r="D3245" s="195"/>
      <c r="E3245" s="196"/>
      <c r="F3245" s="1"/>
      <c r="G3245" s="137" t="s">
        <v>190</v>
      </c>
      <c r="H3245" s="194"/>
      <c r="I3245" s="195"/>
      <c r="J3245" s="196"/>
      <c r="K3245" s="1"/>
      <c r="L3245" s="137" t="s">
        <v>190</v>
      </c>
      <c r="M3245" s="194"/>
      <c r="N3245" s="195"/>
      <c r="O3245" s="196"/>
    </row>
    <row r="3246" spans="2:15" ht="15.75" x14ac:dyDescent="0.25">
      <c r="B3246" s="132" t="s">
        <v>61</v>
      </c>
      <c r="C3246" s="194"/>
      <c r="D3246" s="195"/>
      <c r="E3246" s="196"/>
      <c r="F3246" s="1"/>
      <c r="G3246" s="132" t="s">
        <v>61</v>
      </c>
      <c r="H3246" s="194"/>
      <c r="I3246" s="195"/>
      <c r="J3246" s="196"/>
      <c r="K3246" s="1"/>
      <c r="L3246" s="132" t="s">
        <v>61</v>
      </c>
      <c r="M3246" s="194"/>
      <c r="N3246" s="195"/>
      <c r="O3246" s="196"/>
    </row>
    <row r="3247" spans="2:15" ht="15.75" x14ac:dyDescent="0.25">
      <c r="B3247" s="132" t="s">
        <v>62</v>
      </c>
      <c r="C3247" s="194"/>
      <c r="D3247" s="195"/>
      <c r="E3247" s="196"/>
      <c r="F3247" s="1"/>
      <c r="G3247" s="132" t="s">
        <v>62</v>
      </c>
      <c r="H3247" s="194"/>
      <c r="I3247" s="195"/>
      <c r="J3247" s="196"/>
      <c r="K3247" s="1"/>
      <c r="L3247" s="132" t="s">
        <v>62</v>
      </c>
      <c r="M3247" s="194"/>
      <c r="N3247" s="195"/>
      <c r="O3247" s="196"/>
    </row>
    <row r="3248" spans="2:15" ht="15.75" x14ac:dyDescent="0.25">
      <c r="B3248" s="127" t="s">
        <v>191</v>
      </c>
      <c r="C3248" s="130"/>
      <c r="D3248" s="194"/>
      <c r="E3248" s="196"/>
      <c r="F3248" s="1"/>
      <c r="G3248" s="127" t="s">
        <v>191</v>
      </c>
      <c r="H3248" s="130"/>
      <c r="I3248" s="194"/>
      <c r="J3248" s="196"/>
      <c r="K3248" s="1"/>
      <c r="L3248" s="127" t="s">
        <v>191</v>
      </c>
      <c r="M3248" s="130"/>
      <c r="N3248" s="194"/>
      <c r="O3248" s="196"/>
    </row>
    <row r="3249" spans="2:15" ht="15.75" x14ac:dyDescent="0.25">
      <c r="B3249" s="127" t="s">
        <v>192</v>
      </c>
      <c r="C3249" s="130"/>
      <c r="D3249" s="194"/>
      <c r="E3249" s="196"/>
      <c r="F3249" s="1"/>
      <c r="G3249" s="127" t="s">
        <v>192</v>
      </c>
      <c r="H3249" s="130"/>
      <c r="I3249" s="194"/>
      <c r="J3249" s="196"/>
      <c r="K3249" s="1"/>
      <c r="L3249" s="127" t="s">
        <v>192</v>
      </c>
      <c r="M3249" s="130"/>
      <c r="N3249" s="194"/>
      <c r="O3249" s="196"/>
    </row>
    <row r="3250" spans="2:15" ht="31.35" customHeight="1" x14ac:dyDescent="0.25">
      <c r="B3250" s="206" t="s">
        <v>197</v>
      </c>
      <c r="C3250" s="207"/>
      <c r="D3250" s="207"/>
      <c r="E3250" s="208"/>
      <c r="F3250" s="1"/>
      <c r="G3250" s="206" t="s">
        <v>197</v>
      </c>
      <c r="H3250" s="207"/>
      <c r="I3250" s="207"/>
      <c r="J3250" s="208"/>
      <c r="K3250" s="59"/>
      <c r="L3250" s="206" t="s">
        <v>197</v>
      </c>
      <c r="M3250" s="207"/>
      <c r="N3250" s="207"/>
      <c r="O3250" s="208"/>
    </row>
    <row r="3251" spans="2:15" ht="15.75" x14ac:dyDescent="0.25">
      <c r="B3251" s="132" t="s">
        <v>195</v>
      </c>
      <c r="C3251" s="138"/>
      <c r="D3251" s="125" t="s">
        <v>51</v>
      </c>
      <c r="E3251" s="139"/>
      <c r="F3251" s="1"/>
      <c r="G3251" s="132" t="s">
        <v>195</v>
      </c>
      <c r="H3251" s="138"/>
      <c r="I3251" s="125" t="s">
        <v>51</v>
      </c>
      <c r="J3251" s="139"/>
      <c r="K3251" s="1"/>
      <c r="L3251" s="132" t="s">
        <v>195</v>
      </c>
      <c r="M3251" s="138"/>
      <c r="N3251" s="125" t="s">
        <v>51</v>
      </c>
      <c r="O3251" s="139"/>
    </row>
    <row r="3252" spans="2:15" ht="15.75" x14ac:dyDescent="0.25">
      <c r="B3252" s="209" t="s">
        <v>190</v>
      </c>
      <c r="C3252" s="210"/>
      <c r="D3252" s="125" t="s">
        <v>68</v>
      </c>
      <c r="E3252" s="139"/>
      <c r="F3252" s="1"/>
      <c r="G3252" s="209" t="s">
        <v>190</v>
      </c>
      <c r="H3252" s="210"/>
      <c r="I3252" s="125" t="s">
        <v>68</v>
      </c>
      <c r="J3252" s="139"/>
      <c r="K3252" s="1"/>
      <c r="L3252" s="209" t="s">
        <v>190</v>
      </c>
      <c r="M3252" s="210"/>
      <c r="N3252" s="125" t="s">
        <v>68</v>
      </c>
      <c r="O3252" s="139"/>
    </row>
    <row r="3253" spans="2:15" ht="15.75" x14ac:dyDescent="0.25">
      <c r="B3253" s="211"/>
      <c r="C3253" s="212"/>
      <c r="D3253" s="125" t="s">
        <v>69</v>
      </c>
      <c r="E3253" s="139"/>
      <c r="F3253" s="1"/>
      <c r="G3253" s="211"/>
      <c r="H3253" s="212"/>
      <c r="I3253" s="125" t="s">
        <v>69</v>
      </c>
      <c r="J3253" s="139"/>
      <c r="K3253" s="1"/>
      <c r="L3253" s="211"/>
      <c r="M3253" s="212"/>
      <c r="N3253" s="125" t="s">
        <v>69</v>
      </c>
      <c r="O3253" s="139"/>
    </row>
    <row r="3254" spans="2:15" ht="15.75" x14ac:dyDescent="0.25">
      <c r="B3254" s="209" t="s">
        <v>70</v>
      </c>
      <c r="C3254" s="210"/>
      <c r="D3254" s="125" t="s">
        <v>68</v>
      </c>
      <c r="E3254" s="139"/>
      <c r="F3254" s="1"/>
      <c r="G3254" s="209" t="s">
        <v>70</v>
      </c>
      <c r="H3254" s="210"/>
      <c r="I3254" s="125" t="s">
        <v>68</v>
      </c>
      <c r="J3254" s="139"/>
      <c r="K3254" s="1"/>
      <c r="L3254" s="209" t="s">
        <v>70</v>
      </c>
      <c r="M3254" s="210"/>
      <c r="N3254" s="125" t="s">
        <v>68</v>
      </c>
      <c r="O3254" s="139"/>
    </row>
    <row r="3255" spans="2:15" ht="15.75" x14ac:dyDescent="0.25">
      <c r="B3255" s="211"/>
      <c r="C3255" s="212"/>
      <c r="D3255" s="125" t="s">
        <v>69</v>
      </c>
      <c r="E3255" s="139"/>
      <c r="F3255" s="1"/>
      <c r="G3255" s="211"/>
      <c r="H3255" s="212"/>
      <c r="I3255" s="125" t="s">
        <v>69</v>
      </c>
      <c r="J3255" s="139"/>
      <c r="K3255" s="1"/>
      <c r="L3255" s="211"/>
      <c r="M3255" s="212"/>
      <c r="N3255" s="125" t="s">
        <v>69</v>
      </c>
      <c r="O3255" s="139"/>
    </row>
    <row r="3256" spans="2:15" ht="15.75" x14ac:dyDescent="0.25">
      <c r="B3256" s="140" t="s">
        <v>67</v>
      </c>
      <c r="C3256" s="140"/>
      <c r="D3256" s="213"/>
      <c r="E3256" s="214"/>
      <c r="F3256" s="1"/>
      <c r="G3256" s="140" t="s">
        <v>67</v>
      </c>
      <c r="H3256" s="140"/>
      <c r="I3256" s="213"/>
      <c r="J3256" s="214"/>
      <c r="K3256" s="1"/>
      <c r="L3256" s="140" t="s">
        <v>67</v>
      </c>
      <c r="M3256" s="140"/>
      <c r="N3256" s="213"/>
      <c r="O3256" s="214"/>
    </row>
    <row r="3257" spans="2:15" ht="15.75" x14ac:dyDescent="0.25">
      <c r="B3257" s="161" t="s">
        <v>355</v>
      </c>
      <c r="C3257" s="128"/>
      <c r="D3257" s="130"/>
      <c r="E3257" s="139"/>
      <c r="F3257" s="1"/>
      <c r="G3257" s="161" t="s">
        <v>355</v>
      </c>
      <c r="H3257" s="128"/>
      <c r="I3257" s="130"/>
      <c r="J3257" s="139"/>
      <c r="K3257" s="1"/>
      <c r="L3257" s="161" t="s">
        <v>355</v>
      </c>
      <c r="M3257" s="128"/>
      <c r="N3257" s="130"/>
      <c r="O3257" s="139"/>
    </row>
    <row r="3258" spans="2:15" ht="15.75" x14ac:dyDescent="0.25">
      <c r="B3258" s="161"/>
      <c r="C3258" s="128"/>
      <c r="D3258" s="130"/>
      <c r="E3258" s="139"/>
      <c r="F3258" s="1"/>
      <c r="G3258" s="161"/>
      <c r="H3258" s="128"/>
      <c r="I3258" s="130"/>
      <c r="J3258" s="139"/>
      <c r="K3258" s="1"/>
      <c r="L3258" s="161"/>
      <c r="M3258" s="128"/>
      <c r="N3258" s="130"/>
      <c r="O3258" s="139"/>
    </row>
    <row r="3259" spans="2:15" ht="15.75" x14ac:dyDescent="0.25">
      <c r="B3259" s="136"/>
      <c r="C3259" s="136"/>
      <c r="D3259" s="136"/>
      <c r="E3259" s="118"/>
      <c r="F3259" s="1"/>
      <c r="G3259" s="136"/>
      <c r="H3259" s="136"/>
      <c r="I3259" s="136"/>
      <c r="J3259" s="118"/>
      <c r="K3259" s="1"/>
      <c r="L3259" s="136"/>
      <c r="M3259" s="136"/>
      <c r="N3259" s="136"/>
      <c r="O3259" s="118"/>
    </row>
    <row r="3260" spans="2:15" ht="15.75" x14ac:dyDescent="0.25">
      <c r="B3260" s="132" t="s">
        <v>74</v>
      </c>
      <c r="C3260" s="141"/>
      <c r="D3260" s="142" t="s">
        <v>73</v>
      </c>
      <c r="E3260" s="130"/>
      <c r="F3260" s="1"/>
      <c r="G3260" s="132" t="s">
        <v>74</v>
      </c>
      <c r="H3260" s="141"/>
      <c r="I3260" s="142" t="s">
        <v>73</v>
      </c>
      <c r="J3260" s="130"/>
      <c r="K3260" s="1"/>
      <c r="L3260" s="132" t="s">
        <v>74</v>
      </c>
      <c r="M3260" s="141"/>
      <c r="N3260" s="142" t="s">
        <v>73</v>
      </c>
      <c r="O3260" s="130"/>
    </row>
    <row r="3262" spans="2:15" ht="15.75" x14ac:dyDescent="0.25">
      <c r="B3262" s="437">
        <f>L3241+1</f>
        <v>496</v>
      </c>
      <c r="C3262" s="438"/>
      <c r="D3262" s="438"/>
      <c r="E3262" s="439"/>
      <c r="F3262" s="57"/>
      <c r="G3262" s="437">
        <f>B3262+1</f>
        <v>497</v>
      </c>
      <c r="H3262" s="438"/>
      <c r="I3262" s="438"/>
      <c r="J3262" s="439"/>
      <c r="K3262" s="57"/>
      <c r="L3262" s="437">
        <f>G3262+1</f>
        <v>498</v>
      </c>
      <c r="M3262" s="438"/>
      <c r="N3262" s="438"/>
      <c r="O3262" s="439"/>
    </row>
    <row r="3263" spans="2:15" ht="15.75" x14ac:dyDescent="0.25">
      <c r="B3263" s="218" t="s">
        <v>71</v>
      </c>
      <c r="C3263" s="219"/>
      <c r="D3263" s="219"/>
      <c r="E3263" s="220"/>
      <c r="F3263" s="1"/>
      <c r="G3263" s="218" t="s">
        <v>71</v>
      </c>
      <c r="H3263" s="219"/>
      <c r="I3263" s="219"/>
      <c r="J3263" s="220"/>
      <c r="K3263" s="1"/>
      <c r="L3263" s="218" t="s">
        <v>71</v>
      </c>
      <c r="M3263" s="219"/>
      <c r="N3263" s="219"/>
      <c r="O3263" s="220"/>
    </row>
    <row r="3264" spans="2:15" ht="15.75" x14ac:dyDescent="0.25">
      <c r="B3264" s="230"/>
      <c r="C3264" s="231"/>
      <c r="D3264" s="231"/>
      <c r="E3264" s="232"/>
      <c r="F3264" s="1"/>
      <c r="G3264" s="230"/>
      <c r="H3264" s="231"/>
      <c r="I3264" s="231"/>
      <c r="J3264" s="232"/>
      <c r="K3264" s="58"/>
      <c r="L3264" s="230"/>
      <c r="M3264" s="231"/>
      <c r="N3264" s="231"/>
      <c r="O3264" s="232"/>
    </row>
    <row r="3265" spans="2:15" ht="15.75" x14ac:dyDescent="0.25">
      <c r="B3265" s="227" t="s">
        <v>375</v>
      </c>
      <c r="C3265" s="228"/>
      <c r="D3265" s="228"/>
      <c r="E3265" s="229"/>
      <c r="F3265" s="1"/>
      <c r="G3265" s="227" t="s">
        <v>375</v>
      </c>
      <c r="H3265" s="228"/>
      <c r="I3265" s="228"/>
      <c r="J3265" s="229"/>
      <c r="K3265" s="4"/>
      <c r="L3265" s="227" t="s">
        <v>375</v>
      </c>
      <c r="M3265" s="228"/>
      <c r="N3265" s="228"/>
      <c r="O3265" s="229"/>
    </row>
    <row r="3266" spans="2:15" ht="15.75" x14ac:dyDescent="0.25">
      <c r="B3266" s="137" t="s">
        <v>190</v>
      </c>
      <c r="C3266" s="194"/>
      <c r="D3266" s="195"/>
      <c r="E3266" s="196"/>
      <c r="F3266" s="1"/>
      <c r="G3266" s="137" t="s">
        <v>190</v>
      </c>
      <c r="H3266" s="194"/>
      <c r="I3266" s="195"/>
      <c r="J3266" s="196"/>
      <c r="K3266" s="1"/>
      <c r="L3266" s="137" t="s">
        <v>190</v>
      </c>
      <c r="M3266" s="194"/>
      <c r="N3266" s="195"/>
      <c r="O3266" s="196"/>
    </row>
    <row r="3267" spans="2:15" ht="15.75" x14ac:dyDescent="0.25">
      <c r="B3267" s="132" t="s">
        <v>61</v>
      </c>
      <c r="C3267" s="194"/>
      <c r="D3267" s="195"/>
      <c r="E3267" s="196"/>
      <c r="F3267" s="1"/>
      <c r="G3267" s="132" t="s">
        <v>61</v>
      </c>
      <c r="H3267" s="194"/>
      <c r="I3267" s="195"/>
      <c r="J3267" s="196"/>
      <c r="K3267" s="1"/>
      <c r="L3267" s="132" t="s">
        <v>61</v>
      </c>
      <c r="M3267" s="194"/>
      <c r="N3267" s="195"/>
      <c r="O3267" s="196"/>
    </row>
    <row r="3268" spans="2:15" ht="15.75" x14ac:dyDescent="0.25">
      <c r="B3268" s="132" t="s">
        <v>62</v>
      </c>
      <c r="C3268" s="194"/>
      <c r="D3268" s="195"/>
      <c r="E3268" s="196"/>
      <c r="F3268" s="1"/>
      <c r="G3268" s="132" t="s">
        <v>62</v>
      </c>
      <c r="H3268" s="194"/>
      <c r="I3268" s="195"/>
      <c r="J3268" s="196"/>
      <c r="K3268" s="1"/>
      <c r="L3268" s="132" t="s">
        <v>62</v>
      </c>
      <c r="M3268" s="194"/>
      <c r="N3268" s="195"/>
      <c r="O3268" s="196"/>
    </row>
    <row r="3269" spans="2:15" ht="15.75" x14ac:dyDescent="0.25">
      <c r="B3269" s="127" t="s">
        <v>191</v>
      </c>
      <c r="C3269" s="130"/>
      <c r="D3269" s="194"/>
      <c r="E3269" s="196"/>
      <c r="F3269" s="1"/>
      <c r="G3269" s="127" t="s">
        <v>191</v>
      </c>
      <c r="H3269" s="130"/>
      <c r="I3269" s="194"/>
      <c r="J3269" s="196"/>
      <c r="K3269" s="1"/>
      <c r="L3269" s="127" t="s">
        <v>191</v>
      </c>
      <c r="M3269" s="130"/>
      <c r="N3269" s="194"/>
      <c r="O3269" s="196"/>
    </row>
    <row r="3270" spans="2:15" ht="15.75" x14ac:dyDescent="0.25">
      <c r="B3270" s="127" t="s">
        <v>192</v>
      </c>
      <c r="C3270" s="130"/>
      <c r="D3270" s="194"/>
      <c r="E3270" s="196"/>
      <c r="F3270" s="1"/>
      <c r="G3270" s="127" t="s">
        <v>192</v>
      </c>
      <c r="H3270" s="130"/>
      <c r="I3270" s="194"/>
      <c r="J3270" s="196"/>
      <c r="K3270" s="1"/>
      <c r="L3270" s="127" t="s">
        <v>192</v>
      </c>
      <c r="M3270" s="130"/>
      <c r="N3270" s="194"/>
      <c r="O3270" s="196"/>
    </row>
    <row r="3271" spans="2:15" ht="31.35" customHeight="1" x14ac:dyDescent="0.25">
      <c r="B3271" s="206" t="s">
        <v>197</v>
      </c>
      <c r="C3271" s="207"/>
      <c r="D3271" s="207"/>
      <c r="E3271" s="208"/>
      <c r="F3271" s="1"/>
      <c r="G3271" s="206" t="s">
        <v>197</v>
      </c>
      <c r="H3271" s="207"/>
      <c r="I3271" s="207"/>
      <c r="J3271" s="208"/>
      <c r="K3271" s="59"/>
      <c r="L3271" s="206" t="s">
        <v>197</v>
      </c>
      <c r="M3271" s="207"/>
      <c r="N3271" s="207"/>
      <c r="O3271" s="208"/>
    </row>
    <row r="3272" spans="2:15" ht="15.75" x14ac:dyDescent="0.25">
      <c r="B3272" s="132" t="s">
        <v>195</v>
      </c>
      <c r="C3272" s="138"/>
      <c r="D3272" s="125" t="s">
        <v>51</v>
      </c>
      <c r="E3272" s="139"/>
      <c r="F3272" s="1"/>
      <c r="G3272" s="132" t="s">
        <v>195</v>
      </c>
      <c r="H3272" s="138"/>
      <c r="I3272" s="125" t="s">
        <v>51</v>
      </c>
      <c r="J3272" s="139"/>
      <c r="K3272" s="1"/>
      <c r="L3272" s="132" t="s">
        <v>195</v>
      </c>
      <c r="M3272" s="138"/>
      <c r="N3272" s="125" t="s">
        <v>51</v>
      </c>
      <c r="O3272" s="139"/>
    </row>
    <row r="3273" spans="2:15" ht="15.75" x14ac:dyDescent="0.25">
      <c r="B3273" s="209" t="s">
        <v>190</v>
      </c>
      <c r="C3273" s="210"/>
      <c r="D3273" s="125" t="s">
        <v>68</v>
      </c>
      <c r="E3273" s="139"/>
      <c r="F3273" s="1"/>
      <c r="G3273" s="209" t="s">
        <v>190</v>
      </c>
      <c r="H3273" s="210"/>
      <c r="I3273" s="125" t="s">
        <v>68</v>
      </c>
      <c r="J3273" s="139"/>
      <c r="K3273" s="1"/>
      <c r="L3273" s="209" t="s">
        <v>190</v>
      </c>
      <c r="M3273" s="210"/>
      <c r="N3273" s="125" t="s">
        <v>68</v>
      </c>
      <c r="O3273" s="139"/>
    </row>
    <row r="3274" spans="2:15" ht="15.75" x14ac:dyDescent="0.25">
      <c r="B3274" s="211"/>
      <c r="C3274" s="212"/>
      <c r="D3274" s="125" t="s">
        <v>69</v>
      </c>
      <c r="E3274" s="139"/>
      <c r="F3274" s="1"/>
      <c r="G3274" s="211"/>
      <c r="H3274" s="212"/>
      <c r="I3274" s="125" t="s">
        <v>69</v>
      </c>
      <c r="J3274" s="139"/>
      <c r="K3274" s="1"/>
      <c r="L3274" s="211"/>
      <c r="M3274" s="212"/>
      <c r="N3274" s="125" t="s">
        <v>69</v>
      </c>
      <c r="O3274" s="139"/>
    </row>
    <row r="3275" spans="2:15" ht="15.75" x14ac:dyDescent="0.25">
      <c r="B3275" s="209" t="s">
        <v>70</v>
      </c>
      <c r="C3275" s="210"/>
      <c r="D3275" s="125" t="s">
        <v>68</v>
      </c>
      <c r="E3275" s="139"/>
      <c r="F3275" s="1"/>
      <c r="G3275" s="209" t="s">
        <v>70</v>
      </c>
      <c r="H3275" s="210"/>
      <c r="I3275" s="125" t="s">
        <v>68</v>
      </c>
      <c r="J3275" s="139"/>
      <c r="K3275" s="1"/>
      <c r="L3275" s="209" t="s">
        <v>70</v>
      </c>
      <c r="M3275" s="210"/>
      <c r="N3275" s="125" t="s">
        <v>68</v>
      </c>
      <c r="O3275" s="139"/>
    </row>
    <row r="3276" spans="2:15" ht="15.75" x14ac:dyDescent="0.25">
      <c r="B3276" s="211"/>
      <c r="C3276" s="212"/>
      <c r="D3276" s="125" t="s">
        <v>69</v>
      </c>
      <c r="E3276" s="139"/>
      <c r="F3276" s="1"/>
      <c r="G3276" s="211"/>
      <c r="H3276" s="212"/>
      <c r="I3276" s="125" t="s">
        <v>69</v>
      </c>
      <c r="J3276" s="139"/>
      <c r="K3276" s="1"/>
      <c r="L3276" s="211"/>
      <c r="M3276" s="212"/>
      <c r="N3276" s="125" t="s">
        <v>69</v>
      </c>
      <c r="O3276" s="139"/>
    </row>
    <row r="3277" spans="2:15" ht="15.75" x14ac:dyDescent="0.25">
      <c r="B3277" s="140" t="s">
        <v>67</v>
      </c>
      <c r="C3277" s="140"/>
      <c r="D3277" s="213"/>
      <c r="E3277" s="214"/>
      <c r="F3277" s="1"/>
      <c r="G3277" s="140" t="s">
        <v>67</v>
      </c>
      <c r="H3277" s="140"/>
      <c r="I3277" s="213"/>
      <c r="J3277" s="214"/>
      <c r="K3277" s="1"/>
      <c r="L3277" s="140" t="s">
        <v>67</v>
      </c>
      <c r="M3277" s="140"/>
      <c r="N3277" s="213"/>
      <c r="O3277" s="214"/>
    </row>
    <row r="3278" spans="2:15" ht="15.75" x14ac:dyDescent="0.25">
      <c r="B3278" s="161" t="s">
        <v>355</v>
      </c>
      <c r="C3278" s="128"/>
      <c r="D3278" s="130"/>
      <c r="E3278" s="139"/>
      <c r="F3278" s="1"/>
      <c r="G3278" s="161" t="s">
        <v>355</v>
      </c>
      <c r="H3278" s="128"/>
      <c r="I3278" s="130"/>
      <c r="J3278" s="139"/>
      <c r="K3278" s="1"/>
      <c r="L3278" s="161" t="s">
        <v>355</v>
      </c>
      <c r="M3278" s="128"/>
      <c r="N3278" s="130"/>
      <c r="O3278" s="139"/>
    </row>
    <row r="3279" spans="2:15" ht="15.75" x14ac:dyDescent="0.25">
      <c r="B3279" s="161"/>
      <c r="C3279" s="128"/>
      <c r="D3279" s="130"/>
      <c r="E3279" s="139"/>
      <c r="F3279" s="1"/>
      <c r="G3279" s="161"/>
      <c r="H3279" s="128"/>
      <c r="I3279" s="130"/>
      <c r="J3279" s="139"/>
      <c r="K3279" s="1"/>
      <c r="L3279" s="161"/>
      <c r="M3279" s="128"/>
      <c r="N3279" s="130"/>
      <c r="O3279" s="139"/>
    </row>
    <row r="3280" spans="2:15" ht="15.75" x14ac:dyDescent="0.25">
      <c r="B3280" s="136"/>
      <c r="C3280" s="136"/>
      <c r="D3280" s="136"/>
      <c r="E3280" s="118"/>
      <c r="F3280" s="1"/>
      <c r="G3280" s="136"/>
      <c r="H3280" s="136"/>
      <c r="I3280" s="136"/>
      <c r="J3280" s="118"/>
      <c r="K3280" s="1"/>
      <c r="L3280" s="136"/>
      <c r="M3280" s="136"/>
      <c r="N3280" s="136"/>
      <c r="O3280" s="118"/>
    </row>
    <row r="3281" spans="2:15" ht="15.75" x14ac:dyDescent="0.25">
      <c r="B3281" s="132" t="s">
        <v>74</v>
      </c>
      <c r="C3281" s="141"/>
      <c r="D3281" s="142" t="s">
        <v>73</v>
      </c>
      <c r="E3281" s="130"/>
      <c r="F3281" s="1"/>
      <c r="G3281" s="132" t="s">
        <v>74</v>
      </c>
      <c r="H3281" s="141"/>
      <c r="I3281" s="142" t="s">
        <v>73</v>
      </c>
      <c r="J3281" s="130"/>
      <c r="K3281" s="1"/>
      <c r="L3281" s="132" t="s">
        <v>74</v>
      </c>
      <c r="M3281" s="141"/>
      <c r="N3281" s="142" t="s">
        <v>73</v>
      </c>
      <c r="O3281" s="130"/>
    </row>
    <row r="3283" spans="2:15" ht="15.75" x14ac:dyDescent="0.25">
      <c r="B3283" s="437">
        <f>L3262+1</f>
        <v>499</v>
      </c>
      <c r="C3283" s="438"/>
      <c r="D3283" s="438"/>
      <c r="E3283" s="439"/>
      <c r="F3283" s="57"/>
      <c r="G3283" s="437">
        <f>B3283+1</f>
        <v>500</v>
      </c>
      <c r="H3283" s="438"/>
      <c r="I3283" s="438"/>
      <c r="J3283" s="439"/>
      <c r="K3283" s="57"/>
      <c r="L3283" s="437">
        <f>G3283+1</f>
        <v>501</v>
      </c>
      <c r="M3283" s="438"/>
      <c r="N3283" s="438"/>
      <c r="O3283" s="439"/>
    </row>
    <row r="3284" spans="2:15" ht="15.75" x14ac:dyDescent="0.25">
      <c r="B3284" s="218" t="s">
        <v>71</v>
      </c>
      <c r="C3284" s="219"/>
      <c r="D3284" s="219"/>
      <c r="E3284" s="220"/>
      <c r="F3284" s="1"/>
      <c r="G3284" s="218" t="s">
        <v>71</v>
      </c>
      <c r="H3284" s="219"/>
      <c r="I3284" s="219"/>
      <c r="J3284" s="220"/>
      <c r="K3284" s="1"/>
      <c r="L3284" s="218" t="s">
        <v>71</v>
      </c>
      <c r="M3284" s="219"/>
      <c r="N3284" s="219"/>
      <c r="O3284" s="220"/>
    </row>
    <row r="3285" spans="2:15" ht="15.75" x14ac:dyDescent="0.25">
      <c r="B3285" s="230"/>
      <c r="C3285" s="231"/>
      <c r="D3285" s="231"/>
      <c r="E3285" s="232"/>
      <c r="F3285" s="1"/>
      <c r="G3285" s="230"/>
      <c r="H3285" s="231"/>
      <c r="I3285" s="231"/>
      <c r="J3285" s="232"/>
      <c r="K3285" s="58"/>
      <c r="L3285" s="230"/>
      <c r="M3285" s="231"/>
      <c r="N3285" s="231"/>
      <c r="O3285" s="232"/>
    </row>
    <row r="3286" spans="2:15" ht="15.75" x14ac:dyDescent="0.25">
      <c r="B3286" s="227" t="s">
        <v>375</v>
      </c>
      <c r="C3286" s="228"/>
      <c r="D3286" s="228"/>
      <c r="E3286" s="229"/>
      <c r="F3286" s="1"/>
      <c r="G3286" s="227" t="s">
        <v>375</v>
      </c>
      <c r="H3286" s="228"/>
      <c r="I3286" s="228"/>
      <c r="J3286" s="229"/>
      <c r="K3286" s="4"/>
      <c r="L3286" s="227" t="s">
        <v>375</v>
      </c>
      <c r="M3286" s="228"/>
      <c r="N3286" s="228"/>
      <c r="O3286" s="229"/>
    </row>
    <row r="3287" spans="2:15" ht="15.75" x14ac:dyDescent="0.25">
      <c r="B3287" s="137" t="s">
        <v>190</v>
      </c>
      <c r="C3287" s="194"/>
      <c r="D3287" s="195"/>
      <c r="E3287" s="196"/>
      <c r="F3287" s="1"/>
      <c r="G3287" s="137" t="s">
        <v>190</v>
      </c>
      <c r="H3287" s="194"/>
      <c r="I3287" s="195"/>
      <c r="J3287" s="196"/>
      <c r="K3287" s="1"/>
      <c r="L3287" s="137" t="s">
        <v>190</v>
      </c>
      <c r="M3287" s="194"/>
      <c r="N3287" s="195"/>
      <c r="O3287" s="196"/>
    </row>
    <row r="3288" spans="2:15" ht="15.75" x14ac:dyDescent="0.25">
      <c r="B3288" s="132" t="s">
        <v>61</v>
      </c>
      <c r="C3288" s="194"/>
      <c r="D3288" s="195"/>
      <c r="E3288" s="196"/>
      <c r="F3288" s="1"/>
      <c r="G3288" s="132" t="s">
        <v>61</v>
      </c>
      <c r="H3288" s="194"/>
      <c r="I3288" s="195"/>
      <c r="J3288" s="196"/>
      <c r="K3288" s="1"/>
      <c r="L3288" s="132" t="s">
        <v>61</v>
      </c>
      <c r="M3288" s="194"/>
      <c r="N3288" s="195"/>
      <c r="O3288" s="196"/>
    </row>
    <row r="3289" spans="2:15" ht="15.75" x14ac:dyDescent="0.25">
      <c r="B3289" s="132" t="s">
        <v>62</v>
      </c>
      <c r="C3289" s="194"/>
      <c r="D3289" s="195"/>
      <c r="E3289" s="196"/>
      <c r="F3289" s="1"/>
      <c r="G3289" s="132" t="s">
        <v>62</v>
      </c>
      <c r="H3289" s="194"/>
      <c r="I3289" s="195"/>
      <c r="J3289" s="196"/>
      <c r="K3289" s="1"/>
      <c r="L3289" s="132" t="s">
        <v>62</v>
      </c>
      <c r="M3289" s="194"/>
      <c r="N3289" s="195"/>
      <c r="O3289" s="196"/>
    </row>
    <row r="3290" spans="2:15" ht="15.75" x14ac:dyDescent="0.25">
      <c r="B3290" s="127" t="s">
        <v>191</v>
      </c>
      <c r="C3290" s="130"/>
      <c r="D3290" s="194"/>
      <c r="E3290" s="196"/>
      <c r="F3290" s="1"/>
      <c r="G3290" s="127" t="s">
        <v>191</v>
      </c>
      <c r="H3290" s="130"/>
      <c r="I3290" s="194"/>
      <c r="J3290" s="196"/>
      <c r="K3290" s="1"/>
      <c r="L3290" s="127" t="s">
        <v>191</v>
      </c>
      <c r="M3290" s="130"/>
      <c r="N3290" s="194"/>
      <c r="O3290" s="196"/>
    </row>
    <row r="3291" spans="2:15" ht="15.75" x14ac:dyDescent="0.25">
      <c r="B3291" s="127" t="s">
        <v>192</v>
      </c>
      <c r="C3291" s="130"/>
      <c r="D3291" s="194"/>
      <c r="E3291" s="196"/>
      <c r="F3291" s="1"/>
      <c r="G3291" s="127" t="s">
        <v>192</v>
      </c>
      <c r="H3291" s="130"/>
      <c r="I3291" s="194"/>
      <c r="J3291" s="196"/>
      <c r="K3291" s="1"/>
      <c r="L3291" s="127" t="s">
        <v>192</v>
      </c>
      <c r="M3291" s="130"/>
      <c r="N3291" s="194"/>
      <c r="O3291" s="196"/>
    </row>
    <row r="3292" spans="2:15" ht="31.35" customHeight="1" x14ac:dyDescent="0.25">
      <c r="B3292" s="206" t="s">
        <v>197</v>
      </c>
      <c r="C3292" s="207"/>
      <c r="D3292" s="207"/>
      <c r="E3292" s="208"/>
      <c r="F3292" s="1"/>
      <c r="G3292" s="206" t="s">
        <v>197</v>
      </c>
      <c r="H3292" s="207"/>
      <c r="I3292" s="207"/>
      <c r="J3292" s="208"/>
      <c r="K3292" s="59"/>
      <c r="L3292" s="206" t="s">
        <v>197</v>
      </c>
      <c r="M3292" s="207"/>
      <c r="N3292" s="207"/>
      <c r="O3292" s="208"/>
    </row>
    <row r="3293" spans="2:15" ht="15.75" x14ac:dyDescent="0.25">
      <c r="B3293" s="132" t="s">
        <v>195</v>
      </c>
      <c r="C3293" s="138"/>
      <c r="D3293" s="125" t="s">
        <v>51</v>
      </c>
      <c r="E3293" s="139"/>
      <c r="F3293" s="1"/>
      <c r="G3293" s="132" t="s">
        <v>195</v>
      </c>
      <c r="H3293" s="138"/>
      <c r="I3293" s="125" t="s">
        <v>51</v>
      </c>
      <c r="J3293" s="139"/>
      <c r="K3293" s="1"/>
      <c r="L3293" s="132" t="s">
        <v>195</v>
      </c>
      <c r="M3293" s="138"/>
      <c r="N3293" s="125" t="s">
        <v>51</v>
      </c>
      <c r="O3293" s="139"/>
    </row>
    <row r="3294" spans="2:15" ht="15.75" x14ac:dyDescent="0.25">
      <c r="B3294" s="209" t="s">
        <v>190</v>
      </c>
      <c r="C3294" s="210"/>
      <c r="D3294" s="125" t="s">
        <v>68</v>
      </c>
      <c r="E3294" s="139"/>
      <c r="F3294" s="1"/>
      <c r="G3294" s="209" t="s">
        <v>190</v>
      </c>
      <c r="H3294" s="210"/>
      <c r="I3294" s="125" t="s">
        <v>68</v>
      </c>
      <c r="J3294" s="139"/>
      <c r="K3294" s="1"/>
      <c r="L3294" s="209" t="s">
        <v>190</v>
      </c>
      <c r="M3294" s="210"/>
      <c r="N3294" s="125" t="s">
        <v>68</v>
      </c>
      <c r="O3294" s="139"/>
    </row>
    <row r="3295" spans="2:15" ht="15.75" x14ac:dyDescent="0.25">
      <c r="B3295" s="211"/>
      <c r="C3295" s="212"/>
      <c r="D3295" s="125" t="s">
        <v>69</v>
      </c>
      <c r="E3295" s="139"/>
      <c r="F3295" s="1"/>
      <c r="G3295" s="211"/>
      <c r="H3295" s="212"/>
      <c r="I3295" s="125" t="s">
        <v>69</v>
      </c>
      <c r="J3295" s="139"/>
      <c r="K3295" s="1"/>
      <c r="L3295" s="211"/>
      <c r="M3295" s="212"/>
      <c r="N3295" s="125" t="s">
        <v>69</v>
      </c>
      <c r="O3295" s="139"/>
    </row>
    <row r="3296" spans="2:15" ht="15.75" x14ac:dyDescent="0.25">
      <c r="B3296" s="209" t="s">
        <v>70</v>
      </c>
      <c r="C3296" s="210"/>
      <c r="D3296" s="125" t="s">
        <v>68</v>
      </c>
      <c r="E3296" s="139"/>
      <c r="F3296" s="1"/>
      <c r="G3296" s="209" t="s">
        <v>70</v>
      </c>
      <c r="H3296" s="210"/>
      <c r="I3296" s="125" t="s">
        <v>68</v>
      </c>
      <c r="J3296" s="139"/>
      <c r="K3296" s="1"/>
      <c r="L3296" s="209" t="s">
        <v>70</v>
      </c>
      <c r="M3296" s="210"/>
      <c r="N3296" s="125" t="s">
        <v>68</v>
      </c>
      <c r="O3296" s="139"/>
    </row>
    <row r="3297" spans="2:15" ht="15.75" x14ac:dyDescent="0.25">
      <c r="B3297" s="211"/>
      <c r="C3297" s="212"/>
      <c r="D3297" s="125" t="s">
        <v>69</v>
      </c>
      <c r="E3297" s="139"/>
      <c r="F3297" s="1"/>
      <c r="G3297" s="211"/>
      <c r="H3297" s="212"/>
      <c r="I3297" s="125" t="s">
        <v>69</v>
      </c>
      <c r="J3297" s="139"/>
      <c r="K3297" s="1"/>
      <c r="L3297" s="211"/>
      <c r="M3297" s="212"/>
      <c r="N3297" s="125" t="s">
        <v>69</v>
      </c>
      <c r="O3297" s="139"/>
    </row>
    <row r="3298" spans="2:15" ht="15.75" x14ac:dyDescent="0.25">
      <c r="B3298" s="140" t="s">
        <v>67</v>
      </c>
      <c r="C3298" s="140"/>
      <c r="D3298" s="213"/>
      <c r="E3298" s="214"/>
      <c r="F3298" s="1"/>
      <c r="G3298" s="140" t="s">
        <v>67</v>
      </c>
      <c r="H3298" s="140"/>
      <c r="I3298" s="213"/>
      <c r="J3298" s="214"/>
      <c r="K3298" s="1"/>
      <c r="L3298" s="140" t="s">
        <v>67</v>
      </c>
      <c r="M3298" s="140"/>
      <c r="N3298" s="213"/>
      <c r="O3298" s="214"/>
    </row>
    <row r="3299" spans="2:15" ht="15.75" x14ac:dyDescent="0.25">
      <c r="B3299" s="161" t="s">
        <v>355</v>
      </c>
      <c r="C3299" s="128"/>
      <c r="D3299" s="130"/>
      <c r="E3299" s="139"/>
      <c r="F3299" s="1"/>
      <c r="G3299" s="161" t="s">
        <v>355</v>
      </c>
      <c r="H3299" s="128"/>
      <c r="I3299" s="130"/>
      <c r="J3299" s="139"/>
      <c r="K3299" s="1"/>
      <c r="L3299" s="161" t="s">
        <v>355</v>
      </c>
      <c r="M3299" s="128"/>
      <c r="N3299" s="130"/>
      <c r="O3299" s="139"/>
    </row>
    <row r="3300" spans="2:15" ht="15.75" x14ac:dyDescent="0.25">
      <c r="B3300" s="161"/>
      <c r="C3300" s="128"/>
      <c r="D3300" s="130"/>
      <c r="E3300" s="139"/>
      <c r="F3300" s="1"/>
      <c r="G3300" s="161"/>
      <c r="H3300" s="128"/>
      <c r="I3300" s="130"/>
      <c r="J3300" s="139"/>
      <c r="K3300" s="1"/>
      <c r="L3300" s="161"/>
      <c r="M3300" s="128"/>
      <c r="N3300" s="130"/>
      <c r="O3300" s="139"/>
    </row>
    <row r="3301" spans="2:15" ht="15.75" x14ac:dyDescent="0.25">
      <c r="B3301" s="136"/>
      <c r="C3301" s="136"/>
      <c r="D3301" s="136"/>
      <c r="E3301" s="118"/>
      <c r="F3301" s="1"/>
      <c r="G3301" s="136"/>
      <c r="H3301" s="136"/>
      <c r="I3301" s="136"/>
      <c r="J3301" s="118"/>
      <c r="K3301" s="1"/>
      <c r="L3301" s="136"/>
      <c r="M3301" s="136"/>
      <c r="N3301" s="136"/>
      <c r="O3301" s="118"/>
    </row>
    <row r="3302" spans="2:15" ht="15.75" x14ac:dyDescent="0.25">
      <c r="B3302" s="132" t="s">
        <v>74</v>
      </c>
      <c r="C3302" s="141"/>
      <c r="D3302" s="142" t="s">
        <v>73</v>
      </c>
      <c r="E3302" s="130"/>
      <c r="F3302" s="1"/>
      <c r="G3302" s="132" t="s">
        <v>74</v>
      </c>
      <c r="H3302" s="141"/>
      <c r="I3302" s="142" t="s">
        <v>73</v>
      </c>
      <c r="J3302" s="130"/>
      <c r="K3302" s="1"/>
      <c r="L3302" s="132" t="s">
        <v>74</v>
      </c>
      <c r="M3302" s="141"/>
      <c r="N3302" s="142" t="s">
        <v>73</v>
      </c>
      <c r="O3302" s="130"/>
    </row>
    <row r="3304" spans="2:15" ht="15.75" x14ac:dyDescent="0.25">
      <c r="B3304" s="437">
        <f>L3283+1</f>
        <v>502</v>
      </c>
      <c r="C3304" s="438"/>
      <c r="D3304" s="438"/>
      <c r="E3304" s="439"/>
      <c r="F3304" s="57"/>
      <c r="G3304" s="437">
        <f>B3304+1</f>
        <v>503</v>
      </c>
      <c r="H3304" s="438"/>
      <c r="I3304" s="438"/>
      <c r="J3304" s="439"/>
      <c r="K3304" s="57"/>
      <c r="L3304" s="437">
        <f>G3304+1</f>
        <v>504</v>
      </c>
      <c r="M3304" s="438"/>
      <c r="N3304" s="438"/>
      <c r="O3304" s="439"/>
    </row>
    <row r="3305" spans="2:15" ht="15.75" x14ac:dyDescent="0.25">
      <c r="B3305" s="218" t="s">
        <v>71</v>
      </c>
      <c r="C3305" s="219"/>
      <c r="D3305" s="219"/>
      <c r="E3305" s="220"/>
      <c r="F3305" s="1"/>
      <c r="G3305" s="218" t="s">
        <v>71</v>
      </c>
      <c r="H3305" s="219"/>
      <c r="I3305" s="219"/>
      <c r="J3305" s="220"/>
      <c r="K3305" s="1"/>
      <c r="L3305" s="218" t="s">
        <v>71</v>
      </c>
      <c r="M3305" s="219"/>
      <c r="N3305" s="219"/>
      <c r="O3305" s="220"/>
    </row>
    <row r="3306" spans="2:15" ht="15.75" x14ac:dyDescent="0.25">
      <c r="B3306" s="230"/>
      <c r="C3306" s="231"/>
      <c r="D3306" s="231"/>
      <c r="E3306" s="232"/>
      <c r="F3306" s="1"/>
      <c r="G3306" s="230"/>
      <c r="H3306" s="231"/>
      <c r="I3306" s="231"/>
      <c r="J3306" s="232"/>
      <c r="K3306" s="58"/>
      <c r="L3306" s="230"/>
      <c r="M3306" s="231"/>
      <c r="N3306" s="231"/>
      <c r="O3306" s="232"/>
    </row>
    <row r="3307" spans="2:15" ht="15.75" x14ac:dyDescent="0.25">
      <c r="B3307" s="227" t="s">
        <v>375</v>
      </c>
      <c r="C3307" s="228"/>
      <c r="D3307" s="228"/>
      <c r="E3307" s="229"/>
      <c r="F3307" s="1"/>
      <c r="G3307" s="227" t="s">
        <v>375</v>
      </c>
      <c r="H3307" s="228"/>
      <c r="I3307" s="228"/>
      <c r="J3307" s="229"/>
      <c r="K3307" s="4"/>
      <c r="L3307" s="227" t="s">
        <v>375</v>
      </c>
      <c r="M3307" s="228"/>
      <c r="N3307" s="228"/>
      <c r="O3307" s="229"/>
    </row>
    <row r="3308" spans="2:15" ht="15.75" x14ac:dyDescent="0.25">
      <c r="B3308" s="137" t="s">
        <v>190</v>
      </c>
      <c r="C3308" s="194"/>
      <c r="D3308" s="195"/>
      <c r="E3308" s="196"/>
      <c r="F3308" s="1"/>
      <c r="G3308" s="137" t="s">
        <v>190</v>
      </c>
      <c r="H3308" s="194"/>
      <c r="I3308" s="195"/>
      <c r="J3308" s="196"/>
      <c r="K3308" s="1"/>
      <c r="L3308" s="137" t="s">
        <v>190</v>
      </c>
      <c r="M3308" s="194"/>
      <c r="N3308" s="195"/>
      <c r="O3308" s="196"/>
    </row>
    <row r="3309" spans="2:15" ht="15.75" x14ac:dyDescent="0.25">
      <c r="B3309" s="132" t="s">
        <v>61</v>
      </c>
      <c r="C3309" s="194"/>
      <c r="D3309" s="195"/>
      <c r="E3309" s="196"/>
      <c r="F3309" s="1"/>
      <c r="G3309" s="132" t="s">
        <v>61</v>
      </c>
      <c r="H3309" s="194"/>
      <c r="I3309" s="195"/>
      <c r="J3309" s="196"/>
      <c r="K3309" s="1"/>
      <c r="L3309" s="132" t="s">
        <v>61</v>
      </c>
      <c r="M3309" s="194"/>
      <c r="N3309" s="195"/>
      <c r="O3309" s="196"/>
    </row>
    <row r="3310" spans="2:15" ht="15.75" x14ac:dyDescent="0.25">
      <c r="B3310" s="132" t="s">
        <v>62</v>
      </c>
      <c r="C3310" s="194"/>
      <c r="D3310" s="195"/>
      <c r="E3310" s="196"/>
      <c r="F3310" s="1"/>
      <c r="G3310" s="132" t="s">
        <v>62</v>
      </c>
      <c r="H3310" s="194"/>
      <c r="I3310" s="195"/>
      <c r="J3310" s="196"/>
      <c r="K3310" s="1"/>
      <c r="L3310" s="132" t="s">
        <v>62</v>
      </c>
      <c r="M3310" s="194"/>
      <c r="N3310" s="195"/>
      <c r="O3310" s="196"/>
    </row>
    <row r="3311" spans="2:15" ht="15.75" x14ac:dyDescent="0.25">
      <c r="B3311" s="127" t="s">
        <v>191</v>
      </c>
      <c r="C3311" s="130"/>
      <c r="D3311" s="194"/>
      <c r="E3311" s="196"/>
      <c r="F3311" s="1"/>
      <c r="G3311" s="127" t="s">
        <v>191</v>
      </c>
      <c r="H3311" s="130"/>
      <c r="I3311" s="194"/>
      <c r="J3311" s="196"/>
      <c r="K3311" s="1"/>
      <c r="L3311" s="127" t="s">
        <v>191</v>
      </c>
      <c r="M3311" s="130"/>
      <c r="N3311" s="194"/>
      <c r="O3311" s="196"/>
    </row>
    <row r="3312" spans="2:15" ht="15.75" x14ac:dyDescent="0.25">
      <c r="B3312" s="127" t="s">
        <v>192</v>
      </c>
      <c r="C3312" s="130"/>
      <c r="D3312" s="194"/>
      <c r="E3312" s="196"/>
      <c r="F3312" s="1"/>
      <c r="G3312" s="127" t="s">
        <v>192</v>
      </c>
      <c r="H3312" s="130"/>
      <c r="I3312" s="194"/>
      <c r="J3312" s="196"/>
      <c r="K3312" s="1"/>
      <c r="L3312" s="127" t="s">
        <v>192</v>
      </c>
      <c r="M3312" s="130"/>
      <c r="N3312" s="194"/>
      <c r="O3312" s="196"/>
    </row>
    <row r="3313" spans="2:15" ht="31.35" customHeight="1" x14ac:dyDescent="0.25">
      <c r="B3313" s="206" t="s">
        <v>197</v>
      </c>
      <c r="C3313" s="207"/>
      <c r="D3313" s="207"/>
      <c r="E3313" s="208"/>
      <c r="F3313" s="1"/>
      <c r="G3313" s="206" t="s">
        <v>197</v>
      </c>
      <c r="H3313" s="207"/>
      <c r="I3313" s="207"/>
      <c r="J3313" s="208"/>
      <c r="K3313" s="59"/>
      <c r="L3313" s="206" t="s">
        <v>197</v>
      </c>
      <c r="M3313" s="207"/>
      <c r="N3313" s="207"/>
      <c r="O3313" s="208"/>
    </row>
    <row r="3314" spans="2:15" ht="15.75" x14ac:dyDescent="0.25">
      <c r="B3314" s="132" t="s">
        <v>195</v>
      </c>
      <c r="C3314" s="138"/>
      <c r="D3314" s="125" t="s">
        <v>51</v>
      </c>
      <c r="E3314" s="139"/>
      <c r="F3314" s="1"/>
      <c r="G3314" s="132" t="s">
        <v>195</v>
      </c>
      <c r="H3314" s="138"/>
      <c r="I3314" s="125" t="s">
        <v>51</v>
      </c>
      <c r="J3314" s="139"/>
      <c r="K3314" s="1"/>
      <c r="L3314" s="132" t="s">
        <v>195</v>
      </c>
      <c r="M3314" s="138"/>
      <c r="N3314" s="125" t="s">
        <v>51</v>
      </c>
      <c r="O3314" s="139"/>
    </row>
    <row r="3315" spans="2:15" ht="15.75" x14ac:dyDescent="0.25">
      <c r="B3315" s="209" t="s">
        <v>190</v>
      </c>
      <c r="C3315" s="210"/>
      <c r="D3315" s="125" t="s">
        <v>68</v>
      </c>
      <c r="E3315" s="139"/>
      <c r="F3315" s="1"/>
      <c r="G3315" s="209" t="s">
        <v>190</v>
      </c>
      <c r="H3315" s="210"/>
      <c r="I3315" s="125" t="s">
        <v>68</v>
      </c>
      <c r="J3315" s="139"/>
      <c r="K3315" s="1"/>
      <c r="L3315" s="209" t="s">
        <v>190</v>
      </c>
      <c r="M3315" s="210"/>
      <c r="N3315" s="125" t="s">
        <v>68</v>
      </c>
      <c r="O3315" s="139"/>
    </row>
    <row r="3316" spans="2:15" ht="15.75" x14ac:dyDescent="0.25">
      <c r="B3316" s="211"/>
      <c r="C3316" s="212"/>
      <c r="D3316" s="125" t="s">
        <v>69</v>
      </c>
      <c r="E3316" s="139"/>
      <c r="F3316" s="1"/>
      <c r="G3316" s="211"/>
      <c r="H3316" s="212"/>
      <c r="I3316" s="125" t="s">
        <v>69</v>
      </c>
      <c r="J3316" s="139"/>
      <c r="K3316" s="1"/>
      <c r="L3316" s="211"/>
      <c r="M3316" s="212"/>
      <c r="N3316" s="125" t="s">
        <v>69</v>
      </c>
      <c r="O3316" s="139"/>
    </row>
    <row r="3317" spans="2:15" ht="15.75" x14ac:dyDescent="0.25">
      <c r="B3317" s="209" t="s">
        <v>70</v>
      </c>
      <c r="C3317" s="210"/>
      <c r="D3317" s="125" t="s">
        <v>68</v>
      </c>
      <c r="E3317" s="139"/>
      <c r="F3317" s="1"/>
      <c r="G3317" s="209" t="s">
        <v>70</v>
      </c>
      <c r="H3317" s="210"/>
      <c r="I3317" s="125" t="s">
        <v>68</v>
      </c>
      <c r="J3317" s="139"/>
      <c r="K3317" s="1"/>
      <c r="L3317" s="209" t="s">
        <v>70</v>
      </c>
      <c r="M3317" s="210"/>
      <c r="N3317" s="125" t="s">
        <v>68</v>
      </c>
      <c r="O3317" s="139"/>
    </row>
    <row r="3318" spans="2:15" ht="15.75" x14ac:dyDescent="0.25">
      <c r="B3318" s="211"/>
      <c r="C3318" s="212"/>
      <c r="D3318" s="125" t="s">
        <v>69</v>
      </c>
      <c r="E3318" s="139"/>
      <c r="F3318" s="1"/>
      <c r="G3318" s="211"/>
      <c r="H3318" s="212"/>
      <c r="I3318" s="125" t="s">
        <v>69</v>
      </c>
      <c r="J3318" s="139"/>
      <c r="K3318" s="1"/>
      <c r="L3318" s="211"/>
      <c r="M3318" s="212"/>
      <c r="N3318" s="125" t="s">
        <v>69</v>
      </c>
      <c r="O3318" s="139"/>
    </row>
    <row r="3319" spans="2:15" ht="15.75" x14ac:dyDescent="0.25">
      <c r="B3319" s="140" t="s">
        <v>67</v>
      </c>
      <c r="C3319" s="140"/>
      <c r="D3319" s="213"/>
      <c r="E3319" s="214"/>
      <c r="F3319" s="1"/>
      <c r="G3319" s="140" t="s">
        <v>67</v>
      </c>
      <c r="H3319" s="140"/>
      <c r="I3319" s="213"/>
      <c r="J3319" s="214"/>
      <c r="K3319" s="1"/>
      <c r="L3319" s="140" t="s">
        <v>67</v>
      </c>
      <c r="M3319" s="140"/>
      <c r="N3319" s="213"/>
      <c r="O3319" s="214"/>
    </row>
    <row r="3320" spans="2:15" ht="15.75" x14ac:dyDescent="0.25">
      <c r="B3320" s="161" t="s">
        <v>355</v>
      </c>
      <c r="C3320" s="128"/>
      <c r="D3320" s="130"/>
      <c r="E3320" s="139"/>
      <c r="F3320" s="1"/>
      <c r="G3320" s="161" t="s">
        <v>355</v>
      </c>
      <c r="H3320" s="128"/>
      <c r="I3320" s="130"/>
      <c r="J3320" s="139"/>
      <c r="K3320" s="1"/>
      <c r="L3320" s="161" t="s">
        <v>355</v>
      </c>
      <c r="M3320" s="128"/>
      <c r="N3320" s="130"/>
      <c r="O3320" s="139"/>
    </row>
    <row r="3321" spans="2:15" ht="15.75" x14ac:dyDescent="0.25">
      <c r="B3321" s="161"/>
      <c r="C3321" s="128"/>
      <c r="D3321" s="130"/>
      <c r="E3321" s="139"/>
      <c r="F3321" s="1"/>
      <c r="G3321" s="161"/>
      <c r="H3321" s="128"/>
      <c r="I3321" s="130"/>
      <c r="J3321" s="139"/>
      <c r="K3321" s="1"/>
      <c r="L3321" s="161"/>
      <c r="M3321" s="128"/>
      <c r="N3321" s="130"/>
      <c r="O3321" s="139"/>
    </row>
    <row r="3322" spans="2:15" ht="15.75" x14ac:dyDescent="0.25">
      <c r="B3322" s="136"/>
      <c r="C3322" s="136"/>
      <c r="D3322" s="136"/>
      <c r="E3322" s="118"/>
      <c r="F3322" s="1"/>
      <c r="G3322" s="136"/>
      <c r="H3322" s="136"/>
      <c r="I3322" s="136"/>
      <c r="J3322" s="118"/>
      <c r="K3322" s="1"/>
      <c r="L3322" s="136"/>
      <c r="M3322" s="136"/>
      <c r="N3322" s="136"/>
      <c r="O3322" s="118"/>
    </row>
    <row r="3323" spans="2:15" ht="15.75" x14ac:dyDescent="0.25">
      <c r="B3323" s="132" t="s">
        <v>74</v>
      </c>
      <c r="C3323" s="141"/>
      <c r="D3323" s="142" t="s">
        <v>73</v>
      </c>
      <c r="E3323" s="130"/>
      <c r="F3323" s="1"/>
      <c r="G3323" s="132" t="s">
        <v>74</v>
      </c>
      <c r="H3323" s="141"/>
      <c r="I3323" s="142" t="s">
        <v>73</v>
      </c>
      <c r="J3323" s="130"/>
      <c r="K3323" s="1"/>
      <c r="L3323" s="132" t="s">
        <v>74</v>
      </c>
      <c r="M3323" s="141"/>
      <c r="N3323" s="142" t="s">
        <v>73</v>
      </c>
      <c r="O3323" s="130"/>
    </row>
    <row r="3325" spans="2:15" ht="15.75" x14ac:dyDescent="0.25">
      <c r="B3325" s="437">
        <f>L3304+1</f>
        <v>505</v>
      </c>
      <c r="C3325" s="438"/>
      <c r="D3325" s="438"/>
      <c r="E3325" s="439"/>
      <c r="F3325" s="57"/>
      <c r="G3325" s="437">
        <f>B3325+1</f>
        <v>506</v>
      </c>
      <c r="H3325" s="438"/>
      <c r="I3325" s="438"/>
      <c r="J3325" s="439"/>
      <c r="K3325" s="57"/>
      <c r="L3325" s="437">
        <f>G3325+1</f>
        <v>507</v>
      </c>
      <c r="M3325" s="438"/>
      <c r="N3325" s="438"/>
      <c r="O3325" s="439"/>
    </row>
    <row r="3326" spans="2:15" ht="15.75" x14ac:dyDescent="0.25">
      <c r="B3326" s="218" t="s">
        <v>71</v>
      </c>
      <c r="C3326" s="219"/>
      <c r="D3326" s="219"/>
      <c r="E3326" s="220"/>
      <c r="F3326" s="1"/>
      <c r="G3326" s="218" t="s">
        <v>71</v>
      </c>
      <c r="H3326" s="219"/>
      <c r="I3326" s="219"/>
      <c r="J3326" s="220"/>
      <c r="K3326" s="1"/>
      <c r="L3326" s="218" t="s">
        <v>71</v>
      </c>
      <c r="M3326" s="219"/>
      <c r="N3326" s="219"/>
      <c r="O3326" s="220"/>
    </row>
    <row r="3327" spans="2:15" ht="15.75" x14ac:dyDescent="0.25">
      <c r="B3327" s="230"/>
      <c r="C3327" s="231"/>
      <c r="D3327" s="231"/>
      <c r="E3327" s="232"/>
      <c r="F3327" s="1"/>
      <c r="G3327" s="230"/>
      <c r="H3327" s="231"/>
      <c r="I3327" s="231"/>
      <c r="J3327" s="232"/>
      <c r="K3327" s="58"/>
      <c r="L3327" s="230"/>
      <c r="M3327" s="231"/>
      <c r="N3327" s="231"/>
      <c r="O3327" s="232"/>
    </row>
    <row r="3328" spans="2:15" ht="15.75" x14ac:dyDescent="0.25">
      <c r="B3328" s="227" t="s">
        <v>375</v>
      </c>
      <c r="C3328" s="228"/>
      <c r="D3328" s="228"/>
      <c r="E3328" s="229"/>
      <c r="F3328" s="1"/>
      <c r="G3328" s="227" t="s">
        <v>375</v>
      </c>
      <c r="H3328" s="228"/>
      <c r="I3328" s="228"/>
      <c r="J3328" s="229"/>
      <c r="K3328" s="4"/>
      <c r="L3328" s="227" t="s">
        <v>375</v>
      </c>
      <c r="M3328" s="228"/>
      <c r="N3328" s="228"/>
      <c r="O3328" s="229"/>
    </row>
    <row r="3329" spans="2:15" ht="15.75" x14ac:dyDescent="0.25">
      <c r="B3329" s="137" t="s">
        <v>190</v>
      </c>
      <c r="C3329" s="194"/>
      <c r="D3329" s="195"/>
      <c r="E3329" s="196"/>
      <c r="F3329" s="1"/>
      <c r="G3329" s="137" t="s">
        <v>190</v>
      </c>
      <c r="H3329" s="194"/>
      <c r="I3329" s="195"/>
      <c r="J3329" s="196"/>
      <c r="K3329" s="1"/>
      <c r="L3329" s="137" t="s">
        <v>190</v>
      </c>
      <c r="M3329" s="194"/>
      <c r="N3329" s="195"/>
      <c r="O3329" s="196"/>
    </row>
    <row r="3330" spans="2:15" ht="15.75" x14ac:dyDescent="0.25">
      <c r="B3330" s="132" t="s">
        <v>61</v>
      </c>
      <c r="C3330" s="194"/>
      <c r="D3330" s="195"/>
      <c r="E3330" s="196"/>
      <c r="F3330" s="1"/>
      <c r="G3330" s="132" t="s">
        <v>61</v>
      </c>
      <c r="H3330" s="194"/>
      <c r="I3330" s="195"/>
      <c r="J3330" s="196"/>
      <c r="K3330" s="1"/>
      <c r="L3330" s="132" t="s">
        <v>61</v>
      </c>
      <c r="M3330" s="194"/>
      <c r="N3330" s="195"/>
      <c r="O3330" s="196"/>
    </row>
    <row r="3331" spans="2:15" ht="15.75" x14ac:dyDescent="0.25">
      <c r="B3331" s="132" t="s">
        <v>62</v>
      </c>
      <c r="C3331" s="194"/>
      <c r="D3331" s="195"/>
      <c r="E3331" s="196"/>
      <c r="F3331" s="1"/>
      <c r="G3331" s="132" t="s">
        <v>62</v>
      </c>
      <c r="H3331" s="194"/>
      <c r="I3331" s="195"/>
      <c r="J3331" s="196"/>
      <c r="K3331" s="1"/>
      <c r="L3331" s="132" t="s">
        <v>62</v>
      </c>
      <c r="M3331" s="194"/>
      <c r="N3331" s="195"/>
      <c r="O3331" s="196"/>
    </row>
    <row r="3332" spans="2:15" ht="15.75" x14ac:dyDescent="0.25">
      <c r="B3332" s="127" t="s">
        <v>191</v>
      </c>
      <c r="C3332" s="130"/>
      <c r="D3332" s="194"/>
      <c r="E3332" s="196"/>
      <c r="F3332" s="1"/>
      <c r="G3332" s="127" t="s">
        <v>191</v>
      </c>
      <c r="H3332" s="130"/>
      <c r="I3332" s="194"/>
      <c r="J3332" s="196"/>
      <c r="K3332" s="1"/>
      <c r="L3332" s="127" t="s">
        <v>191</v>
      </c>
      <c r="M3332" s="130"/>
      <c r="N3332" s="194"/>
      <c r="O3332" s="196"/>
    </row>
    <row r="3333" spans="2:15" ht="15.75" x14ac:dyDescent="0.25">
      <c r="B3333" s="127" t="s">
        <v>192</v>
      </c>
      <c r="C3333" s="130"/>
      <c r="D3333" s="194"/>
      <c r="E3333" s="196"/>
      <c r="F3333" s="1"/>
      <c r="G3333" s="127" t="s">
        <v>192</v>
      </c>
      <c r="H3333" s="130"/>
      <c r="I3333" s="194"/>
      <c r="J3333" s="196"/>
      <c r="K3333" s="1"/>
      <c r="L3333" s="127" t="s">
        <v>192</v>
      </c>
      <c r="M3333" s="130"/>
      <c r="N3333" s="194"/>
      <c r="O3333" s="196"/>
    </row>
    <row r="3334" spans="2:15" ht="31.35" customHeight="1" x14ac:dyDescent="0.25">
      <c r="B3334" s="206" t="s">
        <v>197</v>
      </c>
      <c r="C3334" s="207"/>
      <c r="D3334" s="207"/>
      <c r="E3334" s="208"/>
      <c r="F3334" s="1"/>
      <c r="G3334" s="206" t="s">
        <v>197</v>
      </c>
      <c r="H3334" s="207"/>
      <c r="I3334" s="207"/>
      <c r="J3334" s="208"/>
      <c r="K3334" s="59"/>
      <c r="L3334" s="206" t="s">
        <v>197</v>
      </c>
      <c r="M3334" s="207"/>
      <c r="N3334" s="207"/>
      <c r="O3334" s="208"/>
    </row>
    <row r="3335" spans="2:15" ht="15.75" x14ac:dyDescent="0.25">
      <c r="B3335" s="132" t="s">
        <v>195</v>
      </c>
      <c r="C3335" s="138"/>
      <c r="D3335" s="125" t="s">
        <v>51</v>
      </c>
      <c r="E3335" s="139"/>
      <c r="F3335" s="1"/>
      <c r="G3335" s="132" t="s">
        <v>195</v>
      </c>
      <c r="H3335" s="138"/>
      <c r="I3335" s="125" t="s">
        <v>51</v>
      </c>
      <c r="J3335" s="139"/>
      <c r="K3335" s="1"/>
      <c r="L3335" s="132" t="s">
        <v>195</v>
      </c>
      <c r="M3335" s="138"/>
      <c r="N3335" s="125" t="s">
        <v>51</v>
      </c>
      <c r="O3335" s="139"/>
    </row>
    <row r="3336" spans="2:15" ht="15.75" x14ac:dyDescent="0.25">
      <c r="B3336" s="209" t="s">
        <v>190</v>
      </c>
      <c r="C3336" s="210"/>
      <c r="D3336" s="125" t="s">
        <v>68</v>
      </c>
      <c r="E3336" s="139"/>
      <c r="F3336" s="1"/>
      <c r="G3336" s="209" t="s">
        <v>190</v>
      </c>
      <c r="H3336" s="210"/>
      <c r="I3336" s="125" t="s">
        <v>68</v>
      </c>
      <c r="J3336" s="139"/>
      <c r="K3336" s="1"/>
      <c r="L3336" s="209" t="s">
        <v>190</v>
      </c>
      <c r="M3336" s="210"/>
      <c r="N3336" s="125" t="s">
        <v>68</v>
      </c>
      <c r="O3336" s="139"/>
    </row>
    <row r="3337" spans="2:15" ht="15.75" x14ac:dyDescent="0.25">
      <c r="B3337" s="211"/>
      <c r="C3337" s="212"/>
      <c r="D3337" s="125" t="s">
        <v>69</v>
      </c>
      <c r="E3337" s="139"/>
      <c r="F3337" s="1"/>
      <c r="G3337" s="211"/>
      <c r="H3337" s="212"/>
      <c r="I3337" s="125" t="s">
        <v>69</v>
      </c>
      <c r="J3337" s="139"/>
      <c r="K3337" s="1"/>
      <c r="L3337" s="211"/>
      <c r="M3337" s="212"/>
      <c r="N3337" s="125" t="s">
        <v>69</v>
      </c>
      <c r="O3337" s="139"/>
    </row>
    <row r="3338" spans="2:15" ht="15.75" x14ac:dyDescent="0.25">
      <c r="B3338" s="209" t="s">
        <v>70</v>
      </c>
      <c r="C3338" s="210"/>
      <c r="D3338" s="125" t="s">
        <v>68</v>
      </c>
      <c r="E3338" s="139"/>
      <c r="F3338" s="1"/>
      <c r="G3338" s="209" t="s">
        <v>70</v>
      </c>
      <c r="H3338" s="210"/>
      <c r="I3338" s="125" t="s">
        <v>68</v>
      </c>
      <c r="J3338" s="139"/>
      <c r="K3338" s="1"/>
      <c r="L3338" s="209" t="s">
        <v>70</v>
      </c>
      <c r="M3338" s="210"/>
      <c r="N3338" s="125" t="s">
        <v>68</v>
      </c>
      <c r="O3338" s="139"/>
    </row>
    <row r="3339" spans="2:15" ht="15.75" x14ac:dyDescent="0.25">
      <c r="B3339" s="211"/>
      <c r="C3339" s="212"/>
      <c r="D3339" s="125" t="s">
        <v>69</v>
      </c>
      <c r="E3339" s="139"/>
      <c r="F3339" s="1"/>
      <c r="G3339" s="211"/>
      <c r="H3339" s="212"/>
      <c r="I3339" s="125" t="s">
        <v>69</v>
      </c>
      <c r="J3339" s="139"/>
      <c r="K3339" s="1"/>
      <c r="L3339" s="211"/>
      <c r="M3339" s="212"/>
      <c r="N3339" s="125" t="s">
        <v>69</v>
      </c>
      <c r="O3339" s="139"/>
    </row>
    <row r="3340" spans="2:15" ht="15.75" x14ac:dyDescent="0.25">
      <c r="B3340" s="140" t="s">
        <v>67</v>
      </c>
      <c r="C3340" s="140"/>
      <c r="D3340" s="213"/>
      <c r="E3340" s="214"/>
      <c r="F3340" s="1"/>
      <c r="G3340" s="140" t="s">
        <v>67</v>
      </c>
      <c r="H3340" s="140"/>
      <c r="I3340" s="213"/>
      <c r="J3340" s="214"/>
      <c r="K3340" s="1"/>
      <c r="L3340" s="140" t="s">
        <v>67</v>
      </c>
      <c r="M3340" s="140"/>
      <c r="N3340" s="213"/>
      <c r="O3340" s="214"/>
    </row>
    <row r="3341" spans="2:15" ht="15.75" x14ac:dyDescent="0.25">
      <c r="B3341" s="161" t="s">
        <v>355</v>
      </c>
      <c r="C3341" s="128"/>
      <c r="D3341" s="130"/>
      <c r="E3341" s="139"/>
      <c r="F3341" s="1"/>
      <c r="G3341" s="161" t="s">
        <v>355</v>
      </c>
      <c r="H3341" s="128"/>
      <c r="I3341" s="130"/>
      <c r="J3341" s="139"/>
      <c r="K3341" s="1"/>
      <c r="L3341" s="161" t="s">
        <v>355</v>
      </c>
      <c r="M3341" s="128"/>
      <c r="N3341" s="130"/>
      <c r="O3341" s="139"/>
    </row>
    <row r="3342" spans="2:15" ht="15.75" x14ac:dyDescent="0.25">
      <c r="B3342" s="161"/>
      <c r="C3342" s="128"/>
      <c r="D3342" s="130"/>
      <c r="E3342" s="139"/>
      <c r="F3342" s="1"/>
      <c r="G3342" s="161"/>
      <c r="H3342" s="128"/>
      <c r="I3342" s="130"/>
      <c r="J3342" s="139"/>
      <c r="K3342" s="1"/>
      <c r="L3342" s="161"/>
      <c r="M3342" s="128"/>
      <c r="N3342" s="130"/>
      <c r="O3342" s="139"/>
    </row>
    <row r="3343" spans="2:15" ht="15.75" x14ac:dyDescent="0.25">
      <c r="B3343" s="136"/>
      <c r="C3343" s="136"/>
      <c r="D3343" s="136"/>
      <c r="E3343" s="118"/>
      <c r="F3343" s="1"/>
      <c r="G3343" s="136"/>
      <c r="H3343" s="136"/>
      <c r="I3343" s="136"/>
      <c r="J3343" s="118"/>
      <c r="K3343" s="1"/>
      <c r="L3343" s="136"/>
      <c r="M3343" s="136"/>
      <c r="N3343" s="136"/>
      <c r="O3343" s="118"/>
    </row>
    <row r="3344" spans="2:15" ht="15.75" x14ac:dyDescent="0.25">
      <c r="B3344" s="132" t="s">
        <v>74</v>
      </c>
      <c r="C3344" s="141"/>
      <c r="D3344" s="142" t="s">
        <v>73</v>
      </c>
      <c r="E3344" s="130"/>
      <c r="F3344" s="1"/>
      <c r="G3344" s="132" t="s">
        <v>74</v>
      </c>
      <c r="H3344" s="141"/>
      <c r="I3344" s="142" t="s">
        <v>73</v>
      </c>
      <c r="J3344" s="130"/>
      <c r="K3344" s="1"/>
      <c r="L3344" s="132" t="s">
        <v>74</v>
      </c>
      <c r="M3344" s="141"/>
      <c r="N3344" s="142" t="s">
        <v>73</v>
      </c>
      <c r="O3344" s="130"/>
    </row>
    <row r="3346" spans="2:15" ht="15.75" x14ac:dyDescent="0.25">
      <c r="B3346" s="437">
        <f>L3325+1</f>
        <v>508</v>
      </c>
      <c r="C3346" s="438"/>
      <c r="D3346" s="438"/>
      <c r="E3346" s="439"/>
      <c r="F3346" s="57"/>
      <c r="G3346" s="437">
        <f>B3346+1</f>
        <v>509</v>
      </c>
      <c r="H3346" s="438"/>
      <c r="I3346" s="438"/>
      <c r="J3346" s="439"/>
      <c r="K3346" s="57"/>
      <c r="L3346" s="437">
        <f>G3346+1</f>
        <v>510</v>
      </c>
      <c r="M3346" s="438"/>
      <c r="N3346" s="438"/>
      <c r="O3346" s="439"/>
    </row>
    <row r="3347" spans="2:15" ht="15.75" x14ac:dyDescent="0.25">
      <c r="B3347" s="218" t="s">
        <v>71</v>
      </c>
      <c r="C3347" s="219"/>
      <c r="D3347" s="219"/>
      <c r="E3347" s="220"/>
      <c r="F3347" s="1"/>
      <c r="G3347" s="218" t="s">
        <v>71</v>
      </c>
      <c r="H3347" s="219"/>
      <c r="I3347" s="219"/>
      <c r="J3347" s="220"/>
      <c r="K3347" s="1"/>
      <c r="L3347" s="218" t="s">
        <v>71</v>
      </c>
      <c r="M3347" s="219"/>
      <c r="N3347" s="219"/>
      <c r="O3347" s="220"/>
    </row>
    <row r="3348" spans="2:15" ht="15.75" x14ac:dyDescent="0.25">
      <c r="B3348" s="230"/>
      <c r="C3348" s="231"/>
      <c r="D3348" s="231"/>
      <c r="E3348" s="232"/>
      <c r="F3348" s="1"/>
      <c r="G3348" s="230"/>
      <c r="H3348" s="231"/>
      <c r="I3348" s="231"/>
      <c r="J3348" s="232"/>
      <c r="K3348" s="58"/>
      <c r="L3348" s="230"/>
      <c r="M3348" s="231"/>
      <c r="N3348" s="231"/>
      <c r="O3348" s="232"/>
    </row>
    <row r="3349" spans="2:15" ht="15.75" x14ac:dyDescent="0.25">
      <c r="B3349" s="227" t="s">
        <v>375</v>
      </c>
      <c r="C3349" s="228"/>
      <c r="D3349" s="228"/>
      <c r="E3349" s="229"/>
      <c r="F3349" s="1"/>
      <c r="G3349" s="227" t="s">
        <v>375</v>
      </c>
      <c r="H3349" s="228"/>
      <c r="I3349" s="228"/>
      <c r="J3349" s="229"/>
      <c r="K3349" s="4"/>
      <c r="L3349" s="227" t="s">
        <v>375</v>
      </c>
      <c r="M3349" s="228"/>
      <c r="N3349" s="228"/>
      <c r="O3349" s="229"/>
    </row>
    <row r="3350" spans="2:15" ht="15.75" x14ac:dyDescent="0.25">
      <c r="B3350" s="137" t="s">
        <v>190</v>
      </c>
      <c r="C3350" s="194"/>
      <c r="D3350" s="195"/>
      <c r="E3350" s="196"/>
      <c r="F3350" s="1"/>
      <c r="G3350" s="137" t="s">
        <v>190</v>
      </c>
      <c r="H3350" s="194"/>
      <c r="I3350" s="195"/>
      <c r="J3350" s="196"/>
      <c r="K3350" s="1"/>
      <c r="L3350" s="137" t="s">
        <v>190</v>
      </c>
      <c r="M3350" s="194"/>
      <c r="N3350" s="195"/>
      <c r="O3350" s="196"/>
    </row>
    <row r="3351" spans="2:15" ht="15.75" x14ac:dyDescent="0.25">
      <c r="B3351" s="132" t="s">
        <v>61</v>
      </c>
      <c r="C3351" s="194"/>
      <c r="D3351" s="195"/>
      <c r="E3351" s="196"/>
      <c r="F3351" s="1"/>
      <c r="G3351" s="132" t="s">
        <v>61</v>
      </c>
      <c r="H3351" s="194"/>
      <c r="I3351" s="195"/>
      <c r="J3351" s="196"/>
      <c r="K3351" s="1"/>
      <c r="L3351" s="132" t="s">
        <v>61</v>
      </c>
      <c r="M3351" s="194"/>
      <c r="N3351" s="195"/>
      <c r="O3351" s="196"/>
    </row>
    <row r="3352" spans="2:15" ht="15.75" x14ac:dyDescent="0.25">
      <c r="B3352" s="132" t="s">
        <v>62</v>
      </c>
      <c r="C3352" s="194"/>
      <c r="D3352" s="195"/>
      <c r="E3352" s="196"/>
      <c r="F3352" s="1"/>
      <c r="G3352" s="132" t="s">
        <v>62</v>
      </c>
      <c r="H3352" s="194"/>
      <c r="I3352" s="195"/>
      <c r="J3352" s="196"/>
      <c r="K3352" s="1"/>
      <c r="L3352" s="132" t="s">
        <v>62</v>
      </c>
      <c r="M3352" s="194"/>
      <c r="N3352" s="195"/>
      <c r="O3352" s="196"/>
    </row>
    <row r="3353" spans="2:15" ht="15.75" x14ac:dyDescent="0.25">
      <c r="B3353" s="127" t="s">
        <v>191</v>
      </c>
      <c r="C3353" s="130"/>
      <c r="D3353" s="194"/>
      <c r="E3353" s="196"/>
      <c r="F3353" s="1"/>
      <c r="G3353" s="127" t="s">
        <v>191</v>
      </c>
      <c r="H3353" s="130"/>
      <c r="I3353" s="194"/>
      <c r="J3353" s="196"/>
      <c r="K3353" s="1"/>
      <c r="L3353" s="127" t="s">
        <v>191</v>
      </c>
      <c r="M3353" s="130"/>
      <c r="N3353" s="194"/>
      <c r="O3353" s="196"/>
    </row>
    <row r="3354" spans="2:15" ht="15.75" x14ac:dyDescent="0.25">
      <c r="B3354" s="127" t="s">
        <v>192</v>
      </c>
      <c r="C3354" s="130"/>
      <c r="D3354" s="194"/>
      <c r="E3354" s="196"/>
      <c r="F3354" s="1"/>
      <c r="G3354" s="127" t="s">
        <v>192</v>
      </c>
      <c r="H3354" s="130"/>
      <c r="I3354" s="194"/>
      <c r="J3354" s="196"/>
      <c r="K3354" s="1"/>
      <c r="L3354" s="127" t="s">
        <v>192</v>
      </c>
      <c r="M3354" s="130"/>
      <c r="N3354" s="194"/>
      <c r="O3354" s="196"/>
    </row>
    <row r="3355" spans="2:15" ht="31.35" customHeight="1" x14ac:dyDescent="0.25">
      <c r="B3355" s="206" t="s">
        <v>197</v>
      </c>
      <c r="C3355" s="207"/>
      <c r="D3355" s="207"/>
      <c r="E3355" s="208"/>
      <c r="F3355" s="1"/>
      <c r="G3355" s="206" t="s">
        <v>197</v>
      </c>
      <c r="H3355" s="207"/>
      <c r="I3355" s="207"/>
      <c r="J3355" s="208"/>
      <c r="K3355" s="59"/>
      <c r="L3355" s="206" t="s">
        <v>197</v>
      </c>
      <c r="M3355" s="207"/>
      <c r="N3355" s="207"/>
      <c r="O3355" s="208"/>
    </row>
    <row r="3356" spans="2:15" ht="15.75" x14ac:dyDescent="0.25">
      <c r="B3356" s="132" t="s">
        <v>195</v>
      </c>
      <c r="C3356" s="138"/>
      <c r="D3356" s="125" t="s">
        <v>51</v>
      </c>
      <c r="E3356" s="139"/>
      <c r="F3356" s="1"/>
      <c r="G3356" s="132" t="s">
        <v>195</v>
      </c>
      <c r="H3356" s="138"/>
      <c r="I3356" s="125" t="s">
        <v>51</v>
      </c>
      <c r="J3356" s="139"/>
      <c r="K3356" s="1"/>
      <c r="L3356" s="132" t="s">
        <v>195</v>
      </c>
      <c r="M3356" s="138"/>
      <c r="N3356" s="125" t="s">
        <v>51</v>
      </c>
      <c r="O3356" s="139"/>
    </row>
    <row r="3357" spans="2:15" ht="15.75" x14ac:dyDescent="0.25">
      <c r="B3357" s="209" t="s">
        <v>190</v>
      </c>
      <c r="C3357" s="210"/>
      <c r="D3357" s="125" t="s">
        <v>68</v>
      </c>
      <c r="E3357" s="139"/>
      <c r="F3357" s="1"/>
      <c r="G3357" s="209" t="s">
        <v>190</v>
      </c>
      <c r="H3357" s="210"/>
      <c r="I3357" s="125" t="s">
        <v>68</v>
      </c>
      <c r="J3357" s="139"/>
      <c r="K3357" s="1"/>
      <c r="L3357" s="209" t="s">
        <v>190</v>
      </c>
      <c r="M3357" s="210"/>
      <c r="N3357" s="125" t="s">
        <v>68</v>
      </c>
      <c r="O3357" s="139"/>
    </row>
    <row r="3358" spans="2:15" ht="15.75" x14ac:dyDescent="0.25">
      <c r="B3358" s="211"/>
      <c r="C3358" s="212"/>
      <c r="D3358" s="125" t="s">
        <v>69</v>
      </c>
      <c r="E3358" s="139"/>
      <c r="F3358" s="1"/>
      <c r="G3358" s="211"/>
      <c r="H3358" s="212"/>
      <c r="I3358" s="125" t="s">
        <v>69</v>
      </c>
      <c r="J3358" s="139"/>
      <c r="K3358" s="1"/>
      <c r="L3358" s="211"/>
      <c r="M3358" s="212"/>
      <c r="N3358" s="125" t="s">
        <v>69</v>
      </c>
      <c r="O3358" s="139"/>
    </row>
    <row r="3359" spans="2:15" ht="15.75" x14ac:dyDescent="0.25">
      <c r="B3359" s="209" t="s">
        <v>70</v>
      </c>
      <c r="C3359" s="210"/>
      <c r="D3359" s="125" t="s">
        <v>68</v>
      </c>
      <c r="E3359" s="139"/>
      <c r="F3359" s="1"/>
      <c r="G3359" s="209" t="s">
        <v>70</v>
      </c>
      <c r="H3359" s="210"/>
      <c r="I3359" s="125" t="s">
        <v>68</v>
      </c>
      <c r="J3359" s="139"/>
      <c r="K3359" s="1"/>
      <c r="L3359" s="209" t="s">
        <v>70</v>
      </c>
      <c r="M3359" s="210"/>
      <c r="N3359" s="125" t="s">
        <v>68</v>
      </c>
      <c r="O3359" s="139"/>
    </row>
    <row r="3360" spans="2:15" ht="15.75" x14ac:dyDescent="0.25">
      <c r="B3360" s="211"/>
      <c r="C3360" s="212"/>
      <c r="D3360" s="125" t="s">
        <v>69</v>
      </c>
      <c r="E3360" s="139"/>
      <c r="F3360" s="1"/>
      <c r="G3360" s="211"/>
      <c r="H3360" s="212"/>
      <c r="I3360" s="125" t="s">
        <v>69</v>
      </c>
      <c r="J3360" s="139"/>
      <c r="K3360" s="1"/>
      <c r="L3360" s="211"/>
      <c r="M3360" s="212"/>
      <c r="N3360" s="125" t="s">
        <v>69</v>
      </c>
      <c r="O3360" s="139"/>
    </row>
    <row r="3361" spans="2:15" ht="15.75" x14ac:dyDescent="0.25">
      <c r="B3361" s="140" t="s">
        <v>67</v>
      </c>
      <c r="C3361" s="140"/>
      <c r="D3361" s="213"/>
      <c r="E3361" s="214"/>
      <c r="F3361" s="1"/>
      <c r="G3361" s="140" t="s">
        <v>67</v>
      </c>
      <c r="H3361" s="140"/>
      <c r="I3361" s="213"/>
      <c r="J3361" s="214"/>
      <c r="K3361" s="1"/>
      <c r="L3361" s="140" t="s">
        <v>67</v>
      </c>
      <c r="M3361" s="140"/>
      <c r="N3361" s="213"/>
      <c r="O3361" s="214"/>
    </row>
    <row r="3362" spans="2:15" ht="15.75" x14ac:dyDescent="0.25">
      <c r="B3362" s="161" t="s">
        <v>355</v>
      </c>
      <c r="C3362" s="128"/>
      <c r="D3362" s="130"/>
      <c r="E3362" s="139"/>
      <c r="F3362" s="1"/>
      <c r="G3362" s="161" t="s">
        <v>355</v>
      </c>
      <c r="H3362" s="128"/>
      <c r="I3362" s="130"/>
      <c r="J3362" s="139"/>
      <c r="K3362" s="1"/>
      <c r="L3362" s="161" t="s">
        <v>355</v>
      </c>
      <c r="M3362" s="128"/>
      <c r="N3362" s="130"/>
      <c r="O3362" s="139"/>
    </row>
    <row r="3363" spans="2:15" ht="15.75" x14ac:dyDescent="0.25">
      <c r="B3363" s="161"/>
      <c r="C3363" s="128"/>
      <c r="D3363" s="130"/>
      <c r="E3363" s="139"/>
      <c r="F3363" s="1"/>
      <c r="G3363" s="161"/>
      <c r="H3363" s="128"/>
      <c r="I3363" s="130"/>
      <c r="J3363" s="139"/>
      <c r="K3363" s="1"/>
      <c r="L3363" s="161"/>
      <c r="M3363" s="128"/>
      <c r="N3363" s="130"/>
      <c r="O3363" s="139"/>
    </row>
    <row r="3364" spans="2:15" ht="15.75" x14ac:dyDescent="0.25">
      <c r="B3364" s="136"/>
      <c r="C3364" s="136"/>
      <c r="D3364" s="136"/>
      <c r="E3364" s="118"/>
      <c r="F3364" s="1"/>
      <c r="G3364" s="136"/>
      <c r="H3364" s="136"/>
      <c r="I3364" s="136"/>
      <c r="J3364" s="118"/>
      <c r="K3364" s="1"/>
      <c r="L3364" s="136"/>
      <c r="M3364" s="136"/>
      <c r="N3364" s="136"/>
      <c r="O3364" s="118"/>
    </row>
    <row r="3365" spans="2:15" ht="15.75" x14ac:dyDescent="0.25">
      <c r="B3365" s="132" t="s">
        <v>74</v>
      </c>
      <c r="C3365" s="141"/>
      <c r="D3365" s="142" t="s">
        <v>73</v>
      </c>
      <c r="E3365" s="130"/>
      <c r="F3365" s="1"/>
      <c r="G3365" s="132" t="s">
        <v>74</v>
      </c>
      <c r="H3365" s="141"/>
      <c r="I3365" s="142" t="s">
        <v>73</v>
      </c>
      <c r="J3365" s="130"/>
      <c r="K3365" s="1"/>
      <c r="L3365" s="132" t="s">
        <v>74</v>
      </c>
      <c r="M3365" s="141"/>
      <c r="N3365" s="142" t="s">
        <v>73</v>
      </c>
      <c r="O3365" s="130"/>
    </row>
    <row r="3367" spans="2:15" ht="15.75" x14ac:dyDescent="0.25">
      <c r="B3367" s="437">
        <f>L3346+1</f>
        <v>511</v>
      </c>
      <c r="C3367" s="438"/>
      <c r="D3367" s="438"/>
      <c r="E3367" s="439"/>
      <c r="F3367" s="57"/>
      <c r="G3367" s="437">
        <f>B3367+1</f>
        <v>512</v>
      </c>
      <c r="H3367" s="438"/>
      <c r="I3367" s="438"/>
      <c r="J3367" s="439"/>
      <c r="K3367" s="57"/>
      <c r="L3367" s="437">
        <f>G3367+1</f>
        <v>513</v>
      </c>
      <c r="M3367" s="438"/>
      <c r="N3367" s="438"/>
      <c r="O3367" s="439"/>
    </row>
    <row r="3368" spans="2:15" ht="15.75" x14ac:dyDescent="0.25">
      <c r="B3368" s="218" t="s">
        <v>71</v>
      </c>
      <c r="C3368" s="219"/>
      <c r="D3368" s="219"/>
      <c r="E3368" s="220"/>
      <c r="F3368" s="1"/>
      <c r="G3368" s="218" t="s">
        <v>71</v>
      </c>
      <c r="H3368" s="219"/>
      <c r="I3368" s="219"/>
      <c r="J3368" s="220"/>
      <c r="K3368" s="1"/>
      <c r="L3368" s="218" t="s">
        <v>71</v>
      </c>
      <c r="M3368" s="219"/>
      <c r="N3368" s="219"/>
      <c r="O3368" s="220"/>
    </row>
    <row r="3369" spans="2:15" ht="15.75" x14ac:dyDescent="0.25">
      <c r="B3369" s="230"/>
      <c r="C3369" s="231"/>
      <c r="D3369" s="231"/>
      <c r="E3369" s="232"/>
      <c r="F3369" s="1"/>
      <c r="G3369" s="230"/>
      <c r="H3369" s="231"/>
      <c r="I3369" s="231"/>
      <c r="J3369" s="232"/>
      <c r="K3369" s="58"/>
      <c r="L3369" s="230"/>
      <c r="M3369" s="231"/>
      <c r="N3369" s="231"/>
      <c r="O3369" s="232"/>
    </row>
    <row r="3370" spans="2:15" ht="15.75" x14ac:dyDescent="0.25">
      <c r="B3370" s="227" t="s">
        <v>375</v>
      </c>
      <c r="C3370" s="228"/>
      <c r="D3370" s="228"/>
      <c r="E3370" s="229"/>
      <c r="F3370" s="1"/>
      <c r="G3370" s="227" t="s">
        <v>375</v>
      </c>
      <c r="H3370" s="228"/>
      <c r="I3370" s="228"/>
      <c r="J3370" s="229"/>
      <c r="K3370" s="4"/>
      <c r="L3370" s="227" t="s">
        <v>375</v>
      </c>
      <c r="M3370" s="228"/>
      <c r="N3370" s="228"/>
      <c r="O3370" s="229"/>
    </row>
    <row r="3371" spans="2:15" ht="15.75" x14ac:dyDescent="0.25">
      <c r="B3371" s="137" t="s">
        <v>190</v>
      </c>
      <c r="C3371" s="194"/>
      <c r="D3371" s="195"/>
      <c r="E3371" s="196"/>
      <c r="F3371" s="1"/>
      <c r="G3371" s="137" t="s">
        <v>190</v>
      </c>
      <c r="H3371" s="194"/>
      <c r="I3371" s="195"/>
      <c r="J3371" s="196"/>
      <c r="K3371" s="1"/>
      <c r="L3371" s="137" t="s">
        <v>190</v>
      </c>
      <c r="M3371" s="194"/>
      <c r="N3371" s="195"/>
      <c r="O3371" s="196"/>
    </row>
    <row r="3372" spans="2:15" ht="15.75" x14ac:dyDescent="0.25">
      <c r="B3372" s="132" t="s">
        <v>61</v>
      </c>
      <c r="C3372" s="194"/>
      <c r="D3372" s="195"/>
      <c r="E3372" s="196"/>
      <c r="F3372" s="1"/>
      <c r="G3372" s="132" t="s">
        <v>61</v>
      </c>
      <c r="H3372" s="194"/>
      <c r="I3372" s="195"/>
      <c r="J3372" s="196"/>
      <c r="K3372" s="1"/>
      <c r="L3372" s="132" t="s">
        <v>61</v>
      </c>
      <c r="M3372" s="194"/>
      <c r="N3372" s="195"/>
      <c r="O3372" s="196"/>
    </row>
    <row r="3373" spans="2:15" ht="15.75" x14ac:dyDescent="0.25">
      <c r="B3373" s="132" t="s">
        <v>62</v>
      </c>
      <c r="C3373" s="194"/>
      <c r="D3373" s="195"/>
      <c r="E3373" s="196"/>
      <c r="F3373" s="1"/>
      <c r="G3373" s="132" t="s">
        <v>62</v>
      </c>
      <c r="H3373" s="194"/>
      <c r="I3373" s="195"/>
      <c r="J3373" s="196"/>
      <c r="K3373" s="1"/>
      <c r="L3373" s="132" t="s">
        <v>62</v>
      </c>
      <c r="M3373" s="194"/>
      <c r="N3373" s="195"/>
      <c r="O3373" s="196"/>
    </row>
    <row r="3374" spans="2:15" ht="15.75" x14ac:dyDescent="0.25">
      <c r="B3374" s="127" t="s">
        <v>191</v>
      </c>
      <c r="C3374" s="130"/>
      <c r="D3374" s="194"/>
      <c r="E3374" s="196"/>
      <c r="F3374" s="1"/>
      <c r="G3374" s="127" t="s">
        <v>191</v>
      </c>
      <c r="H3374" s="130"/>
      <c r="I3374" s="194"/>
      <c r="J3374" s="196"/>
      <c r="K3374" s="1"/>
      <c r="L3374" s="127" t="s">
        <v>191</v>
      </c>
      <c r="M3374" s="130"/>
      <c r="N3374" s="194"/>
      <c r="O3374" s="196"/>
    </row>
    <row r="3375" spans="2:15" ht="15.75" x14ac:dyDescent="0.25">
      <c r="B3375" s="127" t="s">
        <v>192</v>
      </c>
      <c r="C3375" s="130"/>
      <c r="D3375" s="194"/>
      <c r="E3375" s="196"/>
      <c r="F3375" s="1"/>
      <c r="G3375" s="127" t="s">
        <v>192</v>
      </c>
      <c r="H3375" s="130"/>
      <c r="I3375" s="194"/>
      <c r="J3375" s="196"/>
      <c r="K3375" s="1"/>
      <c r="L3375" s="127" t="s">
        <v>192</v>
      </c>
      <c r="M3375" s="130"/>
      <c r="N3375" s="194"/>
      <c r="O3375" s="196"/>
    </row>
    <row r="3376" spans="2:15" ht="31.35" customHeight="1" x14ac:dyDescent="0.25">
      <c r="B3376" s="206" t="s">
        <v>197</v>
      </c>
      <c r="C3376" s="207"/>
      <c r="D3376" s="207"/>
      <c r="E3376" s="208"/>
      <c r="F3376" s="1"/>
      <c r="G3376" s="206" t="s">
        <v>197</v>
      </c>
      <c r="H3376" s="207"/>
      <c r="I3376" s="207"/>
      <c r="J3376" s="208"/>
      <c r="K3376" s="59"/>
      <c r="L3376" s="206" t="s">
        <v>197</v>
      </c>
      <c r="M3376" s="207"/>
      <c r="N3376" s="207"/>
      <c r="O3376" s="208"/>
    </row>
    <row r="3377" spans="2:15" ht="15.75" x14ac:dyDescent="0.25">
      <c r="B3377" s="132" t="s">
        <v>195</v>
      </c>
      <c r="C3377" s="138"/>
      <c r="D3377" s="125" t="s">
        <v>51</v>
      </c>
      <c r="E3377" s="139"/>
      <c r="F3377" s="1"/>
      <c r="G3377" s="132" t="s">
        <v>195</v>
      </c>
      <c r="H3377" s="138"/>
      <c r="I3377" s="125" t="s">
        <v>51</v>
      </c>
      <c r="J3377" s="139"/>
      <c r="K3377" s="1"/>
      <c r="L3377" s="132" t="s">
        <v>195</v>
      </c>
      <c r="M3377" s="138"/>
      <c r="N3377" s="125" t="s">
        <v>51</v>
      </c>
      <c r="O3377" s="139"/>
    </row>
    <row r="3378" spans="2:15" ht="15.75" x14ac:dyDescent="0.25">
      <c r="B3378" s="209" t="s">
        <v>190</v>
      </c>
      <c r="C3378" s="210"/>
      <c r="D3378" s="125" t="s">
        <v>68</v>
      </c>
      <c r="E3378" s="139"/>
      <c r="F3378" s="1"/>
      <c r="G3378" s="209" t="s">
        <v>190</v>
      </c>
      <c r="H3378" s="210"/>
      <c r="I3378" s="125" t="s">
        <v>68</v>
      </c>
      <c r="J3378" s="139"/>
      <c r="K3378" s="1"/>
      <c r="L3378" s="209" t="s">
        <v>190</v>
      </c>
      <c r="M3378" s="210"/>
      <c r="N3378" s="125" t="s">
        <v>68</v>
      </c>
      <c r="O3378" s="139"/>
    </row>
    <row r="3379" spans="2:15" ht="15.75" x14ac:dyDescent="0.25">
      <c r="B3379" s="211"/>
      <c r="C3379" s="212"/>
      <c r="D3379" s="125" t="s">
        <v>69</v>
      </c>
      <c r="E3379" s="139"/>
      <c r="F3379" s="1"/>
      <c r="G3379" s="211"/>
      <c r="H3379" s="212"/>
      <c r="I3379" s="125" t="s">
        <v>69</v>
      </c>
      <c r="J3379" s="139"/>
      <c r="K3379" s="1"/>
      <c r="L3379" s="211"/>
      <c r="M3379" s="212"/>
      <c r="N3379" s="125" t="s">
        <v>69</v>
      </c>
      <c r="O3379" s="139"/>
    </row>
    <row r="3380" spans="2:15" ht="15.75" x14ac:dyDescent="0.25">
      <c r="B3380" s="209" t="s">
        <v>70</v>
      </c>
      <c r="C3380" s="210"/>
      <c r="D3380" s="125" t="s">
        <v>68</v>
      </c>
      <c r="E3380" s="139"/>
      <c r="F3380" s="1"/>
      <c r="G3380" s="209" t="s">
        <v>70</v>
      </c>
      <c r="H3380" s="210"/>
      <c r="I3380" s="125" t="s">
        <v>68</v>
      </c>
      <c r="J3380" s="139"/>
      <c r="K3380" s="1"/>
      <c r="L3380" s="209" t="s">
        <v>70</v>
      </c>
      <c r="M3380" s="210"/>
      <c r="N3380" s="125" t="s">
        <v>68</v>
      </c>
      <c r="O3380" s="139"/>
    </row>
    <row r="3381" spans="2:15" ht="15.75" x14ac:dyDescent="0.25">
      <c r="B3381" s="211"/>
      <c r="C3381" s="212"/>
      <c r="D3381" s="125" t="s">
        <v>69</v>
      </c>
      <c r="E3381" s="139"/>
      <c r="F3381" s="1"/>
      <c r="G3381" s="211"/>
      <c r="H3381" s="212"/>
      <c r="I3381" s="125" t="s">
        <v>69</v>
      </c>
      <c r="J3381" s="139"/>
      <c r="K3381" s="1"/>
      <c r="L3381" s="211"/>
      <c r="M3381" s="212"/>
      <c r="N3381" s="125" t="s">
        <v>69</v>
      </c>
      <c r="O3381" s="139"/>
    </row>
    <row r="3382" spans="2:15" ht="15.75" x14ac:dyDescent="0.25">
      <c r="B3382" s="140" t="s">
        <v>67</v>
      </c>
      <c r="C3382" s="140"/>
      <c r="D3382" s="213"/>
      <c r="E3382" s="214"/>
      <c r="F3382" s="1"/>
      <c r="G3382" s="140" t="s">
        <v>67</v>
      </c>
      <c r="H3382" s="140"/>
      <c r="I3382" s="213"/>
      <c r="J3382" s="214"/>
      <c r="K3382" s="1"/>
      <c r="L3382" s="140" t="s">
        <v>67</v>
      </c>
      <c r="M3382" s="140"/>
      <c r="N3382" s="213"/>
      <c r="O3382" s="214"/>
    </row>
    <row r="3383" spans="2:15" ht="15.75" x14ac:dyDescent="0.25">
      <c r="B3383" s="161" t="s">
        <v>355</v>
      </c>
      <c r="C3383" s="128"/>
      <c r="D3383" s="130"/>
      <c r="E3383" s="139"/>
      <c r="F3383" s="1"/>
      <c r="G3383" s="161" t="s">
        <v>355</v>
      </c>
      <c r="H3383" s="128"/>
      <c r="I3383" s="130"/>
      <c r="J3383" s="139"/>
      <c r="K3383" s="1"/>
      <c r="L3383" s="161" t="s">
        <v>355</v>
      </c>
      <c r="M3383" s="128"/>
      <c r="N3383" s="130"/>
      <c r="O3383" s="139"/>
    </row>
    <row r="3384" spans="2:15" ht="15.75" x14ac:dyDescent="0.25">
      <c r="B3384" s="161"/>
      <c r="C3384" s="128"/>
      <c r="D3384" s="130"/>
      <c r="E3384" s="139"/>
      <c r="F3384" s="1"/>
      <c r="G3384" s="161"/>
      <c r="H3384" s="128"/>
      <c r="I3384" s="130"/>
      <c r="J3384" s="139"/>
      <c r="K3384" s="1"/>
      <c r="L3384" s="161"/>
      <c r="M3384" s="128"/>
      <c r="N3384" s="130"/>
      <c r="O3384" s="139"/>
    </row>
    <row r="3385" spans="2:15" ht="15.75" x14ac:dyDescent="0.25">
      <c r="B3385" s="136"/>
      <c r="C3385" s="136"/>
      <c r="D3385" s="136"/>
      <c r="E3385" s="118"/>
      <c r="F3385" s="1"/>
      <c r="G3385" s="136"/>
      <c r="H3385" s="136"/>
      <c r="I3385" s="136"/>
      <c r="J3385" s="118"/>
      <c r="K3385" s="1"/>
      <c r="L3385" s="136"/>
      <c r="M3385" s="136"/>
      <c r="N3385" s="136"/>
      <c r="O3385" s="118"/>
    </row>
    <row r="3386" spans="2:15" ht="15.75" x14ac:dyDescent="0.25">
      <c r="B3386" s="132" t="s">
        <v>74</v>
      </c>
      <c r="C3386" s="141"/>
      <c r="D3386" s="142" t="s">
        <v>73</v>
      </c>
      <c r="E3386" s="130"/>
      <c r="F3386" s="1"/>
      <c r="G3386" s="132" t="s">
        <v>74</v>
      </c>
      <c r="H3386" s="141"/>
      <c r="I3386" s="142" t="s">
        <v>73</v>
      </c>
      <c r="J3386" s="130"/>
      <c r="K3386" s="1"/>
      <c r="L3386" s="132" t="s">
        <v>74</v>
      </c>
      <c r="M3386" s="141"/>
      <c r="N3386" s="142" t="s">
        <v>73</v>
      </c>
      <c r="O3386" s="130"/>
    </row>
    <row r="3388" spans="2:15" ht="15.75" x14ac:dyDescent="0.25">
      <c r="B3388" s="437">
        <f>L3367+1</f>
        <v>514</v>
      </c>
      <c r="C3388" s="438"/>
      <c r="D3388" s="438"/>
      <c r="E3388" s="439"/>
      <c r="F3388" s="57"/>
      <c r="G3388" s="437">
        <f>B3388+1</f>
        <v>515</v>
      </c>
      <c r="H3388" s="438"/>
      <c r="I3388" s="438"/>
      <c r="J3388" s="439"/>
      <c r="K3388" s="57"/>
      <c r="L3388" s="437">
        <f>G3388+1</f>
        <v>516</v>
      </c>
      <c r="M3388" s="438"/>
      <c r="N3388" s="438"/>
      <c r="O3388" s="439"/>
    </row>
    <row r="3389" spans="2:15" ht="15.75" x14ac:dyDescent="0.25">
      <c r="B3389" s="218" t="s">
        <v>71</v>
      </c>
      <c r="C3389" s="219"/>
      <c r="D3389" s="219"/>
      <c r="E3389" s="220"/>
      <c r="F3389" s="1"/>
      <c r="G3389" s="218" t="s">
        <v>71</v>
      </c>
      <c r="H3389" s="219"/>
      <c r="I3389" s="219"/>
      <c r="J3389" s="220"/>
      <c r="K3389" s="1"/>
      <c r="L3389" s="218" t="s">
        <v>71</v>
      </c>
      <c r="M3389" s="219"/>
      <c r="N3389" s="219"/>
      <c r="O3389" s="220"/>
    </row>
    <row r="3390" spans="2:15" ht="15.75" x14ac:dyDescent="0.25">
      <c r="B3390" s="230"/>
      <c r="C3390" s="231"/>
      <c r="D3390" s="231"/>
      <c r="E3390" s="232"/>
      <c r="F3390" s="1"/>
      <c r="G3390" s="230"/>
      <c r="H3390" s="231"/>
      <c r="I3390" s="231"/>
      <c r="J3390" s="232"/>
      <c r="K3390" s="58"/>
      <c r="L3390" s="230"/>
      <c r="M3390" s="231"/>
      <c r="N3390" s="231"/>
      <c r="O3390" s="232"/>
    </row>
    <row r="3391" spans="2:15" ht="15.75" x14ac:dyDescent="0.25">
      <c r="B3391" s="227" t="s">
        <v>375</v>
      </c>
      <c r="C3391" s="228"/>
      <c r="D3391" s="228"/>
      <c r="E3391" s="229"/>
      <c r="F3391" s="1"/>
      <c r="G3391" s="227" t="s">
        <v>375</v>
      </c>
      <c r="H3391" s="228"/>
      <c r="I3391" s="228"/>
      <c r="J3391" s="229"/>
      <c r="K3391" s="4"/>
      <c r="L3391" s="227" t="s">
        <v>375</v>
      </c>
      <c r="M3391" s="228"/>
      <c r="N3391" s="228"/>
      <c r="O3391" s="229"/>
    </row>
    <row r="3392" spans="2:15" ht="15.75" x14ac:dyDescent="0.25">
      <c r="B3392" s="137" t="s">
        <v>190</v>
      </c>
      <c r="C3392" s="194"/>
      <c r="D3392" s="195"/>
      <c r="E3392" s="196"/>
      <c r="F3392" s="1"/>
      <c r="G3392" s="137" t="s">
        <v>190</v>
      </c>
      <c r="H3392" s="194"/>
      <c r="I3392" s="195"/>
      <c r="J3392" s="196"/>
      <c r="K3392" s="1"/>
      <c r="L3392" s="137" t="s">
        <v>190</v>
      </c>
      <c r="M3392" s="194"/>
      <c r="N3392" s="195"/>
      <c r="O3392" s="196"/>
    </row>
    <row r="3393" spans="2:15" ht="15.75" x14ac:dyDescent="0.25">
      <c r="B3393" s="132" t="s">
        <v>61</v>
      </c>
      <c r="C3393" s="194"/>
      <c r="D3393" s="195"/>
      <c r="E3393" s="196"/>
      <c r="F3393" s="1"/>
      <c r="G3393" s="132" t="s">
        <v>61</v>
      </c>
      <c r="H3393" s="194"/>
      <c r="I3393" s="195"/>
      <c r="J3393" s="196"/>
      <c r="K3393" s="1"/>
      <c r="L3393" s="132" t="s">
        <v>61</v>
      </c>
      <c r="M3393" s="194"/>
      <c r="N3393" s="195"/>
      <c r="O3393" s="196"/>
    </row>
    <row r="3394" spans="2:15" ht="15.75" x14ac:dyDescent="0.25">
      <c r="B3394" s="132" t="s">
        <v>62</v>
      </c>
      <c r="C3394" s="194"/>
      <c r="D3394" s="195"/>
      <c r="E3394" s="196"/>
      <c r="F3394" s="1"/>
      <c r="G3394" s="132" t="s">
        <v>62</v>
      </c>
      <c r="H3394" s="194"/>
      <c r="I3394" s="195"/>
      <c r="J3394" s="196"/>
      <c r="K3394" s="1"/>
      <c r="L3394" s="132" t="s">
        <v>62</v>
      </c>
      <c r="M3394" s="194"/>
      <c r="N3394" s="195"/>
      <c r="O3394" s="196"/>
    </row>
    <row r="3395" spans="2:15" ht="15.75" x14ac:dyDescent="0.25">
      <c r="B3395" s="127" t="s">
        <v>191</v>
      </c>
      <c r="C3395" s="130"/>
      <c r="D3395" s="194"/>
      <c r="E3395" s="196"/>
      <c r="F3395" s="1"/>
      <c r="G3395" s="127" t="s">
        <v>191</v>
      </c>
      <c r="H3395" s="130"/>
      <c r="I3395" s="194"/>
      <c r="J3395" s="196"/>
      <c r="K3395" s="1"/>
      <c r="L3395" s="127" t="s">
        <v>191</v>
      </c>
      <c r="M3395" s="130"/>
      <c r="N3395" s="194"/>
      <c r="O3395" s="196"/>
    </row>
    <row r="3396" spans="2:15" ht="15.75" x14ac:dyDescent="0.25">
      <c r="B3396" s="127" t="s">
        <v>192</v>
      </c>
      <c r="C3396" s="130"/>
      <c r="D3396" s="194"/>
      <c r="E3396" s="196"/>
      <c r="F3396" s="1"/>
      <c r="G3396" s="127" t="s">
        <v>192</v>
      </c>
      <c r="H3396" s="130"/>
      <c r="I3396" s="194"/>
      <c r="J3396" s="196"/>
      <c r="K3396" s="1"/>
      <c r="L3396" s="127" t="s">
        <v>192</v>
      </c>
      <c r="M3396" s="130"/>
      <c r="N3396" s="194"/>
      <c r="O3396" s="196"/>
    </row>
    <row r="3397" spans="2:15" ht="31.35" customHeight="1" x14ac:dyDescent="0.25">
      <c r="B3397" s="206" t="s">
        <v>197</v>
      </c>
      <c r="C3397" s="207"/>
      <c r="D3397" s="207"/>
      <c r="E3397" s="208"/>
      <c r="F3397" s="1"/>
      <c r="G3397" s="206" t="s">
        <v>197</v>
      </c>
      <c r="H3397" s="207"/>
      <c r="I3397" s="207"/>
      <c r="J3397" s="208"/>
      <c r="K3397" s="59"/>
      <c r="L3397" s="206" t="s">
        <v>197</v>
      </c>
      <c r="M3397" s="207"/>
      <c r="N3397" s="207"/>
      <c r="O3397" s="208"/>
    </row>
    <row r="3398" spans="2:15" ht="15.75" x14ac:dyDescent="0.25">
      <c r="B3398" s="132" t="s">
        <v>195</v>
      </c>
      <c r="C3398" s="138"/>
      <c r="D3398" s="125" t="s">
        <v>51</v>
      </c>
      <c r="E3398" s="139"/>
      <c r="F3398" s="1"/>
      <c r="G3398" s="132" t="s">
        <v>195</v>
      </c>
      <c r="H3398" s="138"/>
      <c r="I3398" s="125" t="s">
        <v>51</v>
      </c>
      <c r="J3398" s="139"/>
      <c r="K3398" s="1"/>
      <c r="L3398" s="132" t="s">
        <v>195</v>
      </c>
      <c r="M3398" s="138"/>
      <c r="N3398" s="125" t="s">
        <v>51</v>
      </c>
      <c r="O3398" s="139"/>
    </row>
    <row r="3399" spans="2:15" ht="15.75" x14ac:dyDescent="0.25">
      <c r="B3399" s="209" t="s">
        <v>190</v>
      </c>
      <c r="C3399" s="210"/>
      <c r="D3399" s="125" t="s">
        <v>68</v>
      </c>
      <c r="E3399" s="139"/>
      <c r="F3399" s="1"/>
      <c r="G3399" s="209" t="s">
        <v>190</v>
      </c>
      <c r="H3399" s="210"/>
      <c r="I3399" s="125" t="s">
        <v>68</v>
      </c>
      <c r="J3399" s="139"/>
      <c r="K3399" s="1"/>
      <c r="L3399" s="209" t="s">
        <v>190</v>
      </c>
      <c r="M3399" s="210"/>
      <c r="N3399" s="125" t="s">
        <v>68</v>
      </c>
      <c r="O3399" s="139"/>
    </row>
    <row r="3400" spans="2:15" ht="15.75" x14ac:dyDescent="0.25">
      <c r="B3400" s="211"/>
      <c r="C3400" s="212"/>
      <c r="D3400" s="125" t="s">
        <v>69</v>
      </c>
      <c r="E3400" s="139"/>
      <c r="F3400" s="1"/>
      <c r="G3400" s="211"/>
      <c r="H3400" s="212"/>
      <c r="I3400" s="125" t="s">
        <v>69</v>
      </c>
      <c r="J3400" s="139"/>
      <c r="K3400" s="1"/>
      <c r="L3400" s="211"/>
      <c r="M3400" s="212"/>
      <c r="N3400" s="125" t="s">
        <v>69</v>
      </c>
      <c r="O3400" s="139"/>
    </row>
    <row r="3401" spans="2:15" ht="15.75" x14ac:dyDescent="0.25">
      <c r="B3401" s="209" t="s">
        <v>70</v>
      </c>
      <c r="C3401" s="210"/>
      <c r="D3401" s="125" t="s">
        <v>68</v>
      </c>
      <c r="E3401" s="139"/>
      <c r="F3401" s="1"/>
      <c r="G3401" s="209" t="s">
        <v>70</v>
      </c>
      <c r="H3401" s="210"/>
      <c r="I3401" s="125" t="s">
        <v>68</v>
      </c>
      <c r="J3401" s="139"/>
      <c r="K3401" s="1"/>
      <c r="L3401" s="209" t="s">
        <v>70</v>
      </c>
      <c r="M3401" s="210"/>
      <c r="N3401" s="125" t="s">
        <v>68</v>
      </c>
      <c r="O3401" s="139"/>
    </row>
    <row r="3402" spans="2:15" ht="15.75" x14ac:dyDescent="0.25">
      <c r="B3402" s="211"/>
      <c r="C3402" s="212"/>
      <c r="D3402" s="125" t="s">
        <v>69</v>
      </c>
      <c r="E3402" s="139"/>
      <c r="F3402" s="1"/>
      <c r="G3402" s="211"/>
      <c r="H3402" s="212"/>
      <c r="I3402" s="125" t="s">
        <v>69</v>
      </c>
      <c r="J3402" s="139"/>
      <c r="K3402" s="1"/>
      <c r="L3402" s="211"/>
      <c r="M3402" s="212"/>
      <c r="N3402" s="125" t="s">
        <v>69</v>
      </c>
      <c r="O3402" s="139"/>
    </row>
    <row r="3403" spans="2:15" ht="15.75" x14ac:dyDescent="0.25">
      <c r="B3403" s="140" t="s">
        <v>67</v>
      </c>
      <c r="C3403" s="140"/>
      <c r="D3403" s="213"/>
      <c r="E3403" s="214"/>
      <c r="F3403" s="1"/>
      <c r="G3403" s="140" t="s">
        <v>67</v>
      </c>
      <c r="H3403" s="140"/>
      <c r="I3403" s="213"/>
      <c r="J3403" s="214"/>
      <c r="K3403" s="1"/>
      <c r="L3403" s="140" t="s">
        <v>67</v>
      </c>
      <c r="M3403" s="140"/>
      <c r="N3403" s="213"/>
      <c r="O3403" s="214"/>
    </row>
    <row r="3404" spans="2:15" ht="15.75" x14ac:dyDescent="0.25">
      <c r="B3404" s="161" t="s">
        <v>355</v>
      </c>
      <c r="C3404" s="128"/>
      <c r="D3404" s="130"/>
      <c r="E3404" s="139"/>
      <c r="F3404" s="1"/>
      <c r="G3404" s="161" t="s">
        <v>355</v>
      </c>
      <c r="H3404" s="128"/>
      <c r="I3404" s="130"/>
      <c r="J3404" s="139"/>
      <c r="K3404" s="1"/>
      <c r="L3404" s="161" t="s">
        <v>355</v>
      </c>
      <c r="M3404" s="128"/>
      <c r="N3404" s="130"/>
      <c r="O3404" s="139"/>
    </row>
    <row r="3405" spans="2:15" ht="15.75" x14ac:dyDescent="0.25">
      <c r="B3405" s="161"/>
      <c r="C3405" s="128"/>
      <c r="D3405" s="130"/>
      <c r="E3405" s="139"/>
      <c r="F3405" s="1"/>
      <c r="G3405" s="161"/>
      <c r="H3405" s="128"/>
      <c r="I3405" s="130"/>
      <c r="J3405" s="139"/>
      <c r="K3405" s="1"/>
      <c r="L3405" s="161"/>
      <c r="M3405" s="128"/>
      <c r="N3405" s="130"/>
      <c r="O3405" s="139"/>
    </row>
    <row r="3406" spans="2:15" ht="15.75" x14ac:dyDescent="0.25">
      <c r="B3406" s="136"/>
      <c r="C3406" s="136"/>
      <c r="D3406" s="136"/>
      <c r="E3406" s="118"/>
      <c r="F3406" s="1"/>
      <c r="G3406" s="136"/>
      <c r="H3406" s="136"/>
      <c r="I3406" s="136"/>
      <c r="J3406" s="118"/>
      <c r="K3406" s="1"/>
      <c r="L3406" s="136"/>
      <c r="M3406" s="136"/>
      <c r="N3406" s="136"/>
      <c r="O3406" s="118"/>
    </row>
    <row r="3407" spans="2:15" ht="15.75" x14ac:dyDescent="0.25">
      <c r="B3407" s="132" t="s">
        <v>74</v>
      </c>
      <c r="C3407" s="141"/>
      <c r="D3407" s="142" t="s">
        <v>73</v>
      </c>
      <c r="E3407" s="130"/>
      <c r="F3407" s="1"/>
      <c r="G3407" s="132" t="s">
        <v>74</v>
      </c>
      <c r="H3407" s="141"/>
      <c r="I3407" s="142" t="s">
        <v>73</v>
      </c>
      <c r="J3407" s="130"/>
      <c r="K3407" s="1"/>
      <c r="L3407" s="132" t="s">
        <v>74</v>
      </c>
      <c r="M3407" s="141"/>
      <c r="N3407" s="142" t="s">
        <v>73</v>
      </c>
      <c r="O3407" s="130"/>
    </row>
    <row r="3409" spans="2:15" ht="15.75" x14ac:dyDescent="0.25">
      <c r="B3409" s="437">
        <f>L3388+1</f>
        <v>517</v>
      </c>
      <c r="C3409" s="438"/>
      <c r="D3409" s="438"/>
      <c r="E3409" s="439"/>
      <c r="F3409" s="57"/>
      <c r="G3409" s="437">
        <f>B3409+1</f>
        <v>518</v>
      </c>
      <c r="H3409" s="438"/>
      <c r="I3409" s="438"/>
      <c r="J3409" s="439"/>
      <c r="K3409" s="57"/>
      <c r="L3409" s="437">
        <f>G3409+1</f>
        <v>519</v>
      </c>
      <c r="M3409" s="438"/>
      <c r="N3409" s="438"/>
      <c r="O3409" s="439"/>
    </row>
    <row r="3410" spans="2:15" ht="15.75" x14ac:dyDescent="0.25">
      <c r="B3410" s="218" t="s">
        <v>71</v>
      </c>
      <c r="C3410" s="219"/>
      <c r="D3410" s="219"/>
      <c r="E3410" s="220"/>
      <c r="F3410" s="1"/>
      <c r="G3410" s="218" t="s">
        <v>71</v>
      </c>
      <c r="H3410" s="219"/>
      <c r="I3410" s="219"/>
      <c r="J3410" s="220"/>
      <c r="K3410" s="1"/>
      <c r="L3410" s="218" t="s">
        <v>71</v>
      </c>
      <c r="M3410" s="219"/>
      <c r="N3410" s="219"/>
      <c r="O3410" s="220"/>
    </row>
    <row r="3411" spans="2:15" ht="15.75" x14ac:dyDescent="0.25">
      <c r="B3411" s="230"/>
      <c r="C3411" s="231"/>
      <c r="D3411" s="231"/>
      <c r="E3411" s="232"/>
      <c r="F3411" s="1"/>
      <c r="G3411" s="230"/>
      <c r="H3411" s="231"/>
      <c r="I3411" s="231"/>
      <c r="J3411" s="232"/>
      <c r="K3411" s="58"/>
      <c r="L3411" s="230"/>
      <c r="M3411" s="231"/>
      <c r="N3411" s="231"/>
      <c r="O3411" s="232"/>
    </row>
    <row r="3412" spans="2:15" ht="15.75" x14ac:dyDescent="0.25">
      <c r="B3412" s="227" t="s">
        <v>375</v>
      </c>
      <c r="C3412" s="228"/>
      <c r="D3412" s="228"/>
      <c r="E3412" s="229"/>
      <c r="F3412" s="1"/>
      <c r="G3412" s="227" t="s">
        <v>375</v>
      </c>
      <c r="H3412" s="228"/>
      <c r="I3412" s="228"/>
      <c r="J3412" s="229"/>
      <c r="K3412" s="4"/>
      <c r="L3412" s="227" t="s">
        <v>375</v>
      </c>
      <c r="M3412" s="228"/>
      <c r="N3412" s="228"/>
      <c r="O3412" s="229"/>
    </row>
    <row r="3413" spans="2:15" ht="15.75" x14ac:dyDescent="0.25">
      <c r="B3413" s="137" t="s">
        <v>190</v>
      </c>
      <c r="C3413" s="194"/>
      <c r="D3413" s="195"/>
      <c r="E3413" s="196"/>
      <c r="F3413" s="1"/>
      <c r="G3413" s="137" t="s">
        <v>190</v>
      </c>
      <c r="H3413" s="194"/>
      <c r="I3413" s="195"/>
      <c r="J3413" s="196"/>
      <c r="K3413" s="1"/>
      <c r="L3413" s="137" t="s">
        <v>190</v>
      </c>
      <c r="M3413" s="194"/>
      <c r="N3413" s="195"/>
      <c r="O3413" s="196"/>
    </row>
    <row r="3414" spans="2:15" ht="15.75" x14ac:dyDescent="0.25">
      <c r="B3414" s="132" t="s">
        <v>61</v>
      </c>
      <c r="C3414" s="194"/>
      <c r="D3414" s="195"/>
      <c r="E3414" s="196"/>
      <c r="F3414" s="1"/>
      <c r="G3414" s="132" t="s">
        <v>61</v>
      </c>
      <c r="H3414" s="194"/>
      <c r="I3414" s="195"/>
      <c r="J3414" s="196"/>
      <c r="K3414" s="1"/>
      <c r="L3414" s="132" t="s">
        <v>61</v>
      </c>
      <c r="M3414" s="194"/>
      <c r="N3414" s="195"/>
      <c r="O3414" s="196"/>
    </row>
    <row r="3415" spans="2:15" ht="15.75" x14ac:dyDescent="0.25">
      <c r="B3415" s="132" t="s">
        <v>62</v>
      </c>
      <c r="C3415" s="194"/>
      <c r="D3415" s="195"/>
      <c r="E3415" s="196"/>
      <c r="F3415" s="1"/>
      <c r="G3415" s="132" t="s">
        <v>62</v>
      </c>
      <c r="H3415" s="194"/>
      <c r="I3415" s="195"/>
      <c r="J3415" s="196"/>
      <c r="K3415" s="1"/>
      <c r="L3415" s="132" t="s">
        <v>62</v>
      </c>
      <c r="M3415" s="194"/>
      <c r="N3415" s="195"/>
      <c r="O3415" s="196"/>
    </row>
    <row r="3416" spans="2:15" ht="15.75" x14ac:dyDescent="0.25">
      <c r="B3416" s="127" t="s">
        <v>191</v>
      </c>
      <c r="C3416" s="130"/>
      <c r="D3416" s="194"/>
      <c r="E3416" s="196"/>
      <c r="F3416" s="1"/>
      <c r="G3416" s="127" t="s">
        <v>191</v>
      </c>
      <c r="H3416" s="130"/>
      <c r="I3416" s="194"/>
      <c r="J3416" s="196"/>
      <c r="K3416" s="1"/>
      <c r="L3416" s="127" t="s">
        <v>191</v>
      </c>
      <c r="M3416" s="130"/>
      <c r="N3416" s="194"/>
      <c r="O3416" s="196"/>
    </row>
    <row r="3417" spans="2:15" ht="15.75" x14ac:dyDescent="0.25">
      <c r="B3417" s="127" t="s">
        <v>192</v>
      </c>
      <c r="C3417" s="130"/>
      <c r="D3417" s="194"/>
      <c r="E3417" s="196"/>
      <c r="F3417" s="1"/>
      <c r="G3417" s="127" t="s">
        <v>192</v>
      </c>
      <c r="H3417" s="130"/>
      <c r="I3417" s="194"/>
      <c r="J3417" s="196"/>
      <c r="K3417" s="1"/>
      <c r="L3417" s="127" t="s">
        <v>192</v>
      </c>
      <c r="M3417" s="130"/>
      <c r="N3417" s="194"/>
      <c r="O3417" s="196"/>
    </row>
    <row r="3418" spans="2:15" ht="31.35" customHeight="1" x14ac:dyDescent="0.25">
      <c r="B3418" s="206" t="s">
        <v>197</v>
      </c>
      <c r="C3418" s="207"/>
      <c r="D3418" s="207"/>
      <c r="E3418" s="208"/>
      <c r="F3418" s="1"/>
      <c r="G3418" s="206" t="s">
        <v>197</v>
      </c>
      <c r="H3418" s="207"/>
      <c r="I3418" s="207"/>
      <c r="J3418" s="208"/>
      <c r="K3418" s="59"/>
      <c r="L3418" s="206" t="s">
        <v>197</v>
      </c>
      <c r="M3418" s="207"/>
      <c r="N3418" s="207"/>
      <c r="O3418" s="208"/>
    </row>
    <row r="3419" spans="2:15" ht="15.75" x14ac:dyDescent="0.25">
      <c r="B3419" s="132" t="s">
        <v>195</v>
      </c>
      <c r="C3419" s="138"/>
      <c r="D3419" s="125" t="s">
        <v>51</v>
      </c>
      <c r="E3419" s="139"/>
      <c r="F3419" s="1"/>
      <c r="G3419" s="132" t="s">
        <v>195</v>
      </c>
      <c r="H3419" s="138"/>
      <c r="I3419" s="125" t="s">
        <v>51</v>
      </c>
      <c r="J3419" s="139"/>
      <c r="K3419" s="1"/>
      <c r="L3419" s="132" t="s">
        <v>195</v>
      </c>
      <c r="M3419" s="138"/>
      <c r="N3419" s="125" t="s">
        <v>51</v>
      </c>
      <c r="O3419" s="139"/>
    </row>
    <row r="3420" spans="2:15" ht="15.75" x14ac:dyDescent="0.25">
      <c r="B3420" s="209" t="s">
        <v>190</v>
      </c>
      <c r="C3420" s="210"/>
      <c r="D3420" s="125" t="s">
        <v>68</v>
      </c>
      <c r="E3420" s="139"/>
      <c r="F3420" s="1"/>
      <c r="G3420" s="209" t="s">
        <v>190</v>
      </c>
      <c r="H3420" s="210"/>
      <c r="I3420" s="125" t="s">
        <v>68</v>
      </c>
      <c r="J3420" s="139"/>
      <c r="K3420" s="1"/>
      <c r="L3420" s="209" t="s">
        <v>190</v>
      </c>
      <c r="M3420" s="210"/>
      <c r="N3420" s="125" t="s">
        <v>68</v>
      </c>
      <c r="O3420" s="139"/>
    </row>
    <row r="3421" spans="2:15" ht="15.75" x14ac:dyDescent="0.25">
      <c r="B3421" s="211"/>
      <c r="C3421" s="212"/>
      <c r="D3421" s="125" t="s">
        <v>69</v>
      </c>
      <c r="E3421" s="139"/>
      <c r="F3421" s="1"/>
      <c r="G3421" s="211"/>
      <c r="H3421" s="212"/>
      <c r="I3421" s="125" t="s">
        <v>69</v>
      </c>
      <c r="J3421" s="139"/>
      <c r="K3421" s="1"/>
      <c r="L3421" s="211"/>
      <c r="M3421" s="212"/>
      <c r="N3421" s="125" t="s">
        <v>69</v>
      </c>
      <c r="O3421" s="139"/>
    </row>
    <row r="3422" spans="2:15" ht="15.75" x14ac:dyDescent="0.25">
      <c r="B3422" s="209" t="s">
        <v>70</v>
      </c>
      <c r="C3422" s="210"/>
      <c r="D3422" s="125" t="s">
        <v>68</v>
      </c>
      <c r="E3422" s="139"/>
      <c r="F3422" s="1"/>
      <c r="G3422" s="209" t="s">
        <v>70</v>
      </c>
      <c r="H3422" s="210"/>
      <c r="I3422" s="125" t="s">
        <v>68</v>
      </c>
      <c r="J3422" s="139"/>
      <c r="K3422" s="1"/>
      <c r="L3422" s="209" t="s">
        <v>70</v>
      </c>
      <c r="M3422" s="210"/>
      <c r="N3422" s="125" t="s">
        <v>68</v>
      </c>
      <c r="O3422" s="139"/>
    </row>
    <row r="3423" spans="2:15" ht="15.75" x14ac:dyDescent="0.25">
      <c r="B3423" s="211"/>
      <c r="C3423" s="212"/>
      <c r="D3423" s="125" t="s">
        <v>69</v>
      </c>
      <c r="E3423" s="139"/>
      <c r="F3423" s="1"/>
      <c r="G3423" s="211"/>
      <c r="H3423" s="212"/>
      <c r="I3423" s="125" t="s">
        <v>69</v>
      </c>
      <c r="J3423" s="139"/>
      <c r="K3423" s="1"/>
      <c r="L3423" s="211"/>
      <c r="M3423" s="212"/>
      <c r="N3423" s="125" t="s">
        <v>69</v>
      </c>
      <c r="O3423" s="139"/>
    </row>
    <row r="3424" spans="2:15" ht="15.75" x14ac:dyDescent="0.25">
      <c r="B3424" s="140" t="s">
        <v>67</v>
      </c>
      <c r="C3424" s="140"/>
      <c r="D3424" s="213"/>
      <c r="E3424" s="214"/>
      <c r="F3424" s="1"/>
      <c r="G3424" s="140" t="s">
        <v>67</v>
      </c>
      <c r="H3424" s="140"/>
      <c r="I3424" s="213"/>
      <c r="J3424" s="214"/>
      <c r="K3424" s="1"/>
      <c r="L3424" s="140" t="s">
        <v>67</v>
      </c>
      <c r="M3424" s="140"/>
      <c r="N3424" s="213"/>
      <c r="O3424" s="214"/>
    </row>
    <row r="3425" spans="2:15" ht="15.75" x14ac:dyDescent="0.25">
      <c r="B3425" s="161" t="s">
        <v>355</v>
      </c>
      <c r="C3425" s="128"/>
      <c r="D3425" s="130"/>
      <c r="E3425" s="139"/>
      <c r="F3425" s="1"/>
      <c r="G3425" s="161" t="s">
        <v>355</v>
      </c>
      <c r="H3425" s="128"/>
      <c r="I3425" s="130"/>
      <c r="J3425" s="139"/>
      <c r="K3425" s="1"/>
      <c r="L3425" s="161" t="s">
        <v>355</v>
      </c>
      <c r="M3425" s="128"/>
      <c r="N3425" s="130"/>
      <c r="O3425" s="139"/>
    </row>
    <row r="3426" spans="2:15" ht="15.75" x14ac:dyDescent="0.25">
      <c r="B3426" s="161"/>
      <c r="C3426" s="128"/>
      <c r="D3426" s="130"/>
      <c r="E3426" s="139"/>
      <c r="F3426" s="1"/>
      <c r="G3426" s="161"/>
      <c r="H3426" s="128"/>
      <c r="I3426" s="130"/>
      <c r="J3426" s="139"/>
      <c r="K3426" s="1"/>
      <c r="L3426" s="161"/>
      <c r="M3426" s="128"/>
      <c r="N3426" s="130"/>
      <c r="O3426" s="139"/>
    </row>
    <row r="3427" spans="2:15" ht="15.75" x14ac:dyDescent="0.25">
      <c r="B3427" s="136"/>
      <c r="C3427" s="136"/>
      <c r="D3427" s="136"/>
      <c r="E3427" s="118"/>
      <c r="F3427" s="1"/>
      <c r="G3427" s="136"/>
      <c r="H3427" s="136"/>
      <c r="I3427" s="136"/>
      <c r="J3427" s="118"/>
      <c r="K3427" s="1"/>
      <c r="L3427" s="136"/>
      <c r="M3427" s="136"/>
      <c r="N3427" s="136"/>
      <c r="O3427" s="118"/>
    </row>
    <row r="3428" spans="2:15" ht="15.75" x14ac:dyDescent="0.25">
      <c r="B3428" s="132" t="s">
        <v>74</v>
      </c>
      <c r="C3428" s="141"/>
      <c r="D3428" s="142" t="s">
        <v>73</v>
      </c>
      <c r="E3428" s="130"/>
      <c r="F3428" s="1"/>
      <c r="G3428" s="132" t="s">
        <v>74</v>
      </c>
      <c r="H3428" s="141"/>
      <c r="I3428" s="142" t="s">
        <v>73</v>
      </c>
      <c r="J3428" s="130"/>
      <c r="K3428" s="1"/>
      <c r="L3428" s="132" t="s">
        <v>74</v>
      </c>
      <c r="M3428" s="141"/>
      <c r="N3428" s="142" t="s">
        <v>73</v>
      </c>
      <c r="O3428" s="130"/>
    </row>
    <row r="3430" spans="2:15" ht="15.75" x14ac:dyDescent="0.25">
      <c r="B3430" s="437">
        <f>L3409+1</f>
        <v>520</v>
      </c>
      <c r="C3430" s="438"/>
      <c r="D3430" s="438"/>
      <c r="E3430" s="439"/>
      <c r="F3430" s="57"/>
      <c r="G3430" s="437">
        <f>B3430+1</f>
        <v>521</v>
      </c>
      <c r="H3430" s="438"/>
      <c r="I3430" s="438"/>
      <c r="J3430" s="439"/>
      <c r="K3430" s="57"/>
      <c r="L3430" s="437">
        <f>G3430+1</f>
        <v>522</v>
      </c>
      <c r="M3430" s="438"/>
      <c r="N3430" s="438"/>
      <c r="O3430" s="439"/>
    </row>
    <row r="3431" spans="2:15" ht="15.75" x14ac:dyDescent="0.25">
      <c r="B3431" s="218" t="s">
        <v>71</v>
      </c>
      <c r="C3431" s="219"/>
      <c r="D3431" s="219"/>
      <c r="E3431" s="220"/>
      <c r="F3431" s="1"/>
      <c r="G3431" s="218" t="s">
        <v>71</v>
      </c>
      <c r="H3431" s="219"/>
      <c r="I3431" s="219"/>
      <c r="J3431" s="220"/>
      <c r="K3431" s="1"/>
      <c r="L3431" s="218" t="s">
        <v>71</v>
      </c>
      <c r="M3431" s="219"/>
      <c r="N3431" s="219"/>
      <c r="O3431" s="220"/>
    </row>
    <row r="3432" spans="2:15" ht="15.75" x14ac:dyDescent="0.25">
      <c r="B3432" s="230"/>
      <c r="C3432" s="231"/>
      <c r="D3432" s="231"/>
      <c r="E3432" s="232"/>
      <c r="F3432" s="1"/>
      <c r="G3432" s="230"/>
      <c r="H3432" s="231"/>
      <c r="I3432" s="231"/>
      <c r="J3432" s="232"/>
      <c r="K3432" s="58"/>
      <c r="L3432" s="230"/>
      <c r="M3432" s="231"/>
      <c r="N3432" s="231"/>
      <c r="O3432" s="232"/>
    </row>
    <row r="3433" spans="2:15" ht="15.75" x14ac:dyDescent="0.25">
      <c r="B3433" s="227" t="s">
        <v>375</v>
      </c>
      <c r="C3433" s="228"/>
      <c r="D3433" s="228"/>
      <c r="E3433" s="229"/>
      <c r="F3433" s="1"/>
      <c r="G3433" s="227" t="s">
        <v>375</v>
      </c>
      <c r="H3433" s="228"/>
      <c r="I3433" s="228"/>
      <c r="J3433" s="229"/>
      <c r="K3433" s="4"/>
      <c r="L3433" s="227" t="s">
        <v>375</v>
      </c>
      <c r="M3433" s="228"/>
      <c r="N3433" s="228"/>
      <c r="O3433" s="229"/>
    </row>
    <row r="3434" spans="2:15" ht="15.75" x14ac:dyDescent="0.25">
      <c r="B3434" s="137" t="s">
        <v>190</v>
      </c>
      <c r="C3434" s="194"/>
      <c r="D3434" s="195"/>
      <c r="E3434" s="196"/>
      <c r="F3434" s="1"/>
      <c r="G3434" s="137" t="s">
        <v>190</v>
      </c>
      <c r="H3434" s="194"/>
      <c r="I3434" s="195"/>
      <c r="J3434" s="196"/>
      <c r="K3434" s="1"/>
      <c r="L3434" s="137" t="s">
        <v>190</v>
      </c>
      <c r="M3434" s="194"/>
      <c r="N3434" s="195"/>
      <c r="O3434" s="196"/>
    </row>
    <row r="3435" spans="2:15" ht="15.75" x14ac:dyDescent="0.25">
      <c r="B3435" s="132" t="s">
        <v>61</v>
      </c>
      <c r="C3435" s="194"/>
      <c r="D3435" s="195"/>
      <c r="E3435" s="196"/>
      <c r="F3435" s="1"/>
      <c r="G3435" s="132" t="s">
        <v>61</v>
      </c>
      <c r="H3435" s="194"/>
      <c r="I3435" s="195"/>
      <c r="J3435" s="196"/>
      <c r="K3435" s="1"/>
      <c r="L3435" s="132" t="s">
        <v>61</v>
      </c>
      <c r="M3435" s="194"/>
      <c r="N3435" s="195"/>
      <c r="O3435" s="196"/>
    </row>
    <row r="3436" spans="2:15" ht="15.75" x14ac:dyDescent="0.25">
      <c r="B3436" s="132" t="s">
        <v>62</v>
      </c>
      <c r="C3436" s="194"/>
      <c r="D3436" s="195"/>
      <c r="E3436" s="196"/>
      <c r="F3436" s="1"/>
      <c r="G3436" s="132" t="s">
        <v>62</v>
      </c>
      <c r="H3436" s="194"/>
      <c r="I3436" s="195"/>
      <c r="J3436" s="196"/>
      <c r="K3436" s="1"/>
      <c r="L3436" s="132" t="s">
        <v>62</v>
      </c>
      <c r="M3436" s="194"/>
      <c r="N3436" s="195"/>
      <c r="O3436" s="196"/>
    </row>
    <row r="3437" spans="2:15" ht="15.75" x14ac:dyDescent="0.25">
      <c r="B3437" s="127" t="s">
        <v>191</v>
      </c>
      <c r="C3437" s="130"/>
      <c r="D3437" s="194"/>
      <c r="E3437" s="196"/>
      <c r="F3437" s="1"/>
      <c r="G3437" s="127" t="s">
        <v>191</v>
      </c>
      <c r="H3437" s="130"/>
      <c r="I3437" s="194"/>
      <c r="J3437" s="196"/>
      <c r="K3437" s="1"/>
      <c r="L3437" s="127" t="s">
        <v>191</v>
      </c>
      <c r="M3437" s="130"/>
      <c r="N3437" s="194"/>
      <c r="O3437" s="196"/>
    </row>
    <row r="3438" spans="2:15" ht="15.75" x14ac:dyDescent="0.25">
      <c r="B3438" s="127" t="s">
        <v>192</v>
      </c>
      <c r="C3438" s="130"/>
      <c r="D3438" s="194"/>
      <c r="E3438" s="196"/>
      <c r="F3438" s="1"/>
      <c r="G3438" s="127" t="s">
        <v>192</v>
      </c>
      <c r="H3438" s="130"/>
      <c r="I3438" s="194"/>
      <c r="J3438" s="196"/>
      <c r="K3438" s="1"/>
      <c r="L3438" s="127" t="s">
        <v>192</v>
      </c>
      <c r="M3438" s="130"/>
      <c r="N3438" s="194"/>
      <c r="O3438" s="196"/>
    </row>
    <row r="3439" spans="2:15" ht="31.35" customHeight="1" x14ac:dyDescent="0.25">
      <c r="B3439" s="206" t="s">
        <v>197</v>
      </c>
      <c r="C3439" s="207"/>
      <c r="D3439" s="207"/>
      <c r="E3439" s="208"/>
      <c r="F3439" s="1"/>
      <c r="G3439" s="206" t="s">
        <v>197</v>
      </c>
      <c r="H3439" s="207"/>
      <c r="I3439" s="207"/>
      <c r="J3439" s="208"/>
      <c r="K3439" s="59"/>
      <c r="L3439" s="206" t="s">
        <v>197</v>
      </c>
      <c r="M3439" s="207"/>
      <c r="N3439" s="207"/>
      <c r="O3439" s="208"/>
    </row>
    <row r="3440" spans="2:15" ht="15.75" x14ac:dyDescent="0.25">
      <c r="B3440" s="132" t="s">
        <v>195</v>
      </c>
      <c r="C3440" s="138"/>
      <c r="D3440" s="125" t="s">
        <v>51</v>
      </c>
      <c r="E3440" s="139"/>
      <c r="F3440" s="1"/>
      <c r="G3440" s="132" t="s">
        <v>195</v>
      </c>
      <c r="H3440" s="138"/>
      <c r="I3440" s="125" t="s">
        <v>51</v>
      </c>
      <c r="J3440" s="139"/>
      <c r="K3440" s="1"/>
      <c r="L3440" s="132" t="s">
        <v>195</v>
      </c>
      <c r="M3440" s="138"/>
      <c r="N3440" s="125" t="s">
        <v>51</v>
      </c>
      <c r="O3440" s="139"/>
    </row>
    <row r="3441" spans="2:15" ht="15.75" x14ac:dyDescent="0.25">
      <c r="B3441" s="209" t="s">
        <v>190</v>
      </c>
      <c r="C3441" s="210"/>
      <c r="D3441" s="125" t="s">
        <v>68</v>
      </c>
      <c r="E3441" s="139"/>
      <c r="F3441" s="1"/>
      <c r="G3441" s="209" t="s">
        <v>190</v>
      </c>
      <c r="H3441" s="210"/>
      <c r="I3441" s="125" t="s">
        <v>68</v>
      </c>
      <c r="J3441" s="139"/>
      <c r="K3441" s="1"/>
      <c r="L3441" s="209" t="s">
        <v>190</v>
      </c>
      <c r="M3441" s="210"/>
      <c r="N3441" s="125" t="s">
        <v>68</v>
      </c>
      <c r="O3441" s="139"/>
    </row>
    <row r="3442" spans="2:15" ht="15.75" x14ac:dyDescent="0.25">
      <c r="B3442" s="211"/>
      <c r="C3442" s="212"/>
      <c r="D3442" s="125" t="s">
        <v>69</v>
      </c>
      <c r="E3442" s="139"/>
      <c r="F3442" s="1"/>
      <c r="G3442" s="211"/>
      <c r="H3442" s="212"/>
      <c r="I3442" s="125" t="s">
        <v>69</v>
      </c>
      <c r="J3442" s="139"/>
      <c r="K3442" s="1"/>
      <c r="L3442" s="211"/>
      <c r="M3442" s="212"/>
      <c r="N3442" s="125" t="s">
        <v>69</v>
      </c>
      <c r="O3442" s="139"/>
    </row>
    <row r="3443" spans="2:15" ht="15.75" x14ac:dyDescent="0.25">
      <c r="B3443" s="209" t="s">
        <v>70</v>
      </c>
      <c r="C3443" s="210"/>
      <c r="D3443" s="125" t="s">
        <v>68</v>
      </c>
      <c r="E3443" s="139"/>
      <c r="F3443" s="1"/>
      <c r="G3443" s="209" t="s">
        <v>70</v>
      </c>
      <c r="H3443" s="210"/>
      <c r="I3443" s="125" t="s">
        <v>68</v>
      </c>
      <c r="J3443" s="139"/>
      <c r="K3443" s="1"/>
      <c r="L3443" s="209" t="s">
        <v>70</v>
      </c>
      <c r="M3443" s="210"/>
      <c r="N3443" s="125" t="s">
        <v>68</v>
      </c>
      <c r="O3443" s="139"/>
    </row>
    <row r="3444" spans="2:15" ht="15.75" x14ac:dyDescent="0.25">
      <c r="B3444" s="211"/>
      <c r="C3444" s="212"/>
      <c r="D3444" s="125" t="s">
        <v>69</v>
      </c>
      <c r="E3444" s="139"/>
      <c r="F3444" s="1"/>
      <c r="G3444" s="211"/>
      <c r="H3444" s="212"/>
      <c r="I3444" s="125" t="s">
        <v>69</v>
      </c>
      <c r="J3444" s="139"/>
      <c r="K3444" s="1"/>
      <c r="L3444" s="211"/>
      <c r="M3444" s="212"/>
      <c r="N3444" s="125" t="s">
        <v>69</v>
      </c>
      <c r="O3444" s="139"/>
    </row>
    <row r="3445" spans="2:15" ht="15.75" x14ac:dyDescent="0.25">
      <c r="B3445" s="140" t="s">
        <v>67</v>
      </c>
      <c r="C3445" s="140"/>
      <c r="D3445" s="213"/>
      <c r="E3445" s="214"/>
      <c r="F3445" s="1"/>
      <c r="G3445" s="140" t="s">
        <v>67</v>
      </c>
      <c r="H3445" s="140"/>
      <c r="I3445" s="213"/>
      <c r="J3445" s="214"/>
      <c r="K3445" s="1"/>
      <c r="L3445" s="140" t="s">
        <v>67</v>
      </c>
      <c r="M3445" s="140"/>
      <c r="N3445" s="213"/>
      <c r="O3445" s="214"/>
    </row>
    <row r="3446" spans="2:15" ht="15.75" x14ac:dyDescent="0.25">
      <c r="B3446" s="161" t="s">
        <v>355</v>
      </c>
      <c r="C3446" s="128"/>
      <c r="D3446" s="130"/>
      <c r="E3446" s="139"/>
      <c r="F3446" s="1"/>
      <c r="G3446" s="161" t="s">
        <v>355</v>
      </c>
      <c r="H3446" s="128"/>
      <c r="I3446" s="130"/>
      <c r="J3446" s="139"/>
      <c r="K3446" s="1"/>
      <c r="L3446" s="161" t="s">
        <v>355</v>
      </c>
      <c r="M3446" s="128"/>
      <c r="N3446" s="130"/>
      <c r="O3446" s="139"/>
    </row>
    <row r="3447" spans="2:15" ht="15.75" x14ac:dyDescent="0.25">
      <c r="B3447" s="161"/>
      <c r="C3447" s="128"/>
      <c r="D3447" s="130"/>
      <c r="E3447" s="139"/>
      <c r="F3447" s="1"/>
      <c r="G3447" s="161"/>
      <c r="H3447" s="128"/>
      <c r="I3447" s="130"/>
      <c r="J3447" s="139"/>
      <c r="K3447" s="1"/>
      <c r="L3447" s="161"/>
      <c r="M3447" s="128"/>
      <c r="N3447" s="130"/>
      <c r="O3447" s="139"/>
    </row>
    <row r="3448" spans="2:15" ht="15.75" x14ac:dyDescent="0.25">
      <c r="B3448" s="136"/>
      <c r="C3448" s="136"/>
      <c r="D3448" s="136"/>
      <c r="E3448" s="118"/>
      <c r="F3448" s="1"/>
      <c r="G3448" s="136"/>
      <c r="H3448" s="136"/>
      <c r="I3448" s="136"/>
      <c r="J3448" s="118"/>
      <c r="K3448" s="1"/>
      <c r="L3448" s="136"/>
      <c r="M3448" s="136"/>
      <c r="N3448" s="136"/>
      <c r="O3448" s="118"/>
    </row>
    <row r="3449" spans="2:15" ht="15.75" x14ac:dyDescent="0.25">
      <c r="B3449" s="132" t="s">
        <v>74</v>
      </c>
      <c r="C3449" s="141"/>
      <c r="D3449" s="142" t="s">
        <v>73</v>
      </c>
      <c r="E3449" s="130"/>
      <c r="F3449" s="1"/>
      <c r="G3449" s="132" t="s">
        <v>74</v>
      </c>
      <c r="H3449" s="141"/>
      <c r="I3449" s="142" t="s">
        <v>73</v>
      </c>
      <c r="J3449" s="130"/>
      <c r="K3449" s="1"/>
      <c r="L3449" s="132" t="s">
        <v>74</v>
      </c>
      <c r="M3449" s="141"/>
      <c r="N3449" s="142" t="s">
        <v>73</v>
      </c>
      <c r="O3449" s="130"/>
    </row>
    <row r="3451" spans="2:15" ht="15.75" x14ac:dyDescent="0.25">
      <c r="B3451" s="437">
        <f>L3430+1</f>
        <v>523</v>
      </c>
      <c r="C3451" s="438"/>
      <c r="D3451" s="438"/>
      <c r="E3451" s="439"/>
      <c r="F3451" s="57"/>
      <c r="G3451" s="437">
        <f>B3451+1</f>
        <v>524</v>
      </c>
      <c r="H3451" s="438"/>
      <c r="I3451" s="438"/>
      <c r="J3451" s="439"/>
      <c r="K3451" s="57"/>
      <c r="L3451" s="437">
        <f>G3451+1</f>
        <v>525</v>
      </c>
      <c r="M3451" s="438"/>
      <c r="N3451" s="438"/>
      <c r="O3451" s="439"/>
    </row>
    <row r="3452" spans="2:15" ht="15.75" x14ac:dyDescent="0.25">
      <c r="B3452" s="218" t="s">
        <v>71</v>
      </c>
      <c r="C3452" s="219"/>
      <c r="D3452" s="219"/>
      <c r="E3452" s="220"/>
      <c r="F3452" s="1"/>
      <c r="G3452" s="218" t="s">
        <v>71</v>
      </c>
      <c r="H3452" s="219"/>
      <c r="I3452" s="219"/>
      <c r="J3452" s="220"/>
      <c r="K3452" s="1"/>
      <c r="L3452" s="218" t="s">
        <v>71</v>
      </c>
      <c r="M3452" s="219"/>
      <c r="N3452" s="219"/>
      <c r="O3452" s="220"/>
    </row>
    <row r="3453" spans="2:15" ht="15.75" x14ac:dyDescent="0.25">
      <c r="B3453" s="230"/>
      <c r="C3453" s="231"/>
      <c r="D3453" s="231"/>
      <c r="E3453" s="232"/>
      <c r="F3453" s="1"/>
      <c r="G3453" s="230"/>
      <c r="H3453" s="231"/>
      <c r="I3453" s="231"/>
      <c r="J3453" s="232"/>
      <c r="K3453" s="58"/>
      <c r="L3453" s="230"/>
      <c r="M3453" s="231"/>
      <c r="N3453" s="231"/>
      <c r="O3453" s="232"/>
    </row>
    <row r="3454" spans="2:15" ht="15.75" x14ac:dyDescent="0.25">
      <c r="B3454" s="227" t="s">
        <v>375</v>
      </c>
      <c r="C3454" s="228"/>
      <c r="D3454" s="228"/>
      <c r="E3454" s="229"/>
      <c r="F3454" s="1"/>
      <c r="G3454" s="227" t="s">
        <v>375</v>
      </c>
      <c r="H3454" s="228"/>
      <c r="I3454" s="228"/>
      <c r="J3454" s="229"/>
      <c r="K3454" s="4"/>
      <c r="L3454" s="227" t="s">
        <v>375</v>
      </c>
      <c r="M3454" s="228"/>
      <c r="N3454" s="228"/>
      <c r="O3454" s="229"/>
    </row>
    <row r="3455" spans="2:15" ht="15.75" x14ac:dyDescent="0.25">
      <c r="B3455" s="137" t="s">
        <v>190</v>
      </c>
      <c r="C3455" s="194"/>
      <c r="D3455" s="195"/>
      <c r="E3455" s="196"/>
      <c r="F3455" s="1"/>
      <c r="G3455" s="137" t="s">
        <v>190</v>
      </c>
      <c r="H3455" s="194"/>
      <c r="I3455" s="195"/>
      <c r="J3455" s="196"/>
      <c r="K3455" s="1"/>
      <c r="L3455" s="137" t="s">
        <v>190</v>
      </c>
      <c r="M3455" s="194"/>
      <c r="N3455" s="195"/>
      <c r="O3455" s="196"/>
    </row>
    <row r="3456" spans="2:15" ht="15.75" x14ac:dyDescent="0.25">
      <c r="B3456" s="132" t="s">
        <v>61</v>
      </c>
      <c r="C3456" s="194"/>
      <c r="D3456" s="195"/>
      <c r="E3456" s="196"/>
      <c r="F3456" s="1"/>
      <c r="G3456" s="132" t="s">
        <v>61</v>
      </c>
      <c r="H3456" s="194"/>
      <c r="I3456" s="195"/>
      <c r="J3456" s="196"/>
      <c r="K3456" s="1"/>
      <c r="L3456" s="132" t="s">
        <v>61</v>
      </c>
      <c r="M3456" s="194"/>
      <c r="N3456" s="195"/>
      <c r="O3456" s="196"/>
    </row>
    <row r="3457" spans="2:15" ht="15.75" x14ac:dyDescent="0.25">
      <c r="B3457" s="132" t="s">
        <v>62</v>
      </c>
      <c r="C3457" s="194"/>
      <c r="D3457" s="195"/>
      <c r="E3457" s="196"/>
      <c r="F3457" s="1"/>
      <c r="G3457" s="132" t="s">
        <v>62</v>
      </c>
      <c r="H3457" s="194"/>
      <c r="I3457" s="195"/>
      <c r="J3457" s="196"/>
      <c r="K3457" s="1"/>
      <c r="L3457" s="132" t="s">
        <v>62</v>
      </c>
      <c r="M3457" s="194"/>
      <c r="N3457" s="195"/>
      <c r="O3457" s="196"/>
    </row>
    <row r="3458" spans="2:15" ht="15.75" x14ac:dyDescent="0.25">
      <c r="B3458" s="127" t="s">
        <v>191</v>
      </c>
      <c r="C3458" s="130"/>
      <c r="D3458" s="194"/>
      <c r="E3458" s="196"/>
      <c r="F3458" s="1"/>
      <c r="G3458" s="127" t="s">
        <v>191</v>
      </c>
      <c r="H3458" s="130"/>
      <c r="I3458" s="194"/>
      <c r="J3458" s="196"/>
      <c r="K3458" s="1"/>
      <c r="L3458" s="127" t="s">
        <v>191</v>
      </c>
      <c r="M3458" s="130"/>
      <c r="N3458" s="194"/>
      <c r="O3458" s="196"/>
    </row>
    <row r="3459" spans="2:15" ht="15.75" x14ac:dyDescent="0.25">
      <c r="B3459" s="127" t="s">
        <v>192</v>
      </c>
      <c r="C3459" s="130"/>
      <c r="D3459" s="194"/>
      <c r="E3459" s="196"/>
      <c r="F3459" s="1"/>
      <c r="G3459" s="127" t="s">
        <v>192</v>
      </c>
      <c r="H3459" s="130"/>
      <c r="I3459" s="194"/>
      <c r="J3459" s="196"/>
      <c r="K3459" s="1"/>
      <c r="L3459" s="127" t="s">
        <v>192</v>
      </c>
      <c r="M3459" s="130"/>
      <c r="N3459" s="194"/>
      <c r="O3459" s="196"/>
    </row>
    <row r="3460" spans="2:15" ht="31.35" customHeight="1" x14ac:dyDescent="0.25">
      <c r="B3460" s="206" t="s">
        <v>197</v>
      </c>
      <c r="C3460" s="207"/>
      <c r="D3460" s="207"/>
      <c r="E3460" s="208"/>
      <c r="F3460" s="1"/>
      <c r="G3460" s="206" t="s">
        <v>197</v>
      </c>
      <c r="H3460" s="207"/>
      <c r="I3460" s="207"/>
      <c r="J3460" s="208"/>
      <c r="K3460" s="59"/>
      <c r="L3460" s="206" t="s">
        <v>197</v>
      </c>
      <c r="M3460" s="207"/>
      <c r="N3460" s="207"/>
      <c r="O3460" s="208"/>
    </row>
    <row r="3461" spans="2:15" ht="15.75" x14ac:dyDescent="0.25">
      <c r="B3461" s="132" t="s">
        <v>195</v>
      </c>
      <c r="C3461" s="138"/>
      <c r="D3461" s="125" t="s">
        <v>51</v>
      </c>
      <c r="E3461" s="139"/>
      <c r="F3461" s="1"/>
      <c r="G3461" s="132" t="s">
        <v>195</v>
      </c>
      <c r="H3461" s="138"/>
      <c r="I3461" s="125" t="s">
        <v>51</v>
      </c>
      <c r="J3461" s="139"/>
      <c r="K3461" s="1"/>
      <c r="L3461" s="132" t="s">
        <v>195</v>
      </c>
      <c r="M3461" s="138"/>
      <c r="N3461" s="125" t="s">
        <v>51</v>
      </c>
      <c r="O3461" s="139"/>
    </row>
    <row r="3462" spans="2:15" ht="15.75" x14ac:dyDescent="0.25">
      <c r="B3462" s="209" t="s">
        <v>190</v>
      </c>
      <c r="C3462" s="210"/>
      <c r="D3462" s="125" t="s">
        <v>68</v>
      </c>
      <c r="E3462" s="139"/>
      <c r="F3462" s="1"/>
      <c r="G3462" s="209" t="s">
        <v>190</v>
      </c>
      <c r="H3462" s="210"/>
      <c r="I3462" s="125" t="s">
        <v>68</v>
      </c>
      <c r="J3462" s="139"/>
      <c r="K3462" s="1"/>
      <c r="L3462" s="209" t="s">
        <v>190</v>
      </c>
      <c r="M3462" s="210"/>
      <c r="N3462" s="125" t="s">
        <v>68</v>
      </c>
      <c r="O3462" s="139"/>
    </row>
    <row r="3463" spans="2:15" ht="15.75" x14ac:dyDescent="0.25">
      <c r="B3463" s="211"/>
      <c r="C3463" s="212"/>
      <c r="D3463" s="125" t="s">
        <v>69</v>
      </c>
      <c r="E3463" s="139"/>
      <c r="F3463" s="1"/>
      <c r="G3463" s="211"/>
      <c r="H3463" s="212"/>
      <c r="I3463" s="125" t="s">
        <v>69</v>
      </c>
      <c r="J3463" s="139"/>
      <c r="K3463" s="1"/>
      <c r="L3463" s="211"/>
      <c r="M3463" s="212"/>
      <c r="N3463" s="125" t="s">
        <v>69</v>
      </c>
      <c r="O3463" s="139"/>
    </row>
    <row r="3464" spans="2:15" ht="15.75" x14ac:dyDescent="0.25">
      <c r="B3464" s="209" t="s">
        <v>70</v>
      </c>
      <c r="C3464" s="210"/>
      <c r="D3464" s="125" t="s">
        <v>68</v>
      </c>
      <c r="E3464" s="139"/>
      <c r="F3464" s="1"/>
      <c r="G3464" s="209" t="s">
        <v>70</v>
      </c>
      <c r="H3464" s="210"/>
      <c r="I3464" s="125" t="s">
        <v>68</v>
      </c>
      <c r="J3464" s="139"/>
      <c r="K3464" s="1"/>
      <c r="L3464" s="209" t="s">
        <v>70</v>
      </c>
      <c r="M3464" s="210"/>
      <c r="N3464" s="125" t="s">
        <v>68</v>
      </c>
      <c r="O3464" s="139"/>
    </row>
    <row r="3465" spans="2:15" ht="15.75" x14ac:dyDescent="0.25">
      <c r="B3465" s="211"/>
      <c r="C3465" s="212"/>
      <c r="D3465" s="125" t="s">
        <v>69</v>
      </c>
      <c r="E3465" s="139"/>
      <c r="F3465" s="1"/>
      <c r="G3465" s="211"/>
      <c r="H3465" s="212"/>
      <c r="I3465" s="125" t="s">
        <v>69</v>
      </c>
      <c r="J3465" s="139"/>
      <c r="K3465" s="1"/>
      <c r="L3465" s="211"/>
      <c r="M3465" s="212"/>
      <c r="N3465" s="125" t="s">
        <v>69</v>
      </c>
      <c r="O3465" s="139"/>
    </row>
    <row r="3466" spans="2:15" ht="15.75" x14ac:dyDescent="0.25">
      <c r="B3466" s="140" t="s">
        <v>67</v>
      </c>
      <c r="C3466" s="140"/>
      <c r="D3466" s="213"/>
      <c r="E3466" s="214"/>
      <c r="F3466" s="1"/>
      <c r="G3466" s="140" t="s">
        <v>67</v>
      </c>
      <c r="H3466" s="140"/>
      <c r="I3466" s="213"/>
      <c r="J3466" s="214"/>
      <c r="K3466" s="1"/>
      <c r="L3466" s="140" t="s">
        <v>67</v>
      </c>
      <c r="M3466" s="140"/>
      <c r="N3466" s="213"/>
      <c r="O3466" s="214"/>
    </row>
    <row r="3467" spans="2:15" ht="15.75" x14ac:dyDescent="0.25">
      <c r="B3467" s="161" t="s">
        <v>355</v>
      </c>
      <c r="C3467" s="128"/>
      <c r="D3467" s="130"/>
      <c r="E3467" s="139"/>
      <c r="F3467" s="1"/>
      <c r="G3467" s="161" t="s">
        <v>355</v>
      </c>
      <c r="H3467" s="128"/>
      <c r="I3467" s="130"/>
      <c r="J3467" s="139"/>
      <c r="K3467" s="1"/>
      <c r="L3467" s="161" t="s">
        <v>355</v>
      </c>
      <c r="M3467" s="128"/>
      <c r="N3467" s="130"/>
      <c r="O3467" s="139"/>
    </row>
    <row r="3468" spans="2:15" ht="15.75" x14ac:dyDescent="0.25">
      <c r="B3468" s="161"/>
      <c r="C3468" s="128"/>
      <c r="D3468" s="130"/>
      <c r="E3468" s="139"/>
      <c r="F3468" s="1"/>
      <c r="G3468" s="161"/>
      <c r="H3468" s="128"/>
      <c r="I3468" s="130"/>
      <c r="J3468" s="139"/>
      <c r="K3468" s="1"/>
      <c r="L3468" s="161"/>
      <c r="M3468" s="128"/>
      <c r="N3468" s="130"/>
      <c r="O3468" s="139"/>
    </row>
    <row r="3469" spans="2:15" ht="15.75" x14ac:dyDescent="0.25">
      <c r="B3469" s="136"/>
      <c r="C3469" s="136"/>
      <c r="D3469" s="136"/>
      <c r="E3469" s="118"/>
      <c r="F3469" s="1"/>
      <c r="G3469" s="136"/>
      <c r="H3469" s="136"/>
      <c r="I3469" s="136"/>
      <c r="J3469" s="118"/>
      <c r="K3469" s="1"/>
      <c r="L3469" s="136"/>
      <c r="M3469" s="136"/>
      <c r="N3469" s="136"/>
      <c r="O3469" s="118"/>
    </row>
    <row r="3470" spans="2:15" ht="15.75" x14ac:dyDescent="0.25">
      <c r="B3470" s="132" t="s">
        <v>74</v>
      </c>
      <c r="C3470" s="141"/>
      <c r="D3470" s="142" t="s">
        <v>73</v>
      </c>
      <c r="E3470" s="130"/>
      <c r="F3470" s="1"/>
      <c r="G3470" s="132" t="s">
        <v>74</v>
      </c>
      <c r="H3470" s="141"/>
      <c r="I3470" s="142" t="s">
        <v>73</v>
      </c>
      <c r="J3470" s="130"/>
      <c r="K3470" s="1"/>
      <c r="L3470" s="132" t="s">
        <v>74</v>
      </c>
      <c r="M3470" s="141"/>
      <c r="N3470" s="142" t="s">
        <v>73</v>
      </c>
      <c r="O3470" s="130"/>
    </row>
    <row r="3472" spans="2:15" ht="15.75" x14ac:dyDescent="0.25">
      <c r="B3472" s="437">
        <f>L3451+1</f>
        <v>526</v>
      </c>
      <c r="C3472" s="438"/>
      <c r="D3472" s="438"/>
      <c r="E3472" s="439"/>
      <c r="F3472" s="57"/>
      <c r="G3472" s="437">
        <f>B3472+1</f>
        <v>527</v>
      </c>
      <c r="H3472" s="438"/>
      <c r="I3472" s="438"/>
      <c r="J3472" s="439"/>
      <c r="K3472" s="57"/>
      <c r="L3472" s="437">
        <f>G3472+1</f>
        <v>528</v>
      </c>
      <c r="M3472" s="438"/>
      <c r="N3472" s="438"/>
      <c r="O3472" s="439"/>
    </row>
    <row r="3473" spans="2:15" ht="15.75" x14ac:dyDescent="0.25">
      <c r="B3473" s="218" t="s">
        <v>71</v>
      </c>
      <c r="C3473" s="219"/>
      <c r="D3473" s="219"/>
      <c r="E3473" s="220"/>
      <c r="F3473" s="1"/>
      <c r="G3473" s="218" t="s">
        <v>71</v>
      </c>
      <c r="H3473" s="219"/>
      <c r="I3473" s="219"/>
      <c r="J3473" s="220"/>
      <c r="K3473" s="1"/>
      <c r="L3473" s="218" t="s">
        <v>71</v>
      </c>
      <c r="M3473" s="219"/>
      <c r="N3473" s="219"/>
      <c r="O3473" s="220"/>
    </row>
    <row r="3474" spans="2:15" ht="15.75" x14ac:dyDescent="0.25">
      <c r="B3474" s="230"/>
      <c r="C3474" s="231"/>
      <c r="D3474" s="231"/>
      <c r="E3474" s="232"/>
      <c r="F3474" s="1"/>
      <c r="G3474" s="230"/>
      <c r="H3474" s="231"/>
      <c r="I3474" s="231"/>
      <c r="J3474" s="232"/>
      <c r="K3474" s="58"/>
      <c r="L3474" s="230"/>
      <c r="M3474" s="231"/>
      <c r="N3474" s="231"/>
      <c r="O3474" s="232"/>
    </row>
    <row r="3475" spans="2:15" ht="15.75" x14ac:dyDescent="0.25">
      <c r="B3475" s="227" t="s">
        <v>375</v>
      </c>
      <c r="C3475" s="228"/>
      <c r="D3475" s="228"/>
      <c r="E3475" s="229"/>
      <c r="F3475" s="1"/>
      <c r="G3475" s="227" t="s">
        <v>375</v>
      </c>
      <c r="H3475" s="228"/>
      <c r="I3475" s="228"/>
      <c r="J3475" s="229"/>
      <c r="K3475" s="4"/>
      <c r="L3475" s="227" t="s">
        <v>375</v>
      </c>
      <c r="M3475" s="228"/>
      <c r="N3475" s="228"/>
      <c r="O3475" s="229"/>
    </row>
    <row r="3476" spans="2:15" ht="15.75" x14ac:dyDescent="0.25">
      <c r="B3476" s="137" t="s">
        <v>190</v>
      </c>
      <c r="C3476" s="194"/>
      <c r="D3476" s="195"/>
      <c r="E3476" s="196"/>
      <c r="F3476" s="1"/>
      <c r="G3476" s="137" t="s">
        <v>190</v>
      </c>
      <c r="H3476" s="194"/>
      <c r="I3476" s="195"/>
      <c r="J3476" s="196"/>
      <c r="K3476" s="1"/>
      <c r="L3476" s="137" t="s">
        <v>190</v>
      </c>
      <c r="M3476" s="194"/>
      <c r="N3476" s="195"/>
      <c r="O3476" s="196"/>
    </row>
    <row r="3477" spans="2:15" ht="15.75" x14ac:dyDescent="0.25">
      <c r="B3477" s="132" t="s">
        <v>61</v>
      </c>
      <c r="C3477" s="194"/>
      <c r="D3477" s="195"/>
      <c r="E3477" s="196"/>
      <c r="F3477" s="1"/>
      <c r="G3477" s="132" t="s">
        <v>61</v>
      </c>
      <c r="H3477" s="194"/>
      <c r="I3477" s="195"/>
      <c r="J3477" s="196"/>
      <c r="K3477" s="1"/>
      <c r="L3477" s="132" t="s">
        <v>61</v>
      </c>
      <c r="M3477" s="194"/>
      <c r="N3477" s="195"/>
      <c r="O3477" s="196"/>
    </row>
    <row r="3478" spans="2:15" ht="15.75" x14ac:dyDescent="0.25">
      <c r="B3478" s="132" t="s">
        <v>62</v>
      </c>
      <c r="C3478" s="194"/>
      <c r="D3478" s="195"/>
      <c r="E3478" s="196"/>
      <c r="F3478" s="1"/>
      <c r="G3478" s="132" t="s">
        <v>62</v>
      </c>
      <c r="H3478" s="194"/>
      <c r="I3478" s="195"/>
      <c r="J3478" s="196"/>
      <c r="K3478" s="1"/>
      <c r="L3478" s="132" t="s">
        <v>62</v>
      </c>
      <c r="M3478" s="194"/>
      <c r="N3478" s="195"/>
      <c r="O3478" s="196"/>
    </row>
    <row r="3479" spans="2:15" ht="15.75" x14ac:dyDescent="0.25">
      <c r="B3479" s="127" t="s">
        <v>191</v>
      </c>
      <c r="C3479" s="130"/>
      <c r="D3479" s="194"/>
      <c r="E3479" s="196"/>
      <c r="F3479" s="1"/>
      <c r="G3479" s="127" t="s">
        <v>191</v>
      </c>
      <c r="H3479" s="130"/>
      <c r="I3479" s="194"/>
      <c r="J3479" s="196"/>
      <c r="K3479" s="1"/>
      <c r="L3479" s="127" t="s">
        <v>191</v>
      </c>
      <c r="M3479" s="130"/>
      <c r="N3479" s="194"/>
      <c r="O3479" s="196"/>
    </row>
    <row r="3480" spans="2:15" ht="15.75" x14ac:dyDescent="0.25">
      <c r="B3480" s="127" t="s">
        <v>192</v>
      </c>
      <c r="C3480" s="130"/>
      <c r="D3480" s="194"/>
      <c r="E3480" s="196"/>
      <c r="F3480" s="1"/>
      <c r="G3480" s="127" t="s">
        <v>192</v>
      </c>
      <c r="H3480" s="130"/>
      <c r="I3480" s="194"/>
      <c r="J3480" s="196"/>
      <c r="K3480" s="1"/>
      <c r="L3480" s="127" t="s">
        <v>192</v>
      </c>
      <c r="M3480" s="130"/>
      <c r="N3480" s="194"/>
      <c r="O3480" s="196"/>
    </row>
    <row r="3481" spans="2:15" ht="31.35" customHeight="1" x14ac:dyDescent="0.25">
      <c r="B3481" s="206" t="s">
        <v>197</v>
      </c>
      <c r="C3481" s="207"/>
      <c r="D3481" s="207"/>
      <c r="E3481" s="208"/>
      <c r="F3481" s="1"/>
      <c r="G3481" s="206" t="s">
        <v>197</v>
      </c>
      <c r="H3481" s="207"/>
      <c r="I3481" s="207"/>
      <c r="J3481" s="208"/>
      <c r="K3481" s="59"/>
      <c r="L3481" s="206" t="s">
        <v>197</v>
      </c>
      <c r="M3481" s="207"/>
      <c r="N3481" s="207"/>
      <c r="O3481" s="208"/>
    </row>
    <row r="3482" spans="2:15" ht="15.75" x14ac:dyDescent="0.25">
      <c r="B3482" s="132" t="s">
        <v>195</v>
      </c>
      <c r="C3482" s="138"/>
      <c r="D3482" s="125" t="s">
        <v>51</v>
      </c>
      <c r="E3482" s="139"/>
      <c r="F3482" s="1"/>
      <c r="G3482" s="132" t="s">
        <v>195</v>
      </c>
      <c r="H3482" s="138"/>
      <c r="I3482" s="125" t="s">
        <v>51</v>
      </c>
      <c r="J3482" s="139"/>
      <c r="K3482" s="1"/>
      <c r="L3482" s="132" t="s">
        <v>195</v>
      </c>
      <c r="M3482" s="138"/>
      <c r="N3482" s="125" t="s">
        <v>51</v>
      </c>
      <c r="O3482" s="139"/>
    </row>
    <row r="3483" spans="2:15" ht="15.75" x14ac:dyDescent="0.25">
      <c r="B3483" s="209" t="s">
        <v>190</v>
      </c>
      <c r="C3483" s="210"/>
      <c r="D3483" s="125" t="s">
        <v>68</v>
      </c>
      <c r="E3483" s="139"/>
      <c r="F3483" s="1"/>
      <c r="G3483" s="209" t="s">
        <v>190</v>
      </c>
      <c r="H3483" s="210"/>
      <c r="I3483" s="125" t="s">
        <v>68</v>
      </c>
      <c r="J3483" s="139"/>
      <c r="K3483" s="1"/>
      <c r="L3483" s="209" t="s">
        <v>190</v>
      </c>
      <c r="M3483" s="210"/>
      <c r="N3483" s="125" t="s">
        <v>68</v>
      </c>
      <c r="O3483" s="139"/>
    </row>
    <row r="3484" spans="2:15" ht="15.75" x14ac:dyDescent="0.25">
      <c r="B3484" s="211"/>
      <c r="C3484" s="212"/>
      <c r="D3484" s="125" t="s">
        <v>69</v>
      </c>
      <c r="E3484" s="139"/>
      <c r="F3484" s="1"/>
      <c r="G3484" s="211"/>
      <c r="H3484" s="212"/>
      <c r="I3484" s="125" t="s">
        <v>69</v>
      </c>
      <c r="J3484" s="139"/>
      <c r="K3484" s="1"/>
      <c r="L3484" s="211"/>
      <c r="M3484" s="212"/>
      <c r="N3484" s="125" t="s">
        <v>69</v>
      </c>
      <c r="O3484" s="139"/>
    </row>
    <row r="3485" spans="2:15" ht="15.75" x14ac:dyDescent="0.25">
      <c r="B3485" s="209" t="s">
        <v>70</v>
      </c>
      <c r="C3485" s="210"/>
      <c r="D3485" s="125" t="s">
        <v>68</v>
      </c>
      <c r="E3485" s="139"/>
      <c r="F3485" s="1"/>
      <c r="G3485" s="209" t="s">
        <v>70</v>
      </c>
      <c r="H3485" s="210"/>
      <c r="I3485" s="125" t="s">
        <v>68</v>
      </c>
      <c r="J3485" s="139"/>
      <c r="K3485" s="1"/>
      <c r="L3485" s="209" t="s">
        <v>70</v>
      </c>
      <c r="M3485" s="210"/>
      <c r="N3485" s="125" t="s">
        <v>68</v>
      </c>
      <c r="O3485" s="139"/>
    </row>
    <row r="3486" spans="2:15" ht="15.75" x14ac:dyDescent="0.25">
      <c r="B3486" s="211"/>
      <c r="C3486" s="212"/>
      <c r="D3486" s="125" t="s">
        <v>69</v>
      </c>
      <c r="E3486" s="139"/>
      <c r="F3486" s="1"/>
      <c r="G3486" s="211"/>
      <c r="H3486" s="212"/>
      <c r="I3486" s="125" t="s">
        <v>69</v>
      </c>
      <c r="J3486" s="139"/>
      <c r="K3486" s="1"/>
      <c r="L3486" s="211"/>
      <c r="M3486" s="212"/>
      <c r="N3486" s="125" t="s">
        <v>69</v>
      </c>
      <c r="O3486" s="139"/>
    </row>
    <row r="3487" spans="2:15" ht="15.75" x14ac:dyDescent="0.25">
      <c r="B3487" s="140" t="s">
        <v>67</v>
      </c>
      <c r="C3487" s="140"/>
      <c r="D3487" s="213"/>
      <c r="E3487" s="214"/>
      <c r="F3487" s="1"/>
      <c r="G3487" s="140" t="s">
        <v>67</v>
      </c>
      <c r="H3487" s="140"/>
      <c r="I3487" s="213"/>
      <c r="J3487" s="214"/>
      <c r="K3487" s="1"/>
      <c r="L3487" s="140" t="s">
        <v>67</v>
      </c>
      <c r="M3487" s="140"/>
      <c r="N3487" s="213"/>
      <c r="O3487" s="214"/>
    </row>
    <row r="3488" spans="2:15" ht="15.75" x14ac:dyDescent="0.25">
      <c r="B3488" s="161" t="s">
        <v>355</v>
      </c>
      <c r="C3488" s="128"/>
      <c r="D3488" s="130"/>
      <c r="E3488" s="139"/>
      <c r="F3488" s="1"/>
      <c r="G3488" s="161" t="s">
        <v>355</v>
      </c>
      <c r="H3488" s="128"/>
      <c r="I3488" s="130"/>
      <c r="J3488" s="139"/>
      <c r="K3488" s="1"/>
      <c r="L3488" s="161" t="s">
        <v>355</v>
      </c>
      <c r="M3488" s="128"/>
      <c r="N3488" s="130"/>
      <c r="O3488" s="139"/>
    </row>
    <row r="3489" spans="2:15" ht="15.75" x14ac:dyDescent="0.25">
      <c r="B3489" s="161"/>
      <c r="C3489" s="128"/>
      <c r="D3489" s="130"/>
      <c r="E3489" s="139"/>
      <c r="F3489" s="1"/>
      <c r="G3489" s="161"/>
      <c r="H3489" s="128"/>
      <c r="I3489" s="130"/>
      <c r="J3489" s="139"/>
      <c r="K3489" s="1"/>
      <c r="L3489" s="161"/>
      <c r="M3489" s="128"/>
      <c r="N3489" s="130"/>
      <c r="O3489" s="139"/>
    </row>
    <row r="3490" spans="2:15" ht="15.75" x14ac:dyDescent="0.25">
      <c r="B3490" s="136"/>
      <c r="C3490" s="136"/>
      <c r="D3490" s="136"/>
      <c r="E3490" s="118"/>
      <c r="F3490" s="1"/>
      <c r="G3490" s="136"/>
      <c r="H3490" s="136"/>
      <c r="I3490" s="136"/>
      <c r="J3490" s="118"/>
      <c r="K3490" s="1"/>
      <c r="L3490" s="136"/>
      <c r="M3490" s="136"/>
      <c r="N3490" s="136"/>
      <c r="O3490" s="118"/>
    </row>
    <row r="3491" spans="2:15" ht="15.75" x14ac:dyDescent="0.25">
      <c r="B3491" s="132" t="s">
        <v>74</v>
      </c>
      <c r="C3491" s="141"/>
      <c r="D3491" s="142" t="s">
        <v>73</v>
      </c>
      <c r="E3491" s="130"/>
      <c r="F3491" s="1"/>
      <c r="G3491" s="132" t="s">
        <v>74</v>
      </c>
      <c r="H3491" s="141"/>
      <c r="I3491" s="142" t="s">
        <v>73</v>
      </c>
      <c r="J3491" s="130"/>
      <c r="K3491" s="1"/>
      <c r="L3491" s="132" t="s">
        <v>74</v>
      </c>
      <c r="M3491" s="141"/>
      <c r="N3491" s="142" t="s">
        <v>73</v>
      </c>
      <c r="O3491" s="130"/>
    </row>
    <row r="3493" spans="2:15" ht="15.75" x14ac:dyDescent="0.25">
      <c r="B3493" s="437">
        <f>L3472+1</f>
        <v>529</v>
      </c>
      <c r="C3493" s="438"/>
      <c r="D3493" s="438"/>
      <c r="E3493" s="439"/>
      <c r="F3493" s="57"/>
      <c r="G3493" s="437">
        <f>B3493+1</f>
        <v>530</v>
      </c>
      <c r="H3493" s="438"/>
      <c r="I3493" s="438"/>
      <c r="J3493" s="439"/>
      <c r="K3493" s="57"/>
      <c r="L3493" s="437">
        <f>G3493+1</f>
        <v>531</v>
      </c>
      <c r="M3493" s="438"/>
      <c r="N3493" s="438"/>
      <c r="O3493" s="439"/>
    </row>
    <row r="3494" spans="2:15" ht="15.75" x14ac:dyDescent="0.25">
      <c r="B3494" s="218" t="s">
        <v>71</v>
      </c>
      <c r="C3494" s="219"/>
      <c r="D3494" s="219"/>
      <c r="E3494" s="220"/>
      <c r="F3494" s="1"/>
      <c r="G3494" s="218" t="s">
        <v>71</v>
      </c>
      <c r="H3494" s="219"/>
      <c r="I3494" s="219"/>
      <c r="J3494" s="220"/>
      <c r="K3494" s="1"/>
      <c r="L3494" s="218" t="s">
        <v>71</v>
      </c>
      <c r="M3494" s="219"/>
      <c r="N3494" s="219"/>
      <c r="O3494" s="220"/>
    </row>
    <row r="3495" spans="2:15" ht="15.75" x14ac:dyDescent="0.25">
      <c r="B3495" s="230"/>
      <c r="C3495" s="231"/>
      <c r="D3495" s="231"/>
      <c r="E3495" s="232"/>
      <c r="F3495" s="1"/>
      <c r="G3495" s="230"/>
      <c r="H3495" s="231"/>
      <c r="I3495" s="231"/>
      <c r="J3495" s="232"/>
      <c r="K3495" s="58"/>
      <c r="L3495" s="230"/>
      <c r="M3495" s="231"/>
      <c r="N3495" s="231"/>
      <c r="O3495" s="232"/>
    </row>
    <row r="3496" spans="2:15" ht="15.75" x14ac:dyDescent="0.25">
      <c r="B3496" s="227" t="s">
        <v>375</v>
      </c>
      <c r="C3496" s="228"/>
      <c r="D3496" s="228"/>
      <c r="E3496" s="229"/>
      <c r="F3496" s="1"/>
      <c r="G3496" s="227" t="s">
        <v>375</v>
      </c>
      <c r="H3496" s="228"/>
      <c r="I3496" s="228"/>
      <c r="J3496" s="229"/>
      <c r="K3496" s="4"/>
      <c r="L3496" s="227" t="s">
        <v>375</v>
      </c>
      <c r="M3496" s="228"/>
      <c r="N3496" s="228"/>
      <c r="O3496" s="229"/>
    </row>
    <row r="3497" spans="2:15" ht="15.75" x14ac:dyDescent="0.25">
      <c r="B3497" s="137" t="s">
        <v>190</v>
      </c>
      <c r="C3497" s="194"/>
      <c r="D3497" s="195"/>
      <c r="E3497" s="196"/>
      <c r="F3497" s="1"/>
      <c r="G3497" s="137" t="s">
        <v>190</v>
      </c>
      <c r="H3497" s="194"/>
      <c r="I3497" s="195"/>
      <c r="J3497" s="196"/>
      <c r="K3497" s="1"/>
      <c r="L3497" s="137" t="s">
        <v>190</v>
      </c>
      <c r="M3497" s="194"/>
      <c r="N3497" s="195"/>
      <c r="O3497" s="196"/>
    </row>
    <row r="3498" spans="2:15" ht="15.75" x14ac:dyDescent="0.25">
      <c r="B3498" s="132" t="s">
        <v>61</v>
      </c>
      <c r="C3498" s="194"/>
      <c r="D3498" s="195"/>
      <c r="E3498" s="196"/>
      <c r="F3498" s="1"/>
      <c r="G3498" s="132" t="s">
        <v>61</v>
      </c>
      <c r="H3498" s="194"/>
      <c r="I3498" s="195"/>
      <c r="J3498" s="196"/>
      <c r="K3498" s="1"/>
      <c r="L3498" s="132" t="s">
        <v>61</v>
      </c>
      <c r="M3498" s="194"/>
      <c r="N3498" s="195"/>
      <c r="O3498" s="196"/>
    </row>
    <row r="3499" spans="2:15" ht="15.75" x14ac:dyDescent="0.25">
      <c r="B3499" s="132" t="s">
        <v>62</v>
      </c>
      <c r="C3499" s="194"/>
      <c r="D3499" s="195"/>
      <c r="E3499" s="196"/>
      <c r="F3499" s="1"/>
      <c r="G3499" s="132" t="s">
        <v>62</v>
      </c>
      <c r="H3499" s="194"/>
      <c r="I3499" s="195"/>
      <c r="J3499" s="196"/>
      <c r="K3499" s="1"/>
      <c r="L3499" s="132" t="s">
        <v>62</v>
      </c>
      <c r="M3499" s="194"/>
      <c r="N3499" s="195"/>
      <c r="O3499" s="196"/>
    </row>
    <row r="3500" spans="2:15" ht="15.75" x14ac:dyDescent="0.25">
      <c r="B3500" s="127" t="s">
        <v>191</v>
      </c>
      <c r="C3500" s="130"/>
      <c r="D3500" s="194"/>
      <c r="E3500" s="196"/>
      <c r="F3500" s="1"/>
      <c r="G3500" s="127" t="s">
        <v>191</v>
      </c>
      <c r="H3500" s="130"/>
      <c r="I3500" s="194"/>
      <c r="J3500" s="196"/>
      <c r="K3500" s="1"/>
      <c r="L3500" s="127" t="s">
        <v>191</v>
      </c>
      <c r="M3500" s="130"/>
      <c r="N3500" s="194"/>
      <c r="O3500" s="196"/>
    </row>
    <row r="3501" spans="2:15" ht="15.75" x14ac:dyDescent="0.25">
      <c r="B3501" s="127" t="s">
        <v>192</v>
      </c>
      <c r="C3501" s="130"/>
      <c r="D3501" s="194"/>
      <c r="E3501" s="196"/>
      <c r="F3501" s="1"/>
      <c r="G3501" s="127" t="s">
        <v>192</v>
      </c>
      <c r="H3501" s="130"/>
      <c r="I3501" s="194"/>
      <c r="J3501" s="196"/>
      <c r="K3501" s="1"/>
      <c r="L3501" s="127" t="s">
        <v>192</v>
      </c>
      <c r="M3501" s="130"/>
      <c r="N3501" s="194"/>
      <c r="O3501" s="196"/>
    </row>
    <row r="3502" spans="2:15" ht="31.35" customHeight="1" x14ac:dyDescent="0.25">
      <c r="B3502" s="206" t="s">
        <v>197</v>
      </c>
      <c r="C3502" s="207"/>
      <c r="D3502" s="207"/>
      <c r="E3502" s="208"/>
      <c r="F3502" s="1"/>
      <c r="G3502" s="206" t="s">
        <v>197</v>
      </c>
      <c r="H3502" s="207"/>
      <c r="I3502" s="207"/>
      <c r="J3502" s="208"/>
      <c r="K3502" s="59"/>
      <c r="L3502" s="206" t="s">
        <v>197</v>
      </c>
      <c r="M3502" s="207"/>
      <c r="N3502" s="207"/>
      <c r="O3502" s="208"/>
    </row>
    <row r="3503" spans="2:15" ht="15.75" x14ac:dyDescent="0.25">
      <c r="B3503" s="132" t="s">
        <v>195</v>
      </c>
      <c r="C3503" s="138"/>
      <c r="D3503" s="125" t="s">
        <v>51</v>
      </c>
      <c r="E3503" s="139"/>
      <c r="F3503" s="1"/>
      <c r="G3503" s="132" t="s">
        <v>195</v>
      </c>
      <c r="H3503" s="138"/>
      <c r="I3503" s="125" t="s">
        <v>51</v>
      </c>
      <c r="J3503" s="139"/>
      <c r="K3503" s="1"/>
      <c r="L3503" s="132" t="s">
        <v>195</v>
      </c>
      <c r="M3503" s="138"/>
      <c r="N3503" s="125" t="s">
        <v>51</v>
      </c>
      <c r="O3503" s="139"/>
    </row>
    <row r="3504" spans="2:15" ht="15.75" x14ac:dyDescent="0.25">
      <c r="B3504" s="209" t="s">
        <v>190</v>
      </c>
      <c r="C3504" s="210"/>
      <c r="D3504" s="125" t="s">
        <v>68</v>
      </c>
      <c r="E3504" s="139"/>
      <c r="F3504" s="1"/>
      <c r="G3504" s="209" t="s">
        <v>190</v>
      </c>
      <c r="H3504" s="210"/>
      <c r="I3504" s="125" t="s">
        <v>68</v>
      </c>
      <c r="J3504" s="139"/>
      <c r="K3504" s="1"/>
      <c r="L3504" s="209" t="s">
        <v>190</v>
      </c>
      <c r="M3504" s="210"/>
      <c r="N3504" s="125" t="s">
        <v>68</v>
      </c>
      <c r="O3504" s="139"/>
    </row>
    <row r="3505" spans="2:15" ht="15.75" x14ac:dyDescent="0.25">
      <c r="B3505" s="211"/>
      <c r="C3505" s="212"/>
      <c r="D3505" s="125" t="s">
        <v>69</v>
      </c>
      <c r="E3505" s="139"/>
      <c r="F3505" s="1"/>
      <c r="G3505" s="211"/>
      <c r="H3505" s="212"/>
      <c r="I3505" s="125" t="s">
        <v>69</v>
      </c>
      <c r="J3505" s="139"/>
      <c r="K3505" s="1"/>
      <c r="L3505" s="211"/>
      <c r="M3505" s="212"/>
      <c r="N3505" s="125" t="s">
        <v>69</v>
      </c>
      <c r="O3505" s="139"/>
    </row>
    <row r="3506" spans="2:15" ht="15.75" x14ac:dyDescent="0.25">
      <c r="B3506" s="209" t="s">
        <v>70</v>
      </c>
      <c r="C3506" s="210"/>
      <c r="D3506" s="125" t="s">
        <v>68</v>
      </c>
      <c r="E3506" s="139"/>
      <c r="F3506" s="1"/>
      <c r="G3506" s="209" t="s">
        <v>70</v>
      </c>
      <c r="H3506" s="210"/>
      <c r="I3506" s="125" t="s">
        <v>68</v>
      </c>
      <c r="J3506" s="139"/>
      <c r="K3506" s="1"/>
      <c r="L3506" s="209" t="s">
        <v>70</v>
      </c>
      <c r="M3506" s="210"/>
      <c r="N3506" s="125" t="s">
        <v>68</v>
      </c>
      <c r="O3506" s="139"/>
    </row>
    <row r="3507" spans="2:15" ht="15.75" x14ac:dyDescent="0.25">
      <c r="B3507" s="211"/>
      <c r="C3507" s="212"/>
      <c r="D3507" s="125" t="s">
        <v>69</v>
      </c>
      <c r="E3507" s="139"/>
      <c r="F3507" s="1"/>
      <c r="G3507" s="211"/>
      <c r="H3507" s="212"/>
      <c r="I3507" s="125" t="s">
        <v>69</v>
      </c>
      <c r="J3507" s="139"/>
      <c r="K3507" s="1"/>
      <c r="L3507" s="211"/>
      <c r="M3507" s="212"/>
      <c r="N3507" s="125" t="s">
        <v>69</v>
      </c>
      <c r="O3507" s="139"/>
    </row>
    <row r="3508" spans="2:15" ht="15.75" x14ac:dyDescent="0.25">
      <c r="B3508" s="140" t="s">
        <v>67</v>
      </c>
      <c r="C3508" s="140"/>
      <c r="D3508" s="213"/>
      <c r="E3508" s="214"/>
      <c r="F3508" s="1"/>
      <c r="G3508" s="140" t="s">
        <v>67</v>
      </c>
      <c r="H3508" s="140"/>
      <c r="I3508" s="213"/>
      <c r="J3508" s="214"/>
      <c r="K3508" s="1"/>
      <c r="L3508" s="140" t="s">
        <v>67</v>
      </c>
      <c r="M3508" s="140"/>
      <c r="N3508" s="213"/>
      <c r="O3508" s="214"/>
    </row>
    <row r="3509" spans="2:15" ht="15.75" x14ac:dyDescent="0.25">
      <c r="B3509" s="161" t="s">
        <v>355</v>
      </c>
      <c r="C3509" s="128"/>
      <c r="D3509" s="130"/>
      <c r="E3509" s="139"/>
      <c r="F3509" s="1"/>
      <c r="G3509" s="161" t="s">
        <v>355</v>
      </c>
      <c r="H3509" s="128"/>
      <c r="I3509" s="130"/>
      <c r="J3509" s="139"/>
      <c r="K3509" s="1"/>
      <c r="L3509" s="161" t="s">
        <v>355</v>
      </c>
      <c r="M3509" s="128"/>
      <c r="N3509" s="130"/>
      <c r="O3509" s="139"/>
    </row>
    <row r="3510" spans="2:15" ht="15.75" x14ac:dyDescent="0.25">
      <c r="B3510" s="161"/>
      <c r="C3510" s="128"/>
      <c r="D3510" s="130"/>
      <c r="E3510" s="139"/>
      <c r="F3510" s="1"/>
      <c r="G3510" s="161"/>
      <c r="H3510" s="128"/>
      <c r="I3510" s="130"/>
      <c r="J3510" s="139"/>
      <c r="K3510" s="1"/>
      <c r="L3510" s="161"/>
      <c r="M3510" s="128"/>
      <c r="N3510" s="130"/>
      <c r="O3510" s="139"/>
    </row>
    <row r="3511" spans="2:15" ht="15.75" x14ac:dyDescent="0.25">
      <c r="B3511" s="136"/>
      <c r="C3511" s="136"/>
      <c r="D3511" s="136"/>
      <c r="E3511" s="118"/>
      <c r="F3511" s="1"/>
      <c r="G3511" s="136"/>
      <c r="H3511" s="136"/>
      <c r="I3511" s="136"/>
      <c r="J3511" s="118"/>
      <c r="K3511" s="1"/>
      <c r="L3511" s="136"/>
      <c r="M3511" s="136"/>
      <c r="N3511" s="136"/>
      <c r="O3511" s="118"/>
    </row>
    <row r="3512" spans="2:15" ht="15.75" x14ac:dyDescent="0.25">
      <c r="B3512" s="132" t="s">
        <v>74</v>
      </c>
      <c r="C3512" s="141"/>
      <c r="D3512" s="142" t="s">
        <v>73</v>
      </c>
      <c r="E3512" s="130"/>
      <c r="F3512" s="1"/>
      <c r="G3512" s="132" t="s">
        <v>74</v>
      </c>
      <c r="H3512" s="141"/>
      <c r="I3512" s="142" t="s">
        <v>73</v>
      </c>
      <c r="J3512" s="130"/>
      <c r="K3512" s="1"/>
      <c r="L3512" s="132" t="s">
        <v>74</v>
      </c>
      <c r="M3512" s="141"/>
      <c r="N3512" s="142" t="s">
        <v>73</v>
      </c>
      <c r="O3512" s="130"/>
    </row>
    <row r="3514" spans="2:15" ht="15.75" x14ac:dyDescent="0.25">
      <c r="B3514" s="437">
        <f>L3493+1</f>
        <v>532</v>
      </c>
      <c r="C3514" s="438"/>
      <c r="D3514" s="438"/>
      <c r="E3514" s="439"/>
      <c r="F3514" s="57"/>
      <c r="G3514" s="437">
        <f>B3514+1</f>
        <v>533</v>
      </c>
      <c r="H3514" s="438"/>
      <c r="I3514" s="438"/>
      <c r="J3514" s="439"/>
      <c r="K3514" s="57"/>
      <c r="L3514" s="437">
        <f>G3514+1</f>
        <v>534</v>
      </c>
      <c r="M3514" s="438"/>
      <c r="N3514" s="438"/>
      <c r="O3514" s="439"/>
    </row>
    <row r="3515" spans="2:15" ht="15.75" x14ac:dyDescent="0.25">
      <c r="B3515" s="218" t="s">
        <v>71</v>
      </c>
      <c r="C3515" s="219"/>
      <c r="D3515" s="219"/>
      <c r="E3515" s="220"/>
      <c r="F3515" s="1"/>
      <c r="G3515" s="218" t="s">
        <v>71</v>
      </c>
      <c r="H3515" s="219"/>
      <c r="I3515" s="219"/>
      <c r="J3515" s="220"/>
      <c r="K3515" s="1"/>
      <c r="L3515" s="218" t="s">
        <v>71</v>
      </c>
      <c r="M3515" s="219"/>
      <c r="N3515" s="219"/>
      <c r="O3515" s="220"/>
    </row>
    <row r="3516" spans="2:15" ht="15.75" x14ac:dyDescent="0.25">
      <c r="B3516" s="230"/>
      <c r="C3516" s="231"/>
      <c r="D3516" s="231"/>
      <c r="E3516" s="232"/>
      <c r="F3516" s="1"/>
      <c r="G3516" s="230"/>
      <c r="H3516" s="231"/>
      <c r="I3516" s="231"/>
      <c r="J3516" s="232"/>
      <c r="K3516" s="58"/>
      <c r="L3516" s="230"/>
      <c r="M3516" s="231"/>
      <c r="N3516" s="231"/>
      <c r="O3516" s="232"/>
    </row>
    <row r="3517" spans="2:15" ht="15.75" x14ac:dyDescent="0.25">
      <c r="B3517" s="227" t="s">
        <v>375</v>
      </c>
      <c r="C3517" s="228"/>
      <c r="D3517" s="228"/>
      <c r="E3517" s="229"/>
      <c r="F3517" s="1"/>
      <c r="G3517" s="227" t="s">
        <v>375</v>
      </c>
      <c r="H3517" s="228"/>
      <c r="I3517" s="228"/>
      <c r="J3517" s="229"/>
      <c r="K3517" s="4"/>
      <c r="L3517" s="227" t="s">
        <v>375</v>
      </c>
      <c r="M3517" s="228"/>
      <c r="N3517" s="228"/>
      <c r="O3517" s="229"/>
    </row>
    <row r="3518" spans="2:15" ht="15.75" x14ac:dyDescent="0.25">
      <c r="B3518" s="137" t="s">
        <v>190</v>
      </c>
      <c r="C3518" s="194"/>
      <c r="D3518" s="195"/>
      <c r="E3518" s="196"/>
      <c r="F3518" s="1"/>
      <c r="G3518" s="137" t="s">
        <v>190</v>
      </c>
      <c r="H3518" s="194"/>
      <c r="I3518" s="195"/>
      <c r="J3518" s="196"/>
      <c r="K3518" s="1"/>
      <c r="L3518" s="137" t="s">
        <v>190</v>
      </c>
      <c r="M3518" s="194"/>
      <c r="N3518" s="195"/>
      <c r="O3518" s="196"/>
    </row>
    <row r="3519" spans="2:15" ht="15.75" x14ac:dyDescent="0.25">
      <c r="B3519" s="132" t="s">
        <v>61</v>
      </c>
      <c r="C3519" s="194"/>
      <c r="D3519" s="195"/>
      <c r="E3519" s="196"/>
      <c r="F3519" s="1"/>
      <c r="G3519" s="132" t="s">
        <v>61</v>
      </c>
      <c r="H3519" s="194"/>
      <c r="I3519" s="195"/>
      <c r="J3519" s="196"/>
      <c r="K3519" s="1"/>
      <c r="L3519" s="132" t="s">
        <v>61</v>
      </c>
      <c r="M3519" s="194"/>
      <c r="N3519" s="195"/>
      <c r="O3519" s="196"/>
    </row>
    <row r="3520" spans="2:15" ht="15.75" x14ac:dyDescent="0.25">
      <c r="B3520" s="132" t="s">
        <v>62</v>
      </c>
      <c r="C3520" s="194"/>
      <c r="D3520" s="195"/>
      <c r="E3520" s="196"/>
      <c r="F3520" s="1"/>
      <c r="G3520" s="132" t="s">
        <v>62</v>
      </c>
      <c r="H3520" s="194"/>
      <c r="I3520" s="195"/>
      <c r="J3520" s="196"/>
      <c r="K3520" s="1"/>
      <c r="L3520" s="132" t="s">
        <v>62</v>
      </c>
      <c r="M3520" s="194"/>
      <c r="N3520" s="195"/>
      <c r="O3520" s="196"/>
    </row>
    <row r="3521" spans="2:15" ht="15.75" x14ac:dyDescent="0.25">
      <c r="B3521" s="127" t="s">
        <v>191</v>
      </c>
      <c r="C3521" s="130"/>
      <c r="D3521" s="194"/>
      <c r="E3521" s="196"/>
      <c r="F3521" s="1"/>
      <c r="G3521" s="127" t="s">
        <v>191</v>
      </c>
      <c r="H3521" s="130"/>
      <c r="I3521" s="194"/>
      <c r="J3521" s="196"/>
      <c r="K3521" s="1"/>
      <c r="L3521" s="127" t="s">
        <v>191</v>
      </c>
      <c r="M3521" s="130"/>
      <c r="N3521" s="194"/>
      <c r="O3521" s="196"/>
    </row>
    <row r="3522" spans="2:15" ht="15.75" x14ac:dyDescent="0.25">
      <c r="B3522" s="127" t="s">
        <v>192</v>
      </c>
      <c r="C3522" s="130"/>
      <c r="D3522" s="194"/>
      <c r="E3522" s="196"/>
      <c r="F3522" s="1"/>
      <c r="G3522" s="127" t="s">
        <v>192</v>
      </c>
      <c r="H3522" s="130"/>
      <c r="I3522" s="194"/>
      <c r="J3522" s="196"/>
      <c r="K3522" s="1"/>
      <c r="L3522" s="127" t="s">
        <v>192</v>
      </c>
      <c r="M3522" s="130"/>
      <c r="N3522" s="194"/>
      <c r="O3522" s="196"/>
    </row>
    <row r="3523" spans="2:15" ht="31.35" customHeight="1" x14ac:dyDescent="0.25">
      <c r="B3523" s="206" t="s">
        <v>197</v>
      </c>
      <c r="C3523" s="207"/>
      <c r="D3523" s="207"/>
      <c r="E3523" s="208"/>
      <c r="F3523" s="1"/>
      <c r="G3523" s="206" t="s">
        <v>197</v>
      </c>
      <c r="H3523" s="207"/>
      <c r="I3523" s="207"/>
      <c r="J3523" s="208"/>
      <c r="K3523" s="59"/>
      <c r="L3523" s="206" t="s">
        <v>197</v>
      </c>
      <c r="M3523" s="207"/>
      <c r="N3523" s="207"/>
      <c r="O3523" s="208"/>
    </row>
    <row r="3524" spans="2:15" ht="15.75" x14ac:dyDescent="0.25">
      <c r="B3524" s="132" t="s">
        <v>195</v>
      </c>
      <c r="C3524" s="138"/>
      <c r="D3524" s="125" t="s">
        <v>51</v>
      </c>
      <c r="E3524" s="139"/>
      <c r="F3524" s="1"/>
      <c r="G3524" s="132" t="s">
        <v>195</v>
      </c>
      <c r="H3524" s="138"/>
      <c r="I3524" s="125" t="s">
        <v>51</v>
      </c>
      <c r="J3524" s="139"/>
      <c r="K3524" s="1"/>
      <c r="L3524" s="132" t="s">
        <v>195</v>
      </c>
      <c r="M3524" s="138"/>
      <c r="N3524" s="125" t="s">
        <v>51</v>
      </c>
      <c r="O3524" s="139"/>
    </row>
    <row r="3525" spans="2:15" ht="15.75" x14ac:dyDescent="0.25">
      <c r="B3525" s="209" t="s">
        <v>190</v>
      </c>
      <c r="C3525" s="210"/>
      <c r="D3525" s="125" t="s">
        <v>68</v>
      </c>
      <c r="E3525" s="139"/>
      <c r="F3525" s="1"/>
      <c r="G3525" s="209" t="s">
        <v>190</v>
      </c>
      <c r="H3525" s="210"/>
      <c r="I3525" s="125" t="s">
        <v>68</v>
      </c>
      <c r="J3525" s="139"/>
      <c r="K3525" s="1"/>
      <c r="L3525" s="209" t="s">
        <v>190</v>
      </c>
      <c r="M3525" s="210"/>
      <c r="N3525" s="125" t="s">
        <v>68</v>
      </c>
      <c r="O3525" s="139"/>
    </row>
    <row r="3526" spans="2:15" ht="15.75" x14ac:dyDescent="0.25">
      <c r="B3526" s="211"/>
      <c r="C3526" s="212"/>
      <c r="D3526" s="125" t="s">
        <v>69</v>
      </c>
      <c r="E3526" s="139"/>
      <c r="F3526" s="1"/>
      <c r="G3526" s="211"/>
      <c r="H3526" s="212"/>
      <c r="I3526" s="125" t="s">
        <v>69</v>
      </c>
      <c r="J3526" s="139"/>
      <c r="K3526" s="1"/>
      <c r="L3526" s="211"/>
      <c r="M3526" s="212"/>
      <c r="N3526" s="125" t="s">
        <v>69</v>
      </c>
      <c r="O3526" s="139"/>
    </row>
    <row r="3527" spans="2:15" ht="15.75" x14ac:dyDescent="0.25">
      <c r="B3527" s="209" t="s">
        <v>70</v>
      </c>
      <c r="C3527" s="210"/>
      <c r="D3527" s="125" t="s">
        <v>68</v>
      </c>
      <c r="E3527" s="139"/>
      <c r="F3527" s="1"/>
      <c r="G3527" s="209" t="s">
        <v>70</v>
      </c>
      <c r="H3527" s="210"/>
      <c r="I3527" s="125" t="s">
        <v>68</v>
      </c>
      <c r="J3527" s="139"/>
      <c r="K3527" s="1"/>
      <c r="L3527" s="209" t="s">
        <v>70</v>
      </c>
      <c r="M3527" s="210"/>
      <c r="N3527" s="125" t="s">
        <v>68</v>
      </c>
      <c r="O3527" s="139"/>
    </row>
    <row r="3528" spans="2:15" ht="15.75" x14ac:dyDescent="0.25">
      <c r="B3528" s="211"/>
      <c r="C3528" s="212"/>
      <c r="D3528" s="125" t="s">
        <v>69</v>
      </c>
      <c r="E3528" s="139"/>
      <c r="F3528" s="1"/>
      <c r="G3528" s="211"/>
      <c r="H3528" s="212"/>
      <c r="I3528" s="125" t="s">
        <v>69</v>
      </c>
      <c r="J3528" s="139"/>
      <c r="K3528" s="1"/>
      <c r="L3528" s="211"/>
      <c r="M3528" s="212"/>
      <c r="N3528" s="125" t="s">
        <v>69</v>
      </c>
      <c r="O3528" s="139"/>
    </row>
    <row r="3529" spans="2:15" ht="15.75" x14ac:dyDescent="0.25">
      <c r="B3529" s="140" t="s">
        <v>67</v>
      </c>
      <c r="C3529" s="140"/>
      <c r="D3529" s="213"/>
      <c r="E3529" s="214"/>
      <c r="F3529" s="1"/>
      <c r="G3529" s="140" t="s">
        <v>67</v>
      </c>
      <c r="H3529" s="140"/>
      <c r="I3529" s="213"/>
      <c r="J3529" s="214"/>
      <c r="K3529" s="1"/>
      <c r="L3529" s="140" t="s">
        <v>67</v>
      </c>
      <c r="M3529" s="140"/>
      <c r="N3529" s="213"/>
      <c r="O3529" s="214"/>
    </row>
    <row r="3530" spans="2:15" ht="15.75" x14ac:dyDescent="0.25">
      <c r="B3530" s="161" t="s">
        <v>355</v>
      </c>
      <c r="C3530" s="128"/>
      <c r="D3530" s="130"/>
      <c r="E3530" s="139"/>
      <c r="F3530" s="1"/>
      <c r="G3530" s="161" t="s">
        <v>355</v>
      </c>
      <c r="H3530" s="128"/>
      <c r="I3530" s="130"/>
      <c r="J3530" s="139"/>
      <c r="K3530" s="1"/>
      <c r="L3530" s="161" t="s">
        <v>355</v>
      </c>
      <c r="M3530" s="128"/>
      <c r="N3530" s="130"/>
      <c r="O3530" s="139"/>
    </row>
    <row r="3531" spans="2:15" ht="15.75" x14ac:dyDescent="0.25">
      <c r="B3531" s="161"/>
      <c r="C3531" s="128"/>
      <c r="D3531" s="130"/>
      <c r="E3531" s="139"/>
      <c r="F3531" s="1"/>
      <c r="G3531" s="161"/>
      <c r="H3531" s="128"/>
      <c r="I3531" s="130"/>
      <c r="J3531" s="139"/>
      <c r="K3531" s="1"/>
      <c r="L3531" s="161"/>
      <c r="M3531" s="128"/>
      <c r="N3531" s="130"/>
      <c r="O3531" s="139"/>
    </row>
    <row r="3532" spans="2:15" ht="15.75" x14ac:dyDescent="0.25">
      <c r="B3532" s="136"/>
      <c r="C3532" s="136"/>
      <c r="D3532" s="136"/>
      <c r="E3532" s="118"/>
      <c r="F3532" s="1"/>
      <c r="G3532" s="136"/>
      <c r="H3532" s="136"/>
      <c r="I3532" s="136"/>
      <c r="J3532" s="118"/>
      <c r="K3532" s="1"/>
      <c r="L3532" s="136"/>
      <c r="M3532" s="136"/>
      <c r="N3532" s="136"/>
      <c r="O3532" s="118"/>
    </row>
    <row r="3533" spans="2:15" ht="15.75" x14ac:dyDescent="0.25">
      <c r="B3533" s="132" t="s">
        <v>74</v>
      </c>
      <c r="C3533" s="141"/>
      <c r="D3533" s="142" t="s">
        <v>73</v>
      </c>
      <c r="E3533" s="130"/>
      <c r="F3533" s="1"/>
      <c r="G3533" s="132" t="s">
        <v>74</v>
      </c>
      <c r="H3533" s="141"/>
      <c r="I3533" s="142" t="s">
        <v>73</v>
      </c>
      <c r="J3533" s="130"/>
      <c r="K3533" s="1"/>
      <c r="L3533" s="132" t="s">
        <v>74</v>
      </c>
      <c r="M3533" s="141"/>
      <c r="N3533" s="142" t="s">
        <v>73</v>
      </c>
      <c r="O3533" s="130"/>
    </row>
    <row r="3535" spans="2:15" ht="15.75" x14ac:dyDescent="0.25">
      <c r="B3535" s="437">
        <f>L3514+1</f>
        <v>535</v>
      </c>
      <c r="C3535" s="438"/>
      <c r="D3535" s="438"/>
      <c r="E3535" s="439"/>
      <c r="F3535" s="57"/>
      <c r="G3535" s="437">
        <f>B3535+1</f>
        <v>536</v>
      </c>
      <c r="H3535" s="438"/>
      <c r="I3535" s="438"/>
      <c r="J3535" s="439"/>
      <c r="K3535" s="57"/>
      <c r="L3535" s="437">
        <f>G3535+1</f>
        <v>537</v>
      </c>
      <c r="M3535" s="438"/>
      <c r="N3535" s="438"/>
      <c r="O3535" s="439"/>
    </row>
    <row r="3536" spans="2:15" ht="15.75" x14ac:dyDescent="0.25">
      <c r="B3536" s="218" t="s">
        <v>71</v>
      </c>
      <c r="C3536" s="219"/>
      <c r="D3536" s="219"/>
      <c r="E3536" s="220"/>
      <c r="F3536" s="1"/>
      <c r="G3536" s="218" t="s">
        <v>71</v>
      </c>
      <c r="H3536" s="219"/>
      <c r="I3536" s="219"/>
      <c r="J3536" s="220"/>
      <c r="K3536" s="1"/>
      <c r="L3536" s="218" t="s">
        <v>71</v>
      </c>
      <c r="M3536" s="219"/>
      <c r="N3536" s="219"/>
      <c r="O3536" s="220"/>
    </row>
    <row r="3537" spans="2:15" ht="15.75" x14ac:dyDescent="0.25">
      <c r="B3537" s="230"/>
      <c r="C3537" s="231"/>
      <c r="D3537" s="231"/>
      <c r="E3537" s="232"/>
      <c r="F3537" s="1"/>
      <c r="G3537" s="230"/>
      <c r="H3537" s="231"/>
      <c r="I3537" s="231"/>
      <c r="J3537" s="232"/>
      <c r="K3537" s="58"/>
      <c r="L3537" s="230"/>
      <c r="M3537" s="231"/>
      <c r="N3537" s="231"/>
      <c r="O3537" s="232"/>
    </row>
    <row r="3538" spans="2:15" ht="15.75" x14ac:dyDescent="0.25">
      <c r="B3538" s="227" t="s">
        <v>375</v>
      </c>
      <c r="C3538" s="228"/>
      <c r="D3538" s="228"/>
      <c r="E3538" s="229"/>
      <c r="F3538" s="1"/>
      <c r="G3538" s="227" t="s">
        <v>375</v>
      </c>
      <c r="H3538" s="228"/>
      <c r="I3538" s="228"/>
      <c r="J3538" s="229"/>
      <c r="K3538" s="4"/>
      <c r="L3538" s="227" t="s">
        <v>375</v>
      </c>
      <c r="M3538" s="228"/>
      <c r="N3538" s="228"/>
      <c r="O3538" s="229"/>
    </row>
    <row r="3539" spans="2:15" ht="15.75" x14ac:dyDescent="0.25">
      <c r="B3539" s="137" t="s">
        <v>190</v>
      </c>
      <c r="C3539" s="194"/>
      <c r="D3539" s="195"/>
      <c r="E3539" s="196"/>
      <c r="F3539" s="1"/>
      <c r="G3539" s="137" t="s">
        <v>190</v>
      </c>
      <c r="H3539" s="194"/>
      <c r="I3539" s="195"/>
      <c r="J3539" s="196"/>
      <c r="K3539" s="1"/>
      <c r="L3539" s="137" t="s">
        <v>190</v>
      </c>
      <c r="M3539" s="194"/>
      <c r="N3539" s="195"/>
      <c r="O3539" s="196"/>
    </row>
    <row r="3540" spans="2:15" ht="15.75" x14ac:dyDescent="0.25">
      <c r="B3540" s="132" t="s">
        <v>61</v>
      </c>
      <c r="C3540" s="194"/>
      <c r="D3540" s="195"/>
      <c r="E3540" s="196"/>
      <c r="F3540" s="1"/>
      <c r="G3540" s="132" t="s">
        <v>61</v>
      </c>
      <c r="H3540" s="194"/>
      <c r="I3540" s="195"/>
      <c r="J3540" s="196"/>
      <c r="K3540" s="1"/>
      <c r="L3540" s="132" t="s">
        <v>61</v>
      </c>
      <c r="M3540" s="194"/>
      <c r="N3540" s="195"/>
      <c r="O3540" s="196"/>
    </row>
    <row r="3541" spans="2:15" ht="15.75" x14ac:dyDescent="0.25">
      <c r="B3541" s="132" t="s">
        <v>62</v>
      </c>
      <c r="C3541" s="194"/>
      <c r="D3541" s="195"/>
      <c r="E3541" s="196"/>
      <c r="F3541" s="1"/>
      <c r="G3541" s="132" t="s">
        <v>62</v>
      </c>
      <c r="H3541" s="194"/>
      <c r="I3541" s="195"/>
      <c r="J3541" s="196"/>
      <c r="K3541" s="1"/>
      <c r="L3541" s="132" t="s">
        <v>62</v>
      </c>
      <c r="M3541" s="194"/>
      <c r="N3541" s="195"/>
      <c r="O3541" s="196"/>
    </row>
    <row r="3542" spans="2:15" ht="15.75" x14ac:dyDescent="0.25">
      <c r="B3542" s="127" t="s">
        <v>191</v>
      </c>
      <c r="C3542" s="130"/>
      <c r="D3542" s="194"/>
      <c r="E3542" s="196"/>
      <c r="F3542" s="1"/>
      <c r="G3542" s="127" t="s">
        <v>191</v>
      </c>
      <c r="H3542" s="130"/>
      <c r="I3542" s="194"/>
      <c r="J3542" s="196"/>
      <c r="K3542" s="1"/>
      <c r="L3542" s="127" t="s">
        <v>191</v>
      </c>
      <c r="M3542" s="130"/>
      <c r="N3542" s="194"/>
      <c r="O3542" s="196"/>
    </row>
    <row r="3543" spans="2:15" ht="15.75" x14ac:dyDescent="0.25">
      <c r="B3543" s="127" t="s">
        <v>192</v>
      </c>
      <c r="C3543" s="130"/>
      <c r="D3543" s="194"/>
      <c r="E3543" s="196"/>
      <c r="F3543" s="1"/>
      <c r="G3543" s="127" t="s">
        <v>192</v>
      </c>
      <c r="H3543" s="130"/>
      <c r="I3543" s="194"/>
      <c r="J3543" s="196"/>
      <c r="K3543" s="1"/>
      <c r="L3543" s="127" t="s">
        <v>192</v>
      </c>
      <c r="M3543" s="130"/>
      <c r="N3543" s="194"/>
      <c r="O3543" s="196"/>
    </row>
    <row r="3544" spans="2:15" ht="31.35" customHeight="1" x14ac:dyDescent="0.25">
      <c r="B3544" s="206" t="s">
        <v>197</v>
      </c>
      <c r="C3544" s="207"/>
      <c r="D3544" s="207"/>
      <c r="E3544" s="208"/>
      <c r="F3544" s="1"/>
      <c r="G3544" s="206" t="s">
        <v>197</v>
      </c>
      <c r="H3544" s="207"/>
      <c r="I3544" s="207"/>
      <c r="J3544" s="208"/>
      <c r="K3544" s="59"/>
      <c r="L3544" s="206" t="s">
        <v>197</v>
      </c>
      <c r="M3544" s="207"/>
      <c r="N3544" s="207"/>
      <c r="O3544" s="208"/>
    </row>
    <row r="3545" spans="2:15" ht="15.75" x14ac:dyDescent="0.25">
      <c r="B3545" s="132" t="s">
        <v>195</v>
      </c>
      <c r="C3545" s="138"/>
      <c r="D3545" s="125" t="s">
        <v>51</v>
      </c>
      <c r="E3545" s="139"/>
      <c r="F3545" s="1"/>
      <c r="G3545" s="132" t="s">
        <v>195</v>
      </c>
      <c r="H3545" s="138"/>
      <c r="I3545" s="125" t="s">
        <v>51</v>
      </c>
      <c r="J3545" s="139"/>
      <c r="K3545" s="1"/>
      <c r="L3545" s="132" t="s">
        <v>195</v>
      </c>
      <c r="M3545" s="138"/>
      <c r="N3545" s="125" t="s">
        <v>51</v>
      </c>
      <c r="O3545" s="139"/>
    </row>
    <row r="3546" spans="2:15" ht="15.75" x14ac:dyDescent="0.25">
      <c r="B3546" s="209" t="s">
        <v>190</v>
      </c>
      <c r="C3546" s="210"/>
      <c r="D3546" s="125" t="s">
        <v>68</v>
      </c>
      <c r="E3546" s="139"/>
      <c r="F3546" s="1"/>
      <c r="G3546" s="209" t="s">
        <v>190</v>
      </c>
      <c r="H3546" s="210"/>
      <c r="I3546" s="125" t="s">
        <v>68</v>
      </c>
      <c r="J3546" s="139"/>
      <c r="K3546" s="1"/>
      <c r="L3546" s="209" t="s">
        <v>190</v>
      </c>
      <c r="M3546" s="210"/>
      <c r="N3546" s="125" t="s">
        <v>68</v>
      </c>
      <c r="O3546" s="139"/>
    </row>
    <row r="3547" spans="2:15" ht="15.75" x14ac:dyDescent="0.25">
      <c r="B3547" s="211"/>
      <c r="C3547" s="212"/>
      <c r="D3547" s="125" t="s">
        <v>69</v>
      </c>
      <c r="E3547" s="139"/>
      <c r="F3547" s="1"/>
      <c r="G3547" s="211"/>
      <c r="H3547" s="212"/>
      <c r="I3547" s="125" t="s">
        <v>69</v>
      </c>
      <c r="J3547" s="139"/>
      <c r="K3547" s="1"/>
      <c r="L3547" s="211"/>
      <c r="M3547" s="212"/>
      <c r="N3547" s="125" t="s">
        <v>69</v>
      </c>
      <c r="O3547" s="139"/>
    </row>
    <row r="3548" spans="2:15" ht="15.75" x14ac:dyDescent="0.25">
      <c r="B3548" s="209" t="s">
        <v>70</v>
      </c>
      <c r="C3548" s="210"/>
      <c r="D3548" s="125" t="s">
        <v>68</v>
      </c>
      <c r="E3548" s="139"/>
      <c r="F3548" s="1"/>
      <c r="G3548" s="209" t="s">
        <v>70</v>
      </c>
      <c r="H3548" s="210"/>
      <c r="I3548" s="125" t="s">
        <v>68</v>
      </c>
      <c r="J3548" s="139"/>
      <c r="K3548" s="1"/>
      <c r="L3548" s="209" t="s">
        <v>70</v>
      </c>
      <c r="M3548" s="210"/>
      <c r="N3548" s="125" t="s">
        <v>68</v>
      </c>
      <c r="O3548" s="139"/>
    </row>
    <row r="3549" spans="2:15" ht="15.75" x14ac:dyDescent="0.25">
      <c r="B3549" s="211"/>
      <c r="C3549" s="212"/>
      <c r="D3549" s="125" t="s">
        <v>69</v>
      </c>
      <c r="E3549" s="139"/>
      <c r="F3549" s="1"/>
      <c r="G3549" s="211"/>
      <c r="H3549" s="212"/>
      <c r="I3549" s="125" t="s">
        <v>69</v>
      </c>
      <c r="J3549" s="139"/>
      <c r="K3549" s="1"/>
      <c r="L3549" s="211"/>
      <c r="M3549" s="212"/>
      <c r="N3549" s="125" t="s">
        <v>69</v>
      </c>
      <c r="O3549" s="139"/>
    </row>
    <row r="3550" spans="2:15" ht="15.75" x14ac:dyDescent="0.25">
      <c r="B3550" s="140" t="s">
        <v>67</v>
      </c>
      <c r="C3550" s="140"/>
      <c r="D3550" s="213"/>
      <c r="E3550" s="214"/>
      <c r="F3550" s="1"/>
      <c r="G3550" s="140" t="s">
        <v>67</v>
      </c>
      <c r="H3550" s="140"/>
      <c r="I3550" s="213"/>
      <c r="J3550" s="214"/>
      <c r="K3550" s="1"/>
      <c r="L3550" s="140" t="s">
        <v>67</v>
      </c>
      <c r="M3550" s="140"/>
      <c r="N3550" s="213"/>
      <c r="O3550" s="214"/>
    </row>
    <row r="3551" spans="2:15" ht="15.75" x14ac:dyDescent="0.25">
      <c r="B3551" s="161" t="s">
        <v>355</v>
      </c>
      <c r="C3551" s="128"/>
      <c r="D3551" s="130"/>
      <c r="E3551" s="139"/>
      <c r="F3551" s="1"/>
      <c r="G3551" s="161" t="s">
        <v>355</v>
      </c>
      <c r="H3551" s="128"/>
      <c r="I3551" s="130"/>
      <c r="J3551" s="139"/>
      <c r="K3551" s="1"/>
      <c r="L3551" s="161" t="s">
        <v>355</v>
      </c>
      <c r="M3551" s="128"/>
      <c r="N3551" s="130"/>
      <c r="O3551" s="139"/>
    </row>
    <row r="3552" spans="2:15" ht="15.75" x14ac:dyDescent="0.25">
      <c r="B3552" s="161"/>
      <c r="C3552" s="128"/>
      <c r="D3552" s="130"/>
      <c r="E3552" s="139"/>
      <c r="F3552" s="1"/>
      <c r="G3552" s="161"/>
      <c r="H3552" s="128"/>
      <c r="I3552" s="130"/>
      <c r="J3552" s="139"/>
      <c r="K3552" s="1"/>
      <c r="L3552" s="161"/>
      <c r="M3552" s="128"/>
      <c r="N3552" s="130"/>
      <c r="O3552" s="139"/>
    </row>
    <row r="3553" spans="2:15" ht="15.75" x14ac:dyDescent="0.25">
      <c r="B3553" s="136"/>
      <c r="C3553" s="136"/>
      <c r="D3553" s="136"/>
      <c r="E3553" s="118"/>
      <c r="F3553" s="1"/>
      <c r="G3553" s="136"/>
      <c r="H3553" s="136"/>
      <c r="I3553" s="136"/>
      <c r="J3553" s="118"/>
      <c r="K3553" s="1"/>
      <c r="L3553" s="136"/>
      <c r="M3553" s="136"/>
      <c r="N3553" s="136"/>
      <c r="O3553" s="118"/>
    </row>
    <row r="3554" spans="2:15" ht="15.75" x14ac:dyDescent="0.25">
      <c r="B3554" s="132" t="s">
        <v>74</v>
      </c>
      <c r="C3554" s="141"/>
      <c r="D3554" s="142" t="s">
        <v>73</v>
      </c>
      <c r="E3554" s="130"/>
      <c r="F3554" s="1"/>
      <c r="G3554" s="132" t="s">
        <v>74</v>
      </c>
      <c r="H3554" s="141"/>
      <c r="I3554" s="142" t="s">
        <v>73</v>
      </c>
      <c r="J3554" s="130"/>
      <c r="K3554" s="1"/>
      <c r="L3554" s="132" t="s">
        <v>74</v>
      </c>
      <c r="M3554" s="141"/>
      <c r="N3554" s="142" t="s">
        <v>73</v>
      </c>
      <c r="O3554" s="130"/>
    </row>
    <row r="3556" spans="2:15" ht="15.75" x14ac:dyDescent="0.25">
      <c r="B3556" s="437">
        <f>L3535+1</f>
        <v>538</v>
      </c>
      <c r="C3556" s="438"/>
      <c r="D3556" s="438"/>
      <c r="E3556" s="439"/>
      <c r="F3556" s="57"/>
      <c r="G3556" s="437">
        <f>B3556+1</f>
        <v>539</v>
      </c>
      <c r="H3556" s="438"/>
      <c r="I3556" s="438"/>
      <c r="J3556" s="439"/>
      <c r="K3556" s="57"/>
      <c r="L3556" s="437">
        <f>G3556+1</f>
        <v>540</v>
      </c>
      <c r="M3556" s="438"/>
      <c r="N3556" s="438"/>
      <c r="O3556" s="439"/>
    </row>
    <row r="3557" spans="2:15" ht="15.75" x14ac:dyDescent="0.25">
      <c r="B3557" s="218" t="s">
        <v>71</v>
      </c>
      <c r="C3557" s="219"/>
      <c r="D3557" s="219"/>
      <c r="E3557" s="220"/>
      <c r="F3557" s="1"/>
      <c r="G3557" s="218" t="s">
        <v>71</v>
      </c>
      <c r="H3557" s="219"/>
      <c r="I3557" s="219"/>
      <c r="J3557" s="220"/>
      <c r="K3557" s="1"/>
      <c r="L3557" s="218" t="s">
        <v>71</v>
      </c>
      <c r="M3557" s="219"/>
      <c r="N3557" s="219"/>
      <c r="O3557" s="220"/>
    </row>
    <row r="3558" spans="2:15" ht="15.75" x14ac:dyDescent="0.25">
      <c r="B3558" s="230"/>
      <c r="C3558" s="231"/>
      <c r="D3558" s="231"/>
      <c r="E3558" s="232"/>
      <c r="F3558" s="1"/>
      <c r="G3558" s="230"/>
      <c r="H3558" s="231"/>
      <c r="I3558" s="231"/>
      <c r="J3558" s="232"/>
      <c r="K3558" s="58"/>
      <c r="L3558" s="230"/>
      <c r="M3558" s="231"/>
      <c r="N3558" s="231"/>
      <c r="O3558" s="232"/>
    </row>
    <row r="3559" spans="2:15" ht="15.75" x14ac:dyDescent="0.25">
      <c r="B3559" s="227" t="s">
        <v>375</v>
      </c>
      <c r="C3559" s="228"/>
      <c r="D3559" s="228"/>
      <c r="E3559" s="229"/>
      <c r="F3559" s="1"/>
      <c r="G3559" s="227" t="s">
        <v>375</v>
      </c>
      <c r="H3559" s="228"/>
      <c r="I3559" s="228"/>
      <c r="J3559" s="229"/>
      <c r="K3559" s="4"/>
      <c r="L3559" s="227" t="s">
        <v>375</v>
      </c>
      <c r="M3559" s="228"/>
      <c r="N3559" s="228"/>
      <c r="O3559" s="229"/>
    </row>
    <row r="3560" spans="2:15" ht="15.75" x14ac:dyDescent="0.25">
      <c r="B3560" s="137" t="s">
        <v>190</v>
      </c>
      <c r="C3560" s="194"/>
      <c r="D3560" s="195"/>
      <c r="E3560" s="196"/>
      <c r="F3560" s="1"/>
      <c r="G3560" s="137" t="s">
        <v>190</v>
      </c>
      <c r="H3560" s="194"/>
      <c r="I3560" s="195"/>
      <c r="J3560" s="196"/>
      <c r="K3560" s="1"/>
      <c r="L3560" s="137" t="s">
        <v>190</v>
      </c>
      <c r="M3560" s="194"/>
      <c r="N3560" s="195"/>
      <c r="O3560" s="196"/>
    </row>
    <row r="3561" spans="2:15" ht="15.75" x14ac:dyDescent="0.25">
      <c r="B3561" s="132" t="s">
        <v>61</v>
      </c>
      <c r="C3561" s="194"/>
      <c r="D3561" s="195"/>
      <c r="E3561" s="196"/>
      <c r="F3561" s="1"/>
      <c r="G3561" s="132" t="s">
        <v>61</v>
      </c>
      <c r="H3561" s="194"/>
      <c r="I3561" s="195"/>
      <c r="J3561" s="196"/>
      <c r="K3561" s="1"/>
      <c r="L3561" s="132" t="s">
        <v>61</v>
      </c>
      <c r="M3561" s="194"/>
      <c r="N3561" s="195"/>
      <c r="O3561" s="196"/>
    </row>
    <row r="3562" spans="2:15" ht="15.75" x14ac:dyDescent="0.25">
      <c r="B3562" s="132" t="s">
        <v>62</v>
      </c>
      <c r="C3562" s="194"/>
      <c r="D3562" s="195"/>
      <c r="E3562" s="196"/>
      <c r="F3562" s="1"/>
      <c r="G3562" s="132" t="s">
        <v>62</v>
      </c>
      <c r="H3562" s="194"/>
      <c r="I3562" s="195"/>
      <c r="J3562" s="196"/>
      <c r="K3562" s="1"/>
      <c r="L3562" s="132" t="s">
        <v>62</v>
      </c>
      <c r="M3562" s="194"/>
      <c r="N3562" s="195"/>
      <c r="O3562" s="196"/>
    </row>
    <row r="3563" spans="2:15" ht="15.75" x14ac:dyDescent="0.25">
      <c r="B3563" s="127" t="s">
        <v>191</v>
      </c>
      <c r="C3563" s="130"/>
      <c r="D3563" s="194"/>
      <c r="E3563" s="196"/>
      <c r="F3563" s="1"/>
      <c r="G3563" s="127" t="s">
        <v>191</v>
      </c>
      <c r="H3563" s="130"/>
      <c r="I3563" s="194"/>
      <c r="J3563" s="196"/>
      <c r="K3563" s="1"/>
      <c r="L3563" s="127" t="s">
        <v>191</v>
      </c>
      <c r="M3563" s="130"/>
      <c r="N3563" s="194"/>
      <c r="O3563" s="196"/>
    </row>
    <row r="3564" spans="2:15" ht="15.75" x14ac:dyDescent="0.25">
      <c r="B3564" s="127" t="s">
        <v>192</v>
      </c>
      <c r="C3564" s="130"/>
      <c r="D3564" s="194"/>
      <c r="E3564" s="196"/>
      <c r="F3564" s="1"/>
      <c r="G3564" s="127" t="s">
        <v>192</v>
      </c>
      <c r="H3564" s="130"/>
      <c r="I3564" s="194"/>
      <c r="J3564" s="196"/>
      <c r="K3564" s="1"/>
      <c r="L3564" s="127" t="s">
        <v>192</v>
      </c>
      <c r="M3564" s="130"/>
      <c r="N3564" s="194"/>
      <c r="O3564" s="196"/>
    </row>
    <row r="3565" spans="2:15" ht="31.35" customHeight="1" x14ac:dyDescent="0.25">
      <c r="B3565" s="206" t="s">
        <v>197</v>
      </c>
      <c r="C3565" s="207"/>
      <c r="D3565" s="207"/>
      <c r="E3565" s="208"/>
      <c r="F3565" s="1"/>
      <c r="G3565" s="206" t="s">
        <v>197</v>
      </c>
      <c r="H3565" s="207"/>
      <c r="I3565" s="207"/>
      <c r="J3565" s="208"/>
      <c r="K3565" s="59"/>
      <c r="L3565" s="206" t="s">
        <v>197</v>
      </c>
      <c r="M3565" s="207"/>
      <c r="N3565" s="207"/>
      <c r="O3565" s="208"/>
    </row>
    <row r="3566" spans="2:15" ht="15.75" x14ac:dyDescent="0.25">
      <c r="B3566" s="132" t="s">
        <v>195</v>
      </c>
      <c r="C3566" s="138"/>
      <c r="D3566" s="125" t="s">
        <v>51</v>
      </c>
      <c r="E3566" s="139"/>
      <c r="F3566" s="1"/>
      <c r="G3566" s="132" t="s">
        <v>195</v>
      </c>
      <c r="H3566" s="138"/>
      <c r="I3566" s="125" t="s">
        <v>51</v>
      </c>
      <c r="J3566" s="139"/>
      <c r="K3566" s="1"/>
      <c r="L3566" s="132" t="s">
        <v>195</v>
      </c>
      <c r="M3566" s="138"/>
      <c r="N3566" s="125" t="s">
        <v>51</v>
      </c>
      <c r="O3566" s="139"/>
    </row>
    <row r="3567" spans="2:15" ht="15.75" x14ac:dyDescent="0.25">
      <c r="B3567" s="209" t="s">
        <v>190</v>
      </c>
      <c r="C3567" s="210"/>
      <c r="D3567" s="125" t="s">
        <v>68</v>
      </c>
      <c r="E3567" s="139"/>
      <c r="F3567" s="1"/>
      <c r="G3567" s="209" t="s">
        <v>190</v>
      </c>
      <c r="H3567" s="210"/>
      <c r="I3567" s="125" t="s">
        <v>68</v>
      </c>
      <c r="J3567" s="139"/>
      <c r="K3567" s="1"/>
      <c r="L3567" s="209" t="s">
        <v>190</v>
      </c>
      <c r="M3567" s="210"/>
      <c r="N3567" s="125" t="s">
        <v>68</v>
      </c>
      <c r="O3567" s="139"/>
    </row>
    <row r="3568" spans="2:15" ht="15.75" x14ac:dyDescent="0.25">
      <c r="B3568" s="211"/>
      <c r="C3568" s="212"/>
      <c r="D3568" s="125" t="s">
        <v>69</v>
      </c>
      <c r="E3568" s="139"/>
      <c r="F3568" s="1"/>
      <c r="G3568" s="211"/>
      <c r="H3568" s="212"/>
      <c r="I3568" s="125" t="s">
        <v>69</v>
      </c>
      <c r="J3568" s="139"/>
      <c r="K3568" s="1"/>
      <c r="L3568" s="211"/>
      <c r="M3568" s="212"/>
      <c r="N3568" s="125" t="s">
        <v>69</v>
      </c>
      <c r="O3568" s="139"/>
    </row>
    <row r="3569" spans="2:15" ht="15.75" x14ac:dyDescent="0.25">
      <c r="B3569" s="209" t="s">
        <v>70</v>
      </c>
      <c r="C3569" s="210"/>
      <c r="D3569" s="125" t="s">
        <v>68</v>
      </c>
      <c r="E3569" s="139"/>
      <c r="F3569" s="1"/>
      <c r="G3569" s="209" t="s">
        <v>70</v>
      </c>
      <c r="H3569" s="210"/>
      <c r="I3569" s="125" t="s">
        <v>68</v>
      </c>
      <c r="J3569" s="139"/>
      <c r="K3569" s="1"/>
      <c r="L3569" s="209" t="s">
        <v>70</v>
      </c>
      <c r="M3569" s="210"/>
      <c r="N3569" s="125" t="s">
        <v>68</v>
      </c>
      <c r="O3569" s="139"/>
    </row>
    <row r="3570" spans="2:15" ht="15.75" x14ac:dyDescent="0.25">
      <c r="B3570" s="211"/>
      <c r="C3570" s="212"/>
      <c r="D3570" s="125" t="s">
        <v>69</v>
      </c>
      <c r="E3570" s="139"/>
      <c r="F3570" s="1"/>
      <c r="G3570" s="211"/>
      <c r="H3570" s="212"/>
      <c r="I3570" s="125" t="s">
        <v>69</v>
      </c>
      <c r="J3570" s="139"/>
      <c r="K3570" s="1"/>
      <c r="L3570" s="211"/>
      <c r="M3570" s="212"/>
      <c r="N3570" s="125" t="s">
        <v>69</v>
      </c>
      <c r="O3570" s="139"/>
    </row>
    <row r="3571" spans="2:15" ht="15.75" x14ac:dyDescent="0.25">
      <c r="B3571" s="140" t="s">
        <v>67</v>
      </c>
      <c r="C3571" s="140"/>
      <c r="D3571" s="213"/>
      <c r="E3571" s="214"/>
      <c r="F3571" s="1"/>
      <c r="G3571" s="140" t="s">
        <v>67</v>
      </c>
      <c r="H3571" s="140"/>
      <c r="I3571" s="213"/>
      <c r="J3571" s="214"/>
      <c r="K3571" s="1"/>
      <c r="L3571" s="140" t="s">
        <v>67</v>
      </c>
      <c r="M3571" s="140"/>
      <c r="N3571" s="213"/>
      <c r="O3571" s="214"/>
    </row>
    <row r="3572" spans="2:15" ht="15.75" x14ac:dyDescent="0.25">
      <c r="B3572" s="161" t="s">
        <v>355</v>
      </c>
      <c r="C3572" s="128"/>
      <c r="D3572" s="130"/>
      <c r="E3572" s="139"/>
      <c r="F3572" s="1"/>
      <c r="G3572" s="161" t="s">
        <v>355</v>
      </c>
      <c r="H3572" s="128"/>
      <c r="I3572" s="130"/>
      <c r="J3572" s="139"/>
      <c r="K3572" s="1"/>
      <c r="L3572" s="161" t="s">
        <v>355</v>
      </c>
      <c r="M3572" s="128"/>
      <c r="N3572" s="130"/>
      <c r="O3572" s="139"/>
    </row>
    <row r="3573" spans="2:15" ht="15.75" x14ac:dyDescent="0.25">
      <c r="B3573" s="161"/>
      <c r="C3573" s="128"/>
      <c r="D3573" s="130"/>
      <c r="E3573" s="139"/>
      <c r="F3573" s="1"/>
      <c r="G3573" s="161"/>
      <c r="H3573" s="128"/>
      <c r="I3573" s="130"/>
      <c r="J3573" s="139"/>
      <c r="K3573" s="1"/>
      <c r="L3573" s="161"/>
      <c r="M3573" s="128"/>
      <c r="N3573" s="130"/>
      <c r="O3573" s="139"/>
    </row>
    <row r="3574" spans="2:15" ht="15.75" x14ac:dyDescent="0.25">
      <c r="B3574" s="136"/>
      <c r="C3574" s="136"/>
      <c r="D3574" s="136"/>
      <c r="E3574" s="118"/>
      <c r="F3574" s="1"/>
      <c r="G3574" s="136"/>
      <c r="H3574" s="136"/>
      <c r="I3574" s="136"/>
      <c r="J3574" s="118"/>
      <c r="K3574" s="1"/>
      <c r="L3574" s="136"/>
      <c r="M3574" s="136"/>
      <c r="N3574" s="136"/>
      <c r="O3574" s="118"/>
    </row>
    <row r="3575" spans="2:15" ht="15.75" x14ac:dyDescent="0.25">
      <c r="B3575" s="132" t="s">
        <v>74</v>
      </c>
      <c r="C3575" s="141"/>
      <c r="D3575" s="142" t="s">
        <v>73</v>
      </c>
      <c r="E3575" s="130"/>
      <c r="F3575" s="1"/>
      <c r="G3575" s="132" t="s">
        <v>74</v>
      </c>
      <c r="H3575" s="141"/>
      <c r="I3575" s="142" t="s">
        <v>73</v>
      </c>
      <c r="J3575" s="130"/>
      <c r="K3575" s="1"/>
      <c r="L3575" s="132" t="s">
        <v>74</v>
      </c>
      <c r="M3575" s="141"/>
      <c r="N3575" s="142" t="s">
        <v>73</v>
      </c>
      <c r="O3575" s="130"/>
    </row>
    <row r="3577" spans="2:15" ht="15.75" x14ac:dyDescent="0.25">
      <c r="B3577" s="437">
        <f>L3556+1</f>
        <v>541</v>
      </c>
      <c r="C3577" s="438"/>
      <c r="D3577" s="438"/>
      <c r="E3577" s="439"/>
      <c r="F3577" s="57"/>
      <c r="G3577" s="437">
        <f>B3577+1</f>
        <v>542</v>
      </c>
      <c r="H3577" s="438"/>
      <c r="I3577" s="438"/>
      <c r="J3577" s="439"/>
      <c r="K3577" s="57"/>
      <c r="L3577" s="437">
        <f>G3577+1</f>
        <v>543</v>
      </c>
      <c r="M3577" s="438"/>
      <c r="N3577" s="438"/>
      <c r="O3577" s="439"/>
    </row>
    <row r="3578" spans="2:15" ht="15.75" x14ac:dyDescent="0.25">
      <c r="B3578" s="218" t="s">
        <v>71</v>
      </c>
      <c r="C3578" s="219"/>
      <c r="D3578" s="219"/>
      <c r="E3578" s="220"/>
      <c r="F3578" s="1"/>
      <c r="G3578" s="218" t="s">
        <v>71</v>
      </c>
      <c r="H3578" s="219"/>
      <c r="I3578" s="219"/>
      <c r="J3578" s="220"/>
      <c r="K3578" s="1"/>
      <c r="L3578" s="218" t="s">
        <v>71</v>
      </c>
      <c r="M3578" s="219"/>
      <c r="N3578" s="219"/>
      <c r="O3578" s="220"/>
    </row>
    <row r="3579" spans="2:15" ht="15.75" x14ac:dyDescent="0.25">
      <c r="B3579" s="230"/>
      <c r="C3579" s="231"/>
      <c r="D3579" s="231"/>
      <c r="E3579" s="232"/>
      <c r="F3579" s="1"/>
      <c r="G3579" s="230"/>
      <c r="H3579" s="231"/>
      <c r="I3579" s="231"/>
      <c r="J3579" s="232"/>
      <c r="K3579" s="58"/>
      <c r="L3579" s="230"/>
      <c r="M3579" s="231"/>
      <c r="N3579" s="231"/>
      <c r="O3579" s="232"/>
    </row>
    <row r="3580" spans="2:15" ht="15.75" x14ac:dyDescent="0.25">
      <c r="B3580" s="227" t="s">
        <v>375</v>
      </c>
      <c r="C3580" s="228"/>
      <c r="D3580" s="228"/>
      <c r="E3580" s="229"/>
      <c r="F3580" s="1"/>
      <c r="G3580" s="227" t="s">
        <v>375</v>
      </c>
      <c r="H3580" s="228"/>
      <c r="I3580" s="228"/>
      <c r="J3580" s="229"/>
      <c r="K3580" s="4"/>
      <c r="L3580" s="227" t="s">
        <v>375</v>
      </c>
      <c r="M3580" s="228"/>
      <c r="N3580" s="228"/>
      <c r="O3580" s="229"/>
    </row>
    <row r="3581" spans="2:15" ht="15.75" x14ac:dyDescent="0.25">
      <c r="B3581" s="137" t="s">
        <v>190</v>
      </c>
      <c r="C3581" s="194"/>
      <c r="D3581" s="195"/>
      <c r="E3581" s="196"/>
      <c r="F3581" s="1"/>
      <c r="G3581" s="137" t="s">
        <v>190</v>
      </c>
      <c r="H3581" s="194"/>
      <c r="I3581" s="195"/>
      <c r="J3581" s="196"/>
      <c r="K3581" s="1"/>
      <c r="L3581" s="137" t="s">
        <v>190</v>
      </c>
      <c r="M3581" s="194"/>
      <c r="N3581" s="195"/>
      <c r="O3581" s="196"/>
    </row>
    <row r="3582" spans="2:15" ht="15.75" x14ac:dyDescent="0.25">
      <c r="B3582" s="132" t="s">
        <v>61</v>
      </c>
      <c r="C3582" s="194"/>
      <c r="D3582" s="195"/>
      <c r="E3582" s="196"/>
      <c r="F3582" s="1"/>
      <c r="G3582" s="132" t="s">
        <v>61</v>
      </c>
      <c r="H3582" s="194"/>
      <c r="I3582" s="195"/>
      <c r="J3582" s="196"/>
      <c r="K3582" s="1"/>
      <c r="L3582" s="132" t="s">
        <v>61</v>
      </c>
      <c r="M3582" s="194"/>
      <c r="N3582" s="195"/>
      <c r="O3582" s="196"/>
    </row>
    <row r="3583" spans="2:15" ht="15.75" x14ac:dyDescent="0.25">
      <c r="B3583" s="132" t="s">
        <v>62</v>
      </c>
      <c r="C3583" s="194"/>
      <c r="D3583" s="195"/>
      <c r="E3583" s="196"/>
      <c r="F3583" s="1"/>
      <c r="G3583" s="132" t="s">
        <v>62</v>
      </c>
      <c r="H3583" s="194"/>
      <c r="I3583" s="195"/>
      <c r="J3583" s="196"/>
      <c r="K3583" s="1"/>
      <c r="L3583" s="132" t="s">
        <v>62</v>
      </c>
      <c r="M3583" s="194"/>
      <c r="N3583" s="195"/>
      <c r="O3583" s="196"/>
    </row>
    <row r="3584" spans="2:15" ht="15.75" x14ac:dyDescent="0.25">
      <c r="B3584" s="127" t="s">
        <v>191</v>
      </c>
      <c r="C3584" s="130"/>
      <c r="D3584" s="194"/>
      <c r="E3584" s="196"/>
      <c r="F3584" s="1"/>
      <c r="G3584" s="127" t="s">
        <v>191</v>
      </c>
      <c r="H3584" s="130"/>
      <c r="I3584" s="194"/>
      <c r="J3584" s="196"/>
      <c r="K3584" s="1"/>
      <c r="L3584" s="127" t="s">
        <v>191</v>
      </c>
      <c r="M3584" s="130"/>
      <c r="N3584" s="194"/>
      <c r="O3584" s="196"/>
    </row>
    <row r="3585" spans="2:15" ht="15.75" x14ac:dyDescent="0.25">
      <c r="B3585" s="127" t="s">
        <v>192</v>
      </c>
      <c r="C3585" s="130"/>
      <c r="D3585" s="194"/>
      <c r="E3585" s="196"/>
      <c r="F3585" s="1"/>
      <c r="G3585" s="127" t="s">
        <v>192</v>
      </c>
      <c r="H3585" s="130"/>
      <c r="I3585" s="194"/>
      <c r="J3585" s="196"/>
      <c r="K3585" s="1"/>
      <c r="L3585" s="127" t="s">
        <v>192</v>
      </c>
      <c r="M3585" s="130"/>
      <c r="N3585" s="194"/>
      <c r="O3585" s="196"/>
    </row>
    <row r="3586" spans="2:15" ht="31.35" customHeight="1" x14ac:dyDescent="0.25">
      <c r="B3586" s="206" t="s">
        <v>197</v>
      </c>
      <c r="C3586" s="207"/>
      <c r="D3586" s="207"/>
      <c r="E3586" s="208"/>
      <c r="F3586" s="1"/>
      <c r="G3586" s="206" t="s">
        <v>197</v>
      </c>
      <c r="H3586" s="207"/>
      <c r="I3586" s="207"/>
      <c r="J3586" s="208"/>
      <c r="K3586" s="59"/>
      <c r="L3586" s="206" t="s">
        <v>197</v>
      </c>
      <c r="M3586" s="207"/>
      <c r="N3586" s="207"/>
      <c r="O3586" s="208"/>
    </row>
    <row r="3587" spans="2:15" ht="15.75" x14ac:dyDescent="0.25">
      <c r="B3587" s="132" t="s">
        <v>195</v>
      </c>
      <c r="C3587" s="138"/>
      <c r="D3587" s="125" t="s">
        <v>51</v>
      </c>
      <c r="E3587" s="139"/>
      <c r="F3587" s="1"/>
      <c r="G3587" s="132" t="s">
        <v>195</v>
      </c>
      <c r="H3587" s="138"/>
      <c r="I3587" s="125" t="s">
        <v>51</v>
      </c>
      <c r="J3587" s="139"/>
      <c r="K3587" s="1"/>
      <c r="L3587" s="132" t="s">
        <v>195</v>
      </c>
      <c r="M3587" s="138"/>
      <c r="N3587" s="125" t="s">
        <v>51</v>
      </c>
      <c r="O3587" s="139"/>
    </row>
    <row r="3588" spans="2:15" ht="15.75" x14ac:dyDescent="0.25">
      <c r="B3588" s="209" t="s">
        <v>190</v>
      </c>
      <c r="C3588" s="210"/>
      <c r="D3588" s="125" t="s">
        <v>68</v>
      </c>
      <c r="E3588" s="139"/>
      <c r="F3588" s="1"/>
      <c r="G3588" s="209" t="s">
        <v>190</v>
      </c>
      <c r="H3588" s="210"/>
      <c r="I3588" s="125" t="s">
        <v>68</v>
      </c>
      <c r="J3588" s="139"/>
      <c r="K3588" s="1"/>
      <c r="L3588" s="209" t="s">
        <v>190</v>
      </c>
      <c r="M3588" s="210"/>
      <c r="N3588" s="125" t="s">
        <v>68</v>
      </c>
      <c r="O3588" s="139"/>
    </row>
    <row r="3589" spans="2:15" ht="15.75" x14ac:dyDescent="0.25">
      <c r="B3589" s="211"/>
      <c r="C3589" s="212"/>
      <c r="D3589" s="125" t="s">
        <v>69</v>
      </c>
      <c r="E3589" s="139"/>
      <c r="F3589" s="1"/>
      <c r="G3589" s="211"/>
      <c r="H3589" s="212"/>
      <c r="I3589" s="125" t="s">
        <v>69</v>
      </c>
      <c r="J3589" s="139"/>
      <c r="K3589" s="1"/>
      <c r="L3589" s="211"/>
      <c r="M3589" s="212"/>
      <c r="N3589" s="125" t="s">
        <v>69</v>
      </c>
      <c r="O3589" s="139"/>
    </row>
    <row r="3590" spans="2:15" ht="15.75" x14ac:dyDescent="0.25">
      <c r="B3590" s="209" t="s">
        <v>70</v>
      </c>
      <c r="C3590" s="210"/>
      <c r="D3590" s="125" t="s">
        <v>68</v>
      </c>
      <c r="E3590" s="139"/>
      <c r="F3590" s="1"/>
      <c r="G3590" s="209" t="s">
        <v>70</v>
      </c>
      <c r="H3590" s="210"/>
      <c r="I3590" s="125" t="s">
        <v>68</v>
      </c>
      <c r="J3590" s="139"/>
      <c r="K3590" s="1"/>
      <c r="L3590" s="209" t="s">
        <v>70</v>
      </c>
      <c r="M3590" s="210"/>
      <c r="N3590" s="125" t="s">
        <v>68</v>
      </c>
      <c r="O3590" s="139"/>
    </row>
    <row r="3591" spans="2:15" ht="15.75" x14ac:dyDescent="0.25">
      <c r="B3591" s="211"/>
      <c r="C3591" s="212"/>
      <c r="D3591" s="125" t="s">
        <v>69</v>
      </c>
      <c r="E3591" s="139"/>
      <c r="F3591" s="1"/>
      <c r="G3591" s="211"/>
      <c r="H3591" s="212"/>
      <c r="I3591" s="125" t="s">
        <v>69</v>
      </c>
      <c r="J3591" s="139"/>
      <c r="K3591" s="1"/>
      <c r="L3591" s="211"/>
      <c r="M3591" s="212"/>
      <c r="N3591" s="125" t="s">
        <v>69</v>
      </c>
      <c r="O3591" s="139"/>
    </row>
    <row r="3592" spans="2:15" ht="15.75" x14ac:dyDescent="0.25">
      <c r="B3592" s="140" t="s">
        <v>67</v>
      </c>
      <c r="C3592" s="140"/>
      <c r="D3592" s="213"/>
      <c r="E3592" s="214"/>
      <c r="F3592" s="1"/>
      <c r="G3592" s="140" t="s">
        <v>67</v>
      </c>
      <c r="H3592" s="140"/>
      <c r="I3592" s="213"/>
      <c r="J3592" s="214"/>
      <c r="K3592" s="1"/>
      <c r="L3592" s="140" t="s">
        <v>67</v>
      </c>
      <c r="M3592" s="140"/>
      <c r="N3592" s="213"/>
      <c r="O3592" s="214"/>
    </row>
    <row r="3593" spans="2:15" ht="15.75" x14ac:dyDescent="0.25">
      <c r="B3593" s="161" t="s">
        <v>355</v>
      </c>
      <c r="C3593" s="128"/>
      <c r="D3593" s="130"/>
      <c r="E3593" s="139"/>
      <c r="F3593" s="1"/>
      <c r="G3593" s="161" t="s">
        <v>355</v>
      </c>
      <c r="H3593" s="128"/>
      <c r="I3593" s="130"/>
      <c r="J3593" s="139"/>
      <c r="K3593" s="1"/>
      <c r="L3593" s="161" t="s">
        <v>355</v>
      </c>
      <c r="M3593" s="128"/>
      <c r="N3593" s="130"/>
      <c r="O3593" s="139"/>
    </row>
    <row r="3594" spans="2:15" ht="15.75" x14ac:dyDescent="0.25">
      <c r="B3594" s="161"/>
      <c r="C3594" s="128"/>
      <c r="D3594" s="130"/>
      <c r="E3594" s="139"/>
      <c r="F3594" s="1"/>
      <c r="G3594" s="161"/>
      <c r="H3594" s="128"/>
      <c r="I3594" s="130"/>
      <c r="J3594" s="139"/>
      <c r="K3594" s="1"/>
      <c r="L3594" s="161"/>
      <c r="M3594" s="128"/>
      <c r="N3594" s="130"/>
      <c r="O3594" s="139"/>
    </row>
    <row r="3595" spans="2:15" ht="15.75" x14ac:dyDescent="0.25">
      <c r="B3595" s="136"/>
      <c r="C3595" s="136"/>
      <c r="D3595" s="136"/>
      <c r="E3595" s="118"/>
      <c r="F3595" s="1"/>
      <c r="G3595" s="136"/>
      <c r="H3595" s="136"/>
      <c r="I3595" s="136"/>
      <c r="J3595" s="118"/>
      <c r="K3595" s="1"/>
      <c r="L3595" s="136"/>
      <c r="M3595" s="136"/>
      <c r="N3595" s="136"/>
      <c r="O3595" s="118"/>
    </row>
    <row r="3596" spans="2:15" ht="15.75" x14ac:dyDescent="0.25">
      <c r="B3596" s="132" t="s">
        <v>74</v>
      </c>
      <c r="C3596" s="141"/>
      <c r="D3596" s="142" t="s">
        <v>73</v>
      </c>
      <c r="E3596" s="130"/>
      <c r="F3596" s="1"/>
      <c r="G3596" s="132" t="s">
        <v>74</v>
      </c>
      <c r="H3596" s="141"/>
      <c r="I3596" s="142" t="s">
        <v>73</v>
      </c>
      <c r="J3596" s="130"/>
      <c r="K3596" s="1"/>
      <c r="L3596" s="132" t="s">
        <v>74</v>
      </c>
      <c r="M3596" s="141"/>
      <c r="N3596" s="142" t="s">
        <v>73</v>
      </c>
      <c r="O3596" s="130"/>
    </row>
    <row r="3598" spans="2:15" ht="15.75" x14ac:dyDescent="0.25">
      <c r="B3598" s="437">
        <f>L3577+1</f>
        <v>544</v>
      </c>
      <c r="C3598" s="438"/>
      <c r="D3598" s="438"/>
      <c r="E3598" s="439"/>
      <c r="F3598" s="57"/>
      <c r="G3598" s="437">
        <f>B3598+1</f>
        <v>545</v>
      </c>
      <c r="H3598" s="438"/>
      <c r="I3598" s="438"/>
      <c r="J3598" s="439"/>
      <c r="K3598" s="57"/>
      <c r="L3598" s="437">
        <f>G3598+1</f>
        <v>546</v>
      </c>
      <c r="M3598" s="438"/>
      <c r="N3598" s="438"/>
      <c r="O3598" s="439"/>
    </row>
    <row r="3599" spans="2:15" ht="15.75" x14ac:dyDescent="0.25">
      <c r="B3599" s="218" t="s">
        <v>71</v>
      </c>
      <c r="C3599" s="219"/>
      <c r="D3599" s="219"/>
      <c r="E3599" s="220"/>
      <c r="F3599" s="1"/>
      <c r="G3599" s="218" t="s">
        <v>71</v>
      </c>
      <c r="H3599" s="219"/>
      <c r="I3599" s="219"/>
      <c r="J3599" s="220"/>
      <c r="K3599" s="1"/>
      <c r="L3599" s="218" t="s">
        <v>71</v>
      </c>
      <c r="M3599" s="219"/>
      <c r="N3599" s="219"/>
      <c r="O3599" s="220"/>
    </row>
    <row r="3600" spans="2:15" ht="15.75" x14ac:dyDescent="0.25">
      <c r="B3600" s="230"/>
      <c r="C3600" s="231"/>
      <c r="D3600" s="231"/>
      <c r="E3600" s="232"/>
      <c r="F3600" s="1"/>
      <c r="G3600" s="230"/>
      <c r="H3600" s="231"/>
      <c r="I3600" s="231"/>
      <c r="J3600" s="232"/>
      <c r="K3600" s="58"/>
      <c r="L3600" s="230"/>
      <c r="M3600" s="231"/>
      <c r="N3600" s="231"/>
      <c r="O3600" s="232"/>
    </row>
    <row r="3601" spans="2:15" ht="15.75" x14ac:dyDescent="0.25">
      <c r="B3601" s="227" t="s">
        <v>375</v>
      </c>
      <c r="C3601" s="228"/>
      <c r="D3601" s="228"/>
      <c r="E3601" s="229"/>
      <c r="F3601" s="1"/>
      <c r="G3601" s="227" t="s">
        <v>375</v>
      </c>
      <c r="H3601" s="228"/>
      <c r="I3601" s="228"/>
      <c r="J3601" s="229"/>
      <c r="K3601" s="4"/>
      <c r="L3601" s="227" t="s">
        <v>375</v>
      </c>
      <c r="M3601" s="228"/>
      <c r="N3601" s="228"/>
      <c r="O3601" s="229"/>
    </row>
    <row r="3602" spans="2:15" ht="15.75" x14ac:dyDescent="0.25">
      <c r="B3602" s="137" t="s">
        <v>190</v>
      </c>
      <c r="C3602" s="194"/>
      <c r="D3602" s="195"/>
      <c r="E3602" s="196"/>
      <c r="F3602" s="1"/>
      <c r="G3602" s="137" t="s">
        <v>190</v>
      </c>
      <c r="H3602" s="194"/>
      <c r="I3602" s="195"/>
      <c r="J3602" s="196"/>
      <c r="K3602" s="1"/>
      <c r="L3602" s="137" t="s">
        <v>190</v>
      </c>
      <c r="M3602" s="194"/>
      <c r="N3602" s="195"/>
      <c r="O3602" s="196"/>
    </row>
    <row r="3603" spans="2:15" ht="15.75" x14ac:dyDescent="0.25">
      <c r="B3603" s="132" t="s">
        <v>61</v>
      </c>
      <c r="C3603" s="194"/>
      <c r="D3603" s="195"/>
      <c r="E3603" s="196"/>
      <c r="F3603" s="1"/>
      <c r="G3603" s="132" t="s">
        <v>61</v>
      </c>
      <c r="H3603" s="194"/>
      <c r="I3603" s="195"/>
      <c r="J3603" s="196"/>
      <c r="K3603" s="1"/>
      <c r="L3603" s="132" t="s">
        <v>61</v>
      </c>
      <c r="M3603" s="194"/>
      <c r="N3603" s="195"/>
      <c r="O3603" s="196"/>
    </row>
    <row r="3604" spans="2:15" ht="15.75" x14ac:dyDescent="0.25">
      <c r="B3604" s="132" t="s">
        <v>62</v>
      </c>
      <c r="C3604" s="194"/>
      <c r="D3604" s="195"/>
      <c r="E3604" s="196"/>
      <c r="F3604" s="1"/>
      <c r="G3604" s="132" t="s">
        <v>62</v>
      </c>
      <c r="H3604" s="194"/>
      <c r="I3604" s="195"/>
      <c r="J3604" s="196"/>
      <c r="K3604" s="1"/>
      <c r="L3604" s="132" t="s">
        <v>62</v>
      </c>
      <c r="M3604" s="194"/>
      <c r="N3604" s="195"/>
      <c r="O3604" s="196"/>
    </row>
    <row r="3605" spans="2:15" ht="15.75" x14ac:dyDescent="0.25">
      <c r="B3605" s="127" t="s">
        <v>191</v>
      </c>
      <c r="C3605" s="130"/>
      <c r="D3605" s="194"/>
      <c r="E3605" s="196"/>
      <c r="F3605" s="1"/>
      <c r="G3605" s="127" t="s">
        <v>191</v>
      </c>
      <c r="H3605" s="130"/>
      <c r="I3605" s="194"/>
      <c r="J3605" s="196"/>
      <c r="K3605" s="1"/>
      <c r="L3605" s="127" t="s">
        <v>191</v>
      </c>
      <c r="M3605" s="130"/>
      <c r="N3605" s="194"/>
      <c r="O3605" s="196"/>
    </row>
    <row r="3606" spans="2:15" ht="15.75" x14ac:dyDescent="0.25">
      <c r="B3606" s="127" t="s">
        <v>192</v>
      </c>
      <c r="C3606" s="130"/>
      <c r="D3606" s="194"/>
      <c r="E3606" s="196"/>
      <c r="F3606" s="1"/>
      <c r="G3606" s="127" t="s">
        <v>192</v>
      </c>
      <c r="H3606" s="130"/>
      <c r="I3606" s="194"/>
      <c r="J3606" s="196"/>
      <c r="K3606" s="1"/>
      <c r="L3606" s="127" t="s">
        <v>192</v>
      </c>
      <c r="M3606" s="130"/>
      <c r="N3606" s="194"/>
      <c r="O3606" s="196"/>
    </row>
    <row r="3607" spans="2:15" ht="31.35" customHeight="1" x14ac:dyDescent="0.25">
      <c r="B3607" s="206" t="s">
        <v>197</v>
      </c>
      <c r="C3607" s="207"/>
      <c r="D3607" s="207"/>
      <c r="E3607" s="208"/>
      <c r="F3607" s="1"/>
      <c r="G3607" s="206" t="s">
        <v>197</v>
      </c>
      <c r="H3607" s="207"/>
      <c r="I3607" s="207"/>
      <c r="J3607" s="208"/>
      <c r="K3607" s="59"/>
      <c r="L3607" s="206" t="s">
        <v>197</v>
      </c>
      <c r="M3607" s="207"/>
      <c r="N3607" s="207"/>
      <c r="O3607" s="208"/>
    </row>
    <row r="3608" spans="2:15" ht="15.75" x14ac:dyDescent="0.25">
      <c r="B3608" s="132" t="s">
        <v>195</v>
      </c>
      <c r="C3608" s="138"/>
      <c r="D3608" s="125" t="s">
        <v>51</v>
      </c>
      <c r="E3608" s="139"/>
      <c r="F3608" s="1"/>
      <c r="G3608" s="132" t="s">
        <v>195</v>
      </c>
      <c r="H3608" s="138"/>
      <c r="I3608" s="125" t="s">
        <v>51</v>
      </c>
      <c r="J3608" s="139"/>
      <c r="K3608" s="1"/>
      <c r="L3608" s="132" t="s">
        <v>195</v>
      </c>
      <c r="M3608" s="138"/>
      <c r="N3608" s="125" t="s">
        <v>51</v>
      </c>
      <c r="O3608" s="139"/>
    </row>
    <row r="3609" spans="2:15" ht="15.75" x14ac:dyDescent="0.25">
      <c r="B3609" s="209" t="s">
        <v>190</v>
      </c>
      <c r="C3609" s="210"/>
      <c r="D3609" s="125" t="s">
        <v>68</v>
      </c>
      <c r="E3609" s="139"/>
      <c r="F3609" s="1"/>
      <c r="G3609" s="209" t="s">
        <v>190</v>
      </c>
      <c r="H3609" s="210"/>
      <c r="I3609" s="125" t="s">
        <v>68</v>
      </c>
      <c r="J3609" s="139"/>
      <c r="K3609" s="1"/>
      <c r="L3609" s="209" t="s">
        <v>190</v>
      </c>
      <c r="M3609" s="210"/>
      <c r="N3609" s="125" t="s">
        <v>68</v>
      </c>
      <c r="O3609" s="139"/>
    </row>
    <row r="3610" spans="2:15" ht="15.75" x14ac:dyDescent="0.25">
      <c r="B3610" s="211"/>
      <c r="C3610" s="212"/>
      <c r="D3610" s="125" t="s">
        <v>69</v>
      </c>
      <c r="E3610" s="139"/>
      <c r="F3610" s="1"/>
      <c r="G3610" s="211"/>
      <c r="H3610" s="212"/>
      <c r="I3610" s="125" t="s">
        <v>69</v>
      </c>
      <c r="J3610" s="139"/>
      <c r="K3610" s="1"/>
      <c r="L3610" s="211"/>
      <c r="M3610" s="212"/>
      <c r="N3610" s="125" t="s">
        <v>69</v>
      </c>
      <c r="O3610" s="139"/>
    </row>
    <row r="3611" spans="2:15" ht="15.75" x14ac:dyDescent="0.25">
      <c r="B3611" s="209" t="s">
        <v>70</v>
      </c>
      <c r="C3611" s="210"/>
      <c r="D3611" s="125" t="s">
        <v>68</v>
      </c>
      <c r="E3611" s="139"/>
      <c r="F3611" s="1"/>
      <c r="G3611" s="209" t="s">
        <v>70</v>
      </c>
      <c r="H3611" s="210"/>
      <c r="I3611" s="125" t="s">
        <v>68</v>
      </c>
      <c r="J3611" s="139"/>
      <c r="K3611" s="1"/>
      <c r="L3611" s="209" t="s">
        <v>70</v>
      </c>
      <c r="M3611" s="210"/>
      <c r="N3611" s="125" t="s">
        <v>68</v>
      </c>
      <c r="O3611" s="139"/>
    </row>
    <row r="3612" spans="2:15" ht="15.75" x14ac:dyDescent="0.25">
      <c r="B3612" s="211"/>
      <c r="C3612" s="212"/>
      <c r="D3612" s="125" t="s">
        <v>69</v>
      </c>
      <c r="E3612" s="139"/>
      <c r="F3612" s="1"/>
      <c r="G3612" s="211"/>
      <c r="H3612" s="212"/>
      <c r="I3612" s="125" t="s">
        <v>69</v>
      </c>
      <c r="J3612" s="139"/>
      <c r="K3612" s="1"/>
      <c r="L3612" s="211"/>
      <c r="M3612" s="212"/>
      <c r="N3612" s="125" t="s">
        <v>69</v>
      </c>
      <c r="O3612" s="139"/>
    </row>
    <row r="3613" spans="2:15" ht="15.75" x14ac:dyDescent="0.25">
      <c r="B3613" s="140" t="s">
        <v>67</v>
      </c>
      <c r="C3613" s="140"/>
      <c r="D3613" s="213"/>
      <c r="E3613" s="214"/>
      <c r="F3613" s="1"/>
      <c r="G3613" s="140" t="s">
        <v>67</v>
      </c>
      <c r="H3613" s="140"/>
      <c r="I3613" s="213"/>
      <c r="J3613" s="214"/>
      <c r="K3613" s="1"/>
      <c r="L3613" s="140" t="s">
        <v>67</v>
      </c>
      <c r="M3613" s="140"/>
      <c r="N3613" s="213"/>
      <c r="O3613" s="214"/>
    </row>
    <row r="3614" spans="2:15" ht="15.75" x14ac:dyDescent="0.25">
      <c r="B3614" s="161" t="s">
        <v>355</v>
      </c>
      <c r="C3614" s="128"/>
      <c r="D3614" s="130"/>
      <c r="E3614" s="139"/>
      <c r="F3614" s="1"/>
      <c r="G3614" s="161" t="s">
        <v>355</v>
      </c>
      <c r="H3614" s="128"/>
      <c r="I3614" s="130"/>
      <c r="J3614" s="139"/>
      <c r="K3614" s="1"/>
      <c r="L3614" s="161" t="s">
        <v>355</v>
      </c>
      <c r="M3614" s="128"/>
      <c r="N3614" s="130"/>
      <c r="O3614" s="139"/>
    </row>
    <row r="3615" spans="2:15" ht="15.75" x14ac:dyDescent="0.25">
      <c r="B3615" s="161"/>
      <c r="C3615" s="128"/>
      <c r="D3615" s="130"/>
      <c r="E3615" s="139"/>
      <c r="F3615" s="1"/>
      <c r="G3615" s="161"/>
      <c r="H3615" s="128"/>
      <c r="I3615" s="130"/>
      <c r="J3615" s="139"/>
      <c r="K3615" s="1"/>
      <c r="L3615" s="161"/>
      <c r="M3615" s="128"/>
      <c r="N3615" s="130"/>
      <c r="O3615" s="139"/>
    </row>
    <row r="3616" spans="2:15" ht="15.75" x14ac:dyDescent="0.25">
      <c r="B3616" s="136"/>
      <c r="C3616" s="136"/>
      <c r="D3616" s="136"/>
      <c r="E3616" s="118"/>
      <c r="F3616" s="1"/>
      <c r="G3616" s="136"/>
      <c r="H3616" s="136"/>
      <c r="I3616" s="136"/>
      <c r="J3616" s="118"/>
      <c r="K3616" s="1"/>
      <c r="L3616" s="136"/>
      <c r="M3616" s="136"/>
      <c r="N3616" s="136"/>
      <c r="O3616" s="118"/>
    </row>
    <row r="3617" spans="2:15" ht="15.75" x14ac:dyDescent="0.25">
      <c r="B3617" s="132" t="s">
        <v>74</v>
      </c>
      <c r="C3617" s="141"/>
      <c r="D3617" s="142" t="s">
        <v>73</v>
      </c>
      <c r="E3617" s="130"/>
      <c r="F3617" s="1"/>
      <c r="G3617" s="132" t="s">
        <v>74</v>
      </c>
      <c r="H3617" s="141"/>
      <c r="I3617" s="142" t="s">
        <v>73</v>
      </c>
      <c r="J3617" s="130"/>
      <c r="K3617" s="1"/>
      <c r="L3617" s="132" t="s">
        <v>74</v>
      </c>
      <c r="M3617" s="141"/>
      <c r="N3617" s="142" t="s">
        <v>73</v>
      </c>
      <c r="O3617" s="130"/>
    </row>
    <row r="3619" spans="2:15" ht="15.75" x14ac:dyDescent="0.25">
      <c r="B3619" s="437">
        <f>L3598+1</f>
        <v>547</v>
      </c>
      <c r="C3619" s="438"/>
      <c r="D3619" s="438"/>
      <c r="E3619" s="439"/>
      <c r="F3619" s="57"/>
      <c r="G3619" s="437">
        <f>B3619+1</f>
        <v>548</v>
      </c>
      <c r="H3619" s="438"/>
      <c r="I3619" s="438"/>
      <c r="J3619" s="439"/>
      <c r="K3619" s="57"/>
      <c r="L3619" s="437">
        <f>G3619+1</f>
        <v>549</v>
      </c>
      <c r="M3619" s="438"/>
      <c r="N3619" s="438"/>
      <c r="O3619" s="439"/>
    </row>
    <row r="3620" spans="2:15" ht="15.75" x14ac:dyDescent="0.25">
      <c r="B3620" s="218" t="s">
        <v>71</v>
      </c>
      <c r="C3620" s="219"/>
      <c r="D3620" s="219"/>
      <c r="E3620" s="220"/>
      <c r="F3620" s="1"/>
      <c r="G3620" s="218" t="s">
        <v>71</v>
      </c>
      <c r="H3620" s="219"/>
      <c r="I3620" s="219"/>
      <c r="J3620" s="220"/>
      <c r="K3620" s="1"/>
      <c r="L3620" s="218" t="s">
        <v>71</v>
      </c>
      <c r="M3620" s="219"/>
      <c r="N3620" s="219"/>
      <c r="O3620" s="220"/>
    </row>
    <row r="3621" spans="2:15" ht="15.75" x14ac:dyDescent="0.25">
      <c r="B3621" s="230"/>
      <c r="C3621" s="231"/>
      <c r="D3621" s="231"/>
      <c r="E3621" s="232"/>
      <c r="F3621" s="1"/>
      <c r="G3621" s="230"/>
      <c r="H3621" s="231"/>
      <c r="I3621" s="231"/>
      <c r="J3621" s="232"/>
      <c r="K3621" s="58"/>
      <c r="L3621" s="230"/>
      <c r="M3621" s="231"/>
      <c r="N3621" s="231"/>
      <c r="O3621" s="232"/>
    </row>
    <row r="3622" spans="2:15" ht="15.75" x14ac:dyDescent="0.25">
      <c r="B3622" s="227" t="s">
        <v>375</v>
      </c>
      <c r="C3622" s="228"/>
      <c r="D3622" s="228"/>
      <c r="E3622" s="229"/>
      <c r="F3622" s="1"/>
      <c r="G3622" s="227" t="s">
        <v>375</v>
      </c>
      <c r="H3622" s="228"/>
      <c r="I3622" s="228"/>
      <c r="J3622" s="229"/>
      <c r="K3622" s="4"/>
      <c r="L3622" s="227" t="s">
        <v>375</v>
      </c>
      <c r="M3622" s="228"/>
      <c r="N3622" s="228"/>
      <c r="O3622" s="229"/>
    </row>
    <row r="3623" spans="2:15" ht="15.75" x14ac:dyDescent="0.25">
      <c r="B3623" s="137" t="s">
        <v>190</v>
      </c>
      <c r="C3623" s="194"/>
      <c r="D3623" s="195"/>
      <c r="E3623" s="196"/>
      <c r="F3623" s="1"/>
      <c r="G3623" s="137" t="s">
        <v>190</v>
      </c>
      <c r="H3623" s="194"/>
      <c r="I3623" s="195"/>
      <c r="J3623" s="196"/>
      <c r="K3623" s="1"/>
      <c r="L3623" s="137" t="s">
        <v>190</v>
      </c>
      <c r="M3623" s="194"/>
      <c r="N3623" s="195"/>
      <c r="O3623" s="196"/>
    </row>
    <row r="3624" spans="2:15" ht="15.75" x14ac:dyDescent="0.25">
      <c r="B3624" s="132" t="s">
        <v>61</v>
      </c>
      <c r="C3624" s="194"/>
      <c r="D3624" s="195"/>
      <c r="E3624" s="196"/>
      <c r="F3624" s="1"/>
      <c r="G3624" s="132" t="s">
        <v>61</v>
      </c>
      <c r="H3624" s="194"/>
      <c r="I3624" s="195"/>
      <c r="J3624" s="196"/>
      <c r="K3624" s="1"/>
      <c r="L3624" s="132" t="s">
        <v>61</v>
      </c>
      <c r="M3624" s="194"/>
      <c r="N3624" s="195"/>
      <c r="O3624" s="196"/>
    </row>
    <row r="3625" spans="2:15" ht="15.75" x14ac:dyDescent="0.25">
      <c r="B3625" s="132" t="s">
        <v>62</v>
      </c>
      <c r="C3625" s="194"/>
      <c r="D3625" s="195"/>
      <c r="E3625" s="196"/>
      <c r="F3625" s="1"/>
      <c r="G3625" s="132" t="s">
        <v>62</v>
      </c>
      <c r="H3625" s="194"/>
      <c r="I3625" s="195"/>
      <c r="J3625" s="196"/>
      <c r="K3625" s="1"/>
      <c r="L3625" s="132" t="s">
        <v>62</v>
      </c>
      <c r="M3625" s="194"/>
      <c r="N3625" s="195"/>
      <c r="O3625" s="196"/>
    </row>
    <row r="3626" spans="2:15" ht="15.75" x14ac:dyDescent="0.25">
      <c r="B3626" s="127" t="s">
        <v>191</v>
      </c>
      <c r="C3626" s="130"/>
      <c r="D3626" s="194"/>
      <c r="E3626" s="196"/>
      <c r="F3626" s="1"/>
      <c r="G3626" s="127" t="s">
        <v>191</v>
      </c>
      <c r="H3626" s="130"/>
      <c r="I3626" s="194"/>
      <c r="J3626" s="196"/>
      <c r="K3626" s="1"/>
      <c r="L3626" s="127" t="s">
        <v>191</v>
      </c>
      <c r="M3626" s="130"/>
      <c r="N3626" s="194"/>
      <c r="O3626" s="196"/>
    </row>
    <row r="3627" spans="2:15" ht="15.75" x14ac:dyDescent="0.25">
      <c r="B3627" s="127" t="s">
        <v>192</v>
      </c>
      <c r="C3627" s="130"/>
      <c r="D3627" s="194"/>
      <c r="E3627" s="196"/>
      <c r="F3627" s="1"/>
      <c r="G3627" s="127" t="s">
        <v>192</v>
      </c>
      <c r="H3627" s="130"/>
      <c r="I3627" s="194"/>
      <c r="J3627" s="196"/>
      <c r="K3627" s="1"/>
      <c r="L3627" s="127" t="s">
        <v>192</v>
      </c>
      <c r="M3627" s="130"/>
      <c r="N3627" s="194"/>
      <c r="O3627" s="196"/>
    </row>
    <row r="3628" spans="2:15" ht="31.35" customHeight="1" x14ac:dyDescent="0.25">
      <c r="B3628" s="206" t="s">
        <v>197</v>
      </c>
      <c r="C3628" s="207"/>
      <c r="D3628" s="207"/>
      <c r="E3628" s="208"/>
      <c r="F3628" s="1"/>
      <c r="G3628" s="206" t="s">
        <v>197</v>
      </c>
      <c r="H3628" s="207"/>
      <c r="I3628" s="207"/>
      <c r="J3628" s="208"/>
      <c r="K3628" s="59"/>
      <c r="L3628" s="206" t="s">
        <v>197</v>
      </c>
      <c r="M3628" s="207"/>
      <c r="N3628" s="207"/>
      <c r="O3628" s="208"/>
    </row>
    <row r="3629" spans="2:15" ht="15.75" x14ac:dyDescent="0.25">
      <c r="B3629" s="132" t="s">
        <v>195</v>
      </c>
      <c r="C3629" s="138"/>
      <c r="D3629" s="125" t="s">
        <v>51</v>
      </c>
      <c r="E3629" s="139"/>
      <c r="F3629" s="1"/>
      <c r="G3629" s="132" t="s">
        <v>195</v>
      </c>
      <c r="H3629" s="138"/>
      <c r="I3629" s="125" t="s">
        <v>51</v>
      </c>
      <c r="J3629" s="139"/>
      <c r="K3629" s="1"/>
      <c r="L3629" s="132" t="s">
        <v>195</v>
      </c>
      <c r="M3629" s="138"/>
      <c r="N3629" s="125" t="s">
        <v>51</v>
      </c>
      <c r="O3629" s="139"/>
    </row>
    <row r="3630" spans="2:15" ht="15.75" x14ac:dyDescent="0.25">
      <c r="B3630" s="209" t="s">
        <v>190</v>
      </c>
      <c r="C3630" s="210"/>
      <c r="D3630" s="125" t="s">
        <v>68</v>
      </c>
      <c r="E3630" s="139"/>
      <c r="F3630" s="1"/>
      <c r="G3630" s="209" t="s">
        <v>190</v>
      </c>
      <c r="H3630" s="210"/>
      <c r="I3630" s="125" t="s">
        <v>68</v>
      </c>
      <c r="J3630" s="139"/>
      <c r="K3630" s="1"/>
      <c r="L3630" s="209" t="s">
        <v>190</v>
      </c>
      <c r="M3630" s="210"/>
      <c r="N3630" s="125" t="s">
        <v>68</v>
      </c>
      <c r="O3630" s="139"/>
    </row>
    <row r="3631" spans="2:15" ht="15.75" x14ac:dyDescent="0.25">
      <c r="B3631" s="211"/>
      <c r="C3631" s="212"/>
      <c r="D3631" s="125" t="s">
        <v>69</v>
      </c>
      <c r="E3631" s="139"/>
      <c r="F3631" s="1"/>
      <c r="G3631" s="211"/>
      <c r="H3631" s="212"/>
      <c r="I3631" s="125" t="s">
        <v>69</v>
      </c>
      <c r="J3631" s="139"/>
      <c r="K3631" s="1"/>
      <c r="L3631" s="211"/>
      <c r="M3631" s="212"/>
      <c r="N3631" s="125" t="s">
        <v>69</v>
      </c>
      <c r="O3631" s="139"/>
    </row>
    <row r="3632" spans="2:15" ht="15.75" x14ac:dyDescent="0.25">
      <c r="B3632" s="209" t="s">
        <v>70</v>
      </c>
      <c r="C3632" s="210"/>
      <c r="D3632" s="125" t="s">
        <v>68</v>
      </c>
      <c r="E3632" s="139"/>
      <c r="F3632" s="1"/>
      <c r="G3632" s="209" t="s">
        <v>70</v>
      </c>
      <c r="H3632" s="210"/>
      <c r="I3632" s="125" t="s">
        <v>68</v>
      </c>
      <c r="J3632" s="139"/>
      <c r="K3632" s="1"/>
      <c r="L3632" s="209" t="s">
        <v>70</v>
      </c>
      <c r="M3632" s="210"/>
      <c r="N3632" s="125" t="s">
        <v>68</v>
      </c>
      <c r="O3632" s="139"/>
    </row>
    <row r="3633" spans="2:15" ht="15.75" x14ac:dyDescent="0.25">
      <c r="B3633" s="211"/>
      <c r="C3633" s="212"/>
      <c r="D3633" s="125" t="s">
        <v>69</v>
      </c>
      <c r="E3633" s="139"/>
      <c r="F3633" s="1"/>
      <c r="G3633" s="211"/>
      <c r="H3633" s="212"/>
      <c r="I3633" s="125" t="s">
        <v>69</v>
      </c>
      <c r="J3633" s="139"/>
      <c r="K3633" s="1"/>
      <c r="L3633" s="211"/>
      <c r="M3633" s="212"/>
      <c r="N3633" s="125" t="s">
        <v>69</v>
      </c>
      <c r="O3633" s="139"/>
    </row>
    <row r="3634" spans="2:15" ht="15.75" x14ac:dyDescent="0.25">
      <c r="B3634" s="140" t="s">
        <v>67</v>
      </c>
      <c r="C3634" s="140"/>
      <c r="D3634" s="213"/>
      <c r="E3634" s="214"/>
      <c r="F3634" s="1"/>
      <c r="G3634" s="140" t="s">
        <v>67</v>
      </c>
      <c r="H3634" s="140"/>
      <c r="I3634" s="213"/>
      <c r="J3634" s="214"/>
      <c r="K3634" s="1"/>
      <c r="L3634" s="140" t="s">
        <v>67</v>
      </c>
      <c r="M3634" s="140"/>
      <c r="N3634" s="213"/>
      <c r="O3634" s="214"/>
    </row>
    <row r="3635" spans="2:15" ht="15.75" x14ac:dyDescent="0.25">
      <c r="B3635" s="161" t="s">
        <v>355</v>
      </c>
      <c r="C3635" s="128"/>
      <c r="D3635" s="130"/>
      <c r="E3635" s="139"/>
      <c r="F3635" s="1"/>
      <c r="G3635" s="161" t="s">
        <v>355</v>
      </c>
      <c r="H3635" s="128"/>
      <c r="I3635" s="130"/>
      <c r="J3635" s="139"/>
      <c r="K3635" s="1"/>
      <c r="L3635" s="161" t="s">
        <v>355</v>
      </c>
      <c r="M3635" s="128"/>
      <c r="N3635" s="130"/>
      <c r="O3635" s="139"/>
    </row>
    <row r="3636" spans="2:15" ht="15.75" x14ac:dyDescent="0.25">
      <c r="B3636" s="161"/>
      <c r="C3636" s="128"/>
      <c r="D3636" s="130"/>
      <c r="E3636" s="139"/>
      <c r="F3636" s="1"/>
      <c r="G3636" s="161"/>
      <c r="H3636" s="128"/>
      <c r="I3636" s="130"/>
      <c r="J3636" s="139"/>
      <c r="K3636" s="1"/>
      <c r="L3636" s="161"/>
      <c r="M3636" s="128"/>
      <c r="N3636" s="130"/>
      <c r="O3636" s="139"/>
    </row>
    <row r="3637" spans="2:15" ht="15.75" x14ac:dyDescent="0.25">
      <c r="B3637" s="136"/>
      <c r="C3637" s="136"/>
      <c r="D3637" s="136"/>
      <c r="E3637" s="118"/>
      <c r="F3637" s="1"/>
      <c r="G3637" s="136"/>
      <c r="H3637" s="136"/>
      <c r="I3637" s="136"/>
      <c r="J3637" s="118"/>
      <c r="K3637" s="1"/>
      <c r="L3637" s="136"/>
      <c r="M3637" s="136"/>
      <c r="N3637" s="136"/>
      <c r="O3637" s="118"/>
    </row>
    <row r="3638" spans="2:15" ht="15.75" x14ac:dyDescent="0.25">
      <c r="B3638" s="132" t="s">
        <v>74</v>
      </c>
      <c r="C3638" s="141"/>
      <c r="D3638" s="142" t="s">
        <v>73</v>
      </c>
      <c r="E3638" s="130"/>
      <c r="F3638" s="1"/>
      <c r="G3638" s="132" t="s">
        <v>74</v>
      </c>
      <c r="H3638" s="141"/>
      <c r="I3638" s="142" t="s">
        <v>73</v>
      </c>
      <c r="J3638" s="130"/>
      <c r="K3638" s="1"/>
      <c r="L3638" s="132" t="s">
        <v>74</v>
      </c>
      <c r="M3638" s="141"/>
      <c r="N3638" s="142" t="s">
        <v>73</v>
      </c>
      <c r="O3638" s="130"/>
    </row>
    <row r="3640" spans="2:15" ht="15.75" x14ac:dyDescent="0.25">
      <c r="B3640" s="437">
        <f>L3619+1</f>
        <v>550</v>
      </c>
      <c r="C3640" s="438"/>
      <c r="D3640" s="438"/>
      <c r="E3640" s="439"/>
      <c r="F3640" s="57"/>
      <c r="G3640" s="437">
        <f>B3640+1</f>
        <v>551</v>
      </c>
      <c r="H3640" s="438"/>
      <c r="I3640" s="438"/>
      <c r="J3640" s="439"/>
      <c r="K3640" s="57"/>
      <c r="L3640" s="437">
        <f>G3640+1</f>
        <v>552</v>
      </c>
      <c r="M3640" s="438"/>
      <c r="N3640" s="438"/>
      <c r="O3640" s="439"/>
    </row>
    <row r="3641" spans="2:15" ht="15.75" x14ac:dyDescent="0.25">
      <c r="B3641" s="218" t="s">
        <v>71</v>
      </c>
      <c r="C3641" s="219"/>
      <c r="D3641" s="219"/>
      <c r="E3641" s="220"/>
      <c r="F3641" s="1"/>
      <c r="G3641" s="218" t="s">
        <v>71</v>
      </c>
      <c r="H3641" s="219"/>
      <c r="I3641" s="219"/>
      <c r="J3641" s="220"/>
      <c r="K3641" s="1"/>
      <c r="L3641" s="218" t="s">
        <v>71</v>
      </c>
      <c r="M3641" s="219"/>
      <c r="N3641" s="219"/>
      <c r="O3641" s="220"/>
    </row>
    <row r="3642" spans="2:15" ht="15.75" x14ac:dyDescent="0.25">
      <c r="B3642" s="230"/>
      <c r="C3642" s="231"/>
      <c r="D3642" s="231"/>
      <c r="E3642" s="232"/>
      <c r="F3642" s="1"/>
      <c r="G3642" s="230"/>
      <c r="H3642" s="231"/>
      <c r="I3642" s="231"/>
      <c r="J3642" s="232"/>
      <c r="K3642" s="58"/>
      <c r="L3642" s="230"/>
      <c r="M3642" s="231"/>
      <c r="N3642" s="231"/>
      <c r="O3642" s="232"/>
    </row>
    <row r="3643" spans="2:15" ht="15.75" x14ac:dyDescent="0.25">
      <c r="B3643" s="227" t="s">
        <v>375</v>
      </c>
      <c r="C3643" s="228"/>
      <c r="D3643" s="228"/>
      <c r="E3643" s="229"/>
      <c r="F3643" s="1"/>
      <c r="G3643" s="227" t="s">
        <v>375</v>
      </c>
      <c r="H3643" s="228"/>
      <c r="I3643" s="228"/>
      <c r="J3643" s="229"/>
      <c r="K3643" s="4"/>
      <c r="L3643" s="227" t="s">
        <v>375</v>
      </c>
      <c r="M3643" s="228"/>
      <c r="N3643" s="228"/>
      <c r="O3643" s="229"/>
    </row>
    <row r="3644" spans="2:15" ht="15.75" x14ac:dyDescent="0.25">
      <c r="B3644" s="137" t="s">
        <v>190</v>
      </c>
      <c r="C3644" s="194"/>
      <c r="D3644" s="195"/>
      <c r="E3644" s="196"/>
      <c r="F3644" s="1"/>
      <c r="G3644" s="137" t="s">
        <v>190</v>
      </c>
      <c r="H3644" s="194"/>
      <c r="I3644" s="195"/>
      <c r="J3644" s="196"/>
      <c r="K3644" s="1"/>
      <c r="L3644" s="137" t="s">
        <v>190</v>
      </c>
      <c r="M3644" s="194"/>
      <c r="N3644" s="195"/>
      <c r="O3644" s="196"/>
    </row>
    <row r="3645" spans="2:15" ht="15.75" x14ac:dyDescent="0.25">
      <c r="B3645" s="132" t="s">
        <v>61</v>
      </c>
      <c r="C3645" s="194"/>
      <c r="D3645" s="195"/>
      <c r="E3645" s="196"/>
      <c r="F3645" s="1"/>
      <c r="G3645" s="132" t="s">
        <v>61</v>
      </c>
      <c r="H3645" s="194"/>
      <c r="I3645" s="195"/>
      <c r="J3645" s="196"/>
      <c r="K3645" s="1"/>
      <c r="L3645" s="132" t="s">
        <v>61</v>
      </c>
      <c r="M3645" s="194"/>
      <c r="N3645" s="195"/>
      <c r="O3645" s="196"/>
    </row>
    <row r="3646" spans="2:15" ht="15.75" x14ac:dyDescent="0.25">
      <c r="B3646" s="132" t="s">
        <v>62</v>
      </c>
      <c r="C3646" s="194"/>
      <c r="D3646" s="195"/>
      <c r="E3646" s="196"/>
      <c r="F3646" s="1"/>
      <c r="G3646" s="132" t="s">
        <v>62</v>
      </c>
      <c r="H3646" s="194"/>
      <c r="I3646" s="195"/>
      <c r="J3646" s="196"/>
      <c r="K3646" s="1"/>
      <c r="L3646" s="132" t="s">
        <v>62</v>
      </c>
      <c r="M3646" s="194"/>
      <c r="N3646" s="195"/>
      <c r="O3646" s="196"/>
    </row>
    <row r="3647" spans="2:15" ht="15.75" x14ac:dyDescent="0.25">
      <c r="B3647" s="127" t="s">
        <v>191</v>
      </c>
      <c r="C3647" s="130"/>
      <c r="D3647" s="194"/>
      <c r="E3647" s="196"/>
      <c r="F3647" s="1"/>
      <c r="G3647" s="127" t="s">
        <v>191</v>
      </c>
      <c r="H3647" s="130"/>
      <c r="I3647" s="194"/>
      <c r="J3647" s="196"/>
      <c r="K3647" s="1"/>
      <c r="L3647" s="127" t="s">
        <v>191</v>
      </c>
      <c r="M3647" s="130"/>
      <c r="N3647" s="194"/>
      <c r="O3647" s="196"/>
    </row>
    <row r="3648" spans="2:15" ht="15.75" x14ac:dyDescent="0.25">
      <c r="B3648" s="127" t="s">
        <v>192</v>
      </c>
      <c r="C3648" s="130"/>
      <c r="D3648" s="194"/>
      <c r="E3648" s="196"/>
      <c r="F3648" s="1"/>
      <c r="G3648" s="127" t="s">
        <v>192</v>
      </c>
      <c r="H3648" s="130"/>
      <c r="I3648" s="194"/>
      <c r="J3648" s="196"/>
      <c r="K3648" s="1"/>
      <c r="L3648" s="127" t="s">
        <v>192</v>
      </c>
      <c r="M3648" s="130"/>
      <c r="N3648" s="194"/>
      <c r="O3648" s="196"/>
    </row>
    <row r="3649" spans="2:15" ht="31.35" customHeight="1" x14ac:dyDescent="0.25">
      <c r="B3649" s="206" t="s">
        <v>197</v>
      </c>
      <c r="C3649" s="207"/>
      <c r="D3649" s="207"/>
      <c r="E3649" s="208"/>
      <c r="F3649" s="1"/>
      <c r="G3649" s="206" t="s">
        <v>197</v>
      </c>
      <c r="H3649" s="207"/>
      <c r="I3649" s="207"/>
      <c r="J3649" s="208"/>
      <c r="K3649" s="59"/>
      <c r="L3649" s="206" t="s">
        <v>197</v>
      </c>
      <c r="M3649" s="207"/>
      <c r="N3649" s="207"/>
      <c r="O3649" s="208"/>
    </row>
    <row r="3650" spans="2:15" ht="15.75" x14ac:dyDescent="0.25">
      <c r="B3650" s="132" t="s">
        <v>195</v>
      </c>
      <c r="C3650" s="138"/>
      <c r="D3650" s="125" t="s">
        <v>51</v>
      </c>
      <c r="E3650" s="139"/>
      <c r="F3650" s="1"/>
      <c r="G3650" s="132" t="s">
        <v>195</v>
      </c>
      <c r="H3650" s="138"/>
      <c r="I3650" s="125" t="s">
        <v>51</v>
      </c>
      <c r="J3650" s="139"/>
      <c r="K3650" s="1"/>
      <c r="L3650" s="132" t="s">
        <v>195</v>
      </c>
      <c r="M3650" s="138"/>
      <c r="N3650" s="125" t="s">
        <v>51</v>
      </c>
      <c r="O3650" s="139"/>
    </row>
    <row r="3651" spans="2:15" ht="15.75" x14ac:dyDescent="0.25">
      <c r="B3651" s="209" t="s">
        <v>190</v>
      </c>
      <c r="C3651" s="210"/>
      <c r="D3651" s="125" t="s">
        <v>68</v>
      </c>
      <c r="E3651" s="139"/>
      <c r="F3651" s="1"/>
      <c r="G3651" s="209" t="s">
        <v>190</v>
      </c>
      <c r="H3651" s="210"/>
      <c r="I3651" s="125" t="s">
        <v>68</v>
      </c>
      <c r="J3651" s="139"/>
      <c r="K3651" s="1"/>
      <c r="L3651" s="209" t="s">
        <v>190</v>
      </c>
      <c r="M3651" s="210"/>
      <c r="N3651" s="125" t="s">
        <v>68</v>
      </c>
      <c r="O3651" s="139"/>
    </row>
    <row r="3652" spans="2:15" ht="15.75" x14ac:dyDescent="0.25">
      <c r="B3652" s="211"/>
      <c r="C3652" s="212"/>
      <c r="D3652" s="125" t="s">
        <v>69</v>
      </c>
      <c r="E3652" s="139"/>
      <c r="F3652" s="1"/>
      <c r="G3652" s="211"/>
      <c r="H3652" s="212"/>
      <c r="I3652" s="125" t="s">
        <v>69</v>
      </c>
      <c r="J3652" s="139"/>
      <c r="K3652" s="1"/>
      <c r="L3652" s="211"/>
      <c r="M3652" s="212"/>
      <c r="N3652" s="125" t="s">
        <v>69</v>
      </c>
      <c r="O3652" s="139"/>
    </row>
    <row r="3653" spans="2:15" ht="15.75" x14ac:dyDescent="0.25">
      <c r="B3653" s="209" t="s">
        <v>70</v>
      </c>
      <c r="C3653" s="210"/>
      <c r="D3653" s="125" t="s">
        <v>68</v>
      </c>
      <c r="E3653" s="139"/>
      <c r="F3653" s="1"/>
      <c r="G3653" s="209" t="s">
        <v>70</v>
      </c>
      <c r="H3653" s="210"/>
      <c r="I3653" s="125" t="s">
        <v>68</v>
      </c>
      <c r="J3653" s="139"/>
      <c r="K3653" s="1"/>
      <c r="L3653" s="209" t="s">
        <v>70</v>
      </c>
      <c r="M3653" s="210"/>
      <c r="N3653" s="125" t="s">
        <v>68</v>
      </c>
      <c r="O3653" s="139"/>
    </row>
    <row r="3654" spans="2:15" ht="15.75" x14ac:dyDescent="0.25">
      <c r="B3654" s="211"/>
      <c r="C3654" s="212"/>
      <c r="D3654" s="125" t="s">
        <v>69</v>
      </c>
      <c r="E3654" s="139"/>
      <c r="F3654" s="1"/>
      <c r="G3654" s="211"/>
      <c r="H3654" s="212"/>
      <c r="I3654" s="125" t="s">
        <v>69</v>
      </c>
      <c r="J3654" s="139"/>
      <c r="K3654" s="1"/>
      <c r="L3654" s="211"/>
      <c r="M3654" s="212"/>
      <c r="N3654" s="125" t="s">
        <v>69</v>
      </c>
      <c r="O3654" s="139"/>
    </row>
    <row r="3655" spans="2:15" ht="15.75" x14ac:dyDescent="0.25">
      <c r="B3655" s="140" t="s">
        <v>67</v>
      </c>
      <c r="C3655" s="140"/>
      <c r="D3655" s="213"/>
      <c r="E3655" s="214"/>
      <c r="F3655" s="1"/>
      <c r="G3655" s="140" t="s">
        <v>67</v>
      </c>
      <c r="H3655" s="140"/>
      <c r="I3655" s="213"/>
      <c r="J3655" s="214"/>
      <c r="K3655" s="1"/>
      <c r="L3655" s="140" t="s">
        <v>67</v>
      </c>
      <c r="M3655" s="140"/>
      <c r="N3655" s="213"/>
      <c r="O3655" s="214"/>
    </row>
    <row r="3656" spans="2:15" ht="15.75" x14ac:dyDescent="0.25">
      <c r="B3656" s="161" t="s">
        <v>355</v>
      </c>
      <c r="C3656" s="128"/>
      <c r="D3656" s="130"/>
      <c r="E3656" s="139"/>
      <c r="F3656" s="1"/>
      <c r="G3656" s="161" t="s">
        <v>355</v>
      </c>
      <c r="H3656" s="128"/>
      <c r="I3656" s="130"/>
      <c r="J3656" s="139"/>
      <c r="K3656" s="1"/>
      <c r="L3656" s="161" t="s">
        <v>355</v>
      </c>
      <c r="M3656" s="128"/>
      <c r="N3656" s="130"/>
      <c r="O3656" s="139"/>
    </row>
    <row r="3657" spans="2:15" ht="15.75" x14ac:dyDescent="0.25">
      <c r="B3657" s="161"/>
      <c r="C3657" s="128"/>
      <c r="D3657" s="130"/>
      <c r="E3657" s="139"/>
      <c r="F3657" s="1"/>
      <c r="G3657" s="161"/>
      <c r="H3657" s="128"/>
      <c r="I3657" s="130"/>
      <c r="J3657" s="139"/>
      <c r="K3657" s="1"/>
      <c r="L3657" s="161"/>
      <c r="M3657" s="128"/>
      <c r="N3657" s="130"/>
      <c r="O3657" s="139"/>
    </row>
    <row r="3658" spans="2:15" ht="15.75" x14ac:dyDescent="0.25">
      <c r="B3658" s="136"/>
      <c r="C3658" s="136"/>
      <c r="D3658" s="136"/>
      <c r="E3658" s="118"/>
      <c r="F3658" s="1"/>
      <c r="G3658" s="136"/>
      <c r="H3658" s="136"/>
      <c r="I3658" s="136"/>
      <c r="J3658" s="118"/>
      <c r="K3658" s="1"/>
      <c r="L3658" s="136"/>
      <c r="M3658" s="136"/>
      <c r="N3658" s="136"/>
      <c r="O3658" s="118"/>
    </row>
    <row r="3659" spans="2:15" ht="15.75" x14ac:dyDescent="0.25">
      <c r="B3659" s="132" t="s">
        <v>74</v>
      </c>
      <c r="C3659" s="141"/>
      <c r="D3659" s="142" t="s">
        <v>73</v>
      </c>
      <c r="E3659" s="130"/>
      <c r="F3659" s="1"/>
      <c r="G3659" s="132" t="s">
        <v>74</v>
      </c>
      <c r="H3659" s="141"/>
      <c r="I3659" s="142" t="s">
        <v>73</v>
      </c>
      <c r="J3659" s="130"/>
      <c r="K3659" s="1"/>
      <c r="L3659" s="132" t="s">
        <v>74</v>
      </c>
      <c r="M3659" s="141"/>
      <c r="N3659" s="142" t="s">
        <v>73</v>
      </c>
      <c r="O3659" s="130"/>
    </row>
    <row r="3661" spans="2:15" ht="15.75" x14ac:dyDescent="0.25">
      <c r="B3661" s="437">
        <f>L3640+1</f>
        <v>553</v>
      </c>
      <c r="C3661" s="438"/>
      <c r="D3661" s="438"/>
      <c r="E3661" s="439"/>
      <c r="F3661" s="57"/>
      <c r="G3661" s="437">
        <f>B3661+1</f>
        <v>554</v>
      </c>
      <c r="H3661" s="438"/>
      <c r="I3661" s="438"/>
      <c r="J3661" s="439"/>
      <c r="K3661" s="57"/>
      <c r="L3661" s="437">
        <f>G3661+1</f>
        <v>555</v>
      </c>
      <c r="M3661" s="438"/>
      <c r="N3661" s="438"/>
      <c r="O3661" s="439"/>
    </row>
    <row r="3662" spans="2:15" ht="15.75" x14ac:dyDescent="0.25">
      <c r="B3662" s="218" t="s">
        <v>71</v>
      </c>
      <c r="C3662" s="219"/>
      <c r="D3662" s="219"/>
      <c r="E3662" s="220"/>
      <c r="F3662" s="1"/>
      <c r="G3662" s="218" t="s">
        <v>71</v>
      </c>
      <c r="H3662" s="219"/>
      <c r="I3662" s="219"/>
      <c r="J3662" s="220"/>
      <c r="K3662" s="1"/>
      <c r="L3662" s="218" t="s">
        <v>71</v>
      </c>
      <c r="M3662" s="219"/>
      <c r="N3662" s="219"/>
      <c r="O3662" s="220"/>
    </row>
    <row r="3663" spans="2:15" ht="15.75" x14ac:dyDescent="0.25">
      <c r="B3663" s="230"/>
      <c r="C3663" s="231"/>
      <c r="D3663" s="231"/>
      <c r="E3663" s="232"/>
      <c r="F3663" s="1"/>
      <c r="G3663" s="230"/>
      <c r="H3663" s="231"/>
      <c r="I3663" s="231"/>
      <c r="J3663" s="232"/>
      <c r="K3663" s="58"/>
      <c r="L3663" s="230"/>
      <c r="M3663" s="231"/>
      <c r="N3663" s="231"/>
      <c r="O3663" s="232"/>
    </row>
    <row r="3664" spans="2:15" ht="15.75" x14ac:dyDescent="0.25">
      <c r="B3664" s="227" t="s">
        <v>375</v>
      </c>
      <c r="C3664" s="228"/>
      <c r="D3664" s="228"/>
      <c r="E3664" s="229"/>
      <c r="F3664" s="1"/>
      <c r="G3664" s="227" t="s">
        <v>375</v>
      </c>
      <c r="H3664" s="228"/>
      <c r="I3664" s="228"/>
      <c r="J3664" s="229"/>
      <c r="K3664" s="4"/>
      <c r="L3664" s="227" t="s">
        <v>375</v>
      </c>
      <c r="M3664" s="228"/>
      <c r="N3664" s="228"/>
      <c r="O3664" s="229"/>
    </row>
    <row r="3665" spans="2:15" ht="15.75" x14ac:dyDescent="0.25">
      <c r="B3665" s="137" t="s">
        <v>190</v>
      </c>
      <c r="C3665" s="194"/>
      <c r="D3665" s="195"/>
      <c r="E3665" s="196"/>
      <c r="F3665" s="1"/>
      <c r="G3665" s="137" t="s">
        <v>190</v>
      </c>
      <c r="H3665" s="194"/>
      <c r="I3665" s="195"/>
      <c r="J3665" s="196"/>
      <c r="K3665" s="1"/>
      <c r="L3665" s="137" t="s">
        <v>190</v>
      </c>
      <c r="M3665" s="194"/>
      <c r="N3665" s="195"/>
      <c r="O3665" s="196"/>
    </row>
    <row r="3666" spans="2:15" ht="15.75" x14ac:dyDescent="0.25">
      <c r="B3666" s="132" t="s">
        <v>61</v>
      </c>
      <c r="C3666" s="194"/>
      <c r="D3666" s="195"/>
      <c r="E3666" s="196"/>
      <c r="F3666" s="1"/>
      <c r="G3666" s="132" t="s">
        <v>61</v>
      </c>
      <c r="H3666" s="194"/>
      <c r="I3666" s="195"/>
      <c r="J3666" s="196"/>
      <c r="K3666" s="1"/>
      <c r="L3666" s="132" t="s">
        <v>61</v>
      </c>
      <c r="M3666" s="194"/>
      <c r="N3666" s="195"/>
      <c r="O3666" s="196"/>
    </row>
    <row r="3667" spans="2:15" ht="15.75" x14ac:dyDescent="0.25">
      <c r="B3667" s="132" t="s">
        <v>62</v>
      </c>
      <c r="C3667" s="194"/>
      <c r="D3667" s="195"/>
      <c r="E3667" s="196"/>
      <c r="F3667" s="1"/>
      <c r="G3667" s="132" t="s">
        <v>62</v>
      </c>
      <c r="H3667" s="194"/>
      <c r="I3667" s="195"/>
      <c r="J3667" s="196"/>
      <c r="K3667" s="1"/>
      <c r="L3667" s="132" t="s">
        <v>62</v>
      </c>
      <c r="M3667" s="194"/>
      <c r="N3667" s="195"/>
      <c r="O3667" s="196"/>
    </row>
    <row r="3668" spans="2:15" ht="15.75" x14ac:dyDescent="0.25">
      <c r="B3668" s="127" t="s">
        <v>191</v>
      </c>
      <c r="C3668" s="130"/>
      <c r="D3668" s="194"/>
      <c r="E3668" s="196"/>
      <c r="F3668" s="1"/>
      <c r="G3668" s="127" t="s">
        <v>191</v>
      </c>
      <c r="H3668" s="130"/>
      <c r="I3668" s="194"/>
      <c r="J3668" s="196"/>
      <c r="K3668" s="1"/>
      <c r="L3668" s="127" t="s">
        <v>191</v>
      </c>
      <c r="M3668" s="130"/>
      <c r="N3668" s="194"/>
      <c r="O3668" s="196"/>
    </row>
    <row r="3669" spans="2:15" ht="15.75" x14ac:dyDescent="0.25">
      <c r="B3669" s="127" t="s">
        <v>192</v>
      </c>
      <c r="C3669" s="130"/>
      <c r="D3669" s="194"/>
      <c r="E3669" s="196"/>
      <c r="F3669" s="1"/>
      <c r="G3669" s="127" t="s">
        <v>192</v>
      </c>
      <c r="H3669" s="130"/>
      <c r="I3669" s="194"/>
      <c r="J3669" s="196"/>
      <c r="K3669" s="1"/>
      <c r="L3669" s="127" t="s">
        <v>192</v>
      </c>
      <c r="M3669" s="130"/>
      <c r="N3669" s="194"/>
      <c r="O3669" s="196"/>
    </row>
    <row r="3670" spans="2:15" ht="31.35" customHeight="1" x14ac:dyDescent="0.25">
      <c r="B3670" s="206" t="s">
        <v>197</v>
      </c>
      <c r="C3670" s="207"/>
      <c r="D3670" s="207"/>
      <c r="E3670" s="208"/>
      <c r="F3670" s="1"/>
      <c r="G3670" s="206" t="s">
        <v>197</v>
      </c>
      <c r="H3670" s="207"/>
      <c r="I3670" s="207"/>
      <c r="J3670" s="208"/>
      <c r="K3670" s="59"/>
      <c r="L3670" s="206" t="s">
        <v>197</v>
      </c>
      <c r="M3670" s="207"/>
      <c r="N3670" s="207"/>
      <c r="O3670" s="208"/>
    </row>
    <row r="3671" spans="2:15" ht="15.75" x14ac:dyDescent="0.25">
      <c r="B3671" s="132" t="s">
        <v>195</v>
      </c>
      <c r="C3671" s="138"/>
      <c r="D3671" s="125" t="s">
        <v>51</v>
      </c>
      <c r="E3671" s="139"/>
      <c r="F3671" s="1"/>
      <c r="G3671" s="132" t="s">
        <v>195</v>
      </c>
      <c r="H3671" s="138"/>
      <c r="I3671" s="125" t="s">
        <v>51</v>
      </c>
      <c r="J3671" s="139"/>
      <c r="K3671" s="1"/>
      <c r="L3671" s="132" t="s">
        <v>195</v>
      </c>
      <c r="M3671" s="138"/>
      <c r="N3671" s="125" t="s">
        <v>51</v>
      </c>
      <c r="O3671" s="139"/>
    </row>
    <row r="3672" spans="2:15" ht="15.75" x14ac:dyDescent="0.25">
      <c r="B3672" s="209" t="s">
        <v>190</v>
      </c>
      <c r="C3672" s="210"/>
      <c r="D3672" s="125" t="s">
        <v>68</v>
      </c>
      <c r="E3672" s="139"/>
      <c r="F3672" s="1"/>
      <c r="G3672" s="209" t="s">
        <v>190</v>
      </c>
      <c r="H3672" s="210"/>
      <c r="I3672" s="125" t="s">
        <v>68</v>
      </c>
      <c r="J3672" s="139"/>
      <c r="K3672" s="1"/>
      <c r="L3672" s="209" t="s">
        <v>190</v>
      </c>
      <c r="M3672" s="210"/>
      <c r="N3672" s="125" t="s">
        <v>68</v>
      </c>
      <c r="O3672" s="139"/>
    </row>
    <row r="3673" spans="2:15" ht="15.75" x14ac:dyDescent="0.25">
      <c r="B3673" s="211"/>
      <c r="C3673" s="212"/>
      <c r="D3673" s="125" t="s">
        <v>69</v>
      </c>
      <c r="E3673" s="139"/>
      <c r="F3673" s="1"/>
      <c r="G3673" s="211"/>
      <c r="H3673" s="212"/>
      <c r="I3673" s="125" t="s">
        <v>69</v>
      </c>
      <c r="J3673" s="139"/>
      <c r="K3673" s="1"/>
      <c r="L3673" s="211"/>
      <c r="M3673" s="212"/>
      <c r="N3673" s="125" t="s">
        <v>69</v>
      </c>
      <c r="O3673" s="139"/>
    </row>
    <row r="3674" spans="2:15" ht="15.75" x14ac:dyDescent="0.25">
      <c r="B3674" s="209" t="s">
        <v>70</v>
      </c>
      <c r="C3674" s="210"/>
      <c r="D3674" s="125" t="s">
        <v>68</v>
      </c>
      <c r="E3674" s="139"/>
      <c r="F3674" s="1"/>
      <c r="G3674" s="209" t="s">
        <v>70</v>
      </c>
      <c r="H3674" s="210"/>
      <c r="I3674" s="125" t="s">
        <v>68</v>
      </c>
      <c r="J3674" s="139"/>
      <c r="K3674" s="1"/>
      <c r="L3674" s="209" t="s">
        <v>70</v>
      </c>
      <c r="M3674" s="210"/>
      <c r="N3674" s="125" t="s">
        <v>68</v>
      </c>
      <c r="O3674" s="139"/>
    </row>
    <row r="3675" spans="2:15" ht="15.75" x14ac:dyDescent="0.25">
      <c r="B3675" s="211"/>
      <c r="C3675" s="212"/>
      <c r="D3675" s="125" t="s">
        <v>69</v>
      </c>
      <c r="E3675" s="139"/>
      <c r="F3675" s="1"/>
      <c r="G3675" s="211"/>
      <c r="H3675" s="212"/>
      <c r="I3675" s="125" t="s">
        <v>69</v>
      </c>
      <c r="J3675" s="139"/>
      <c r="K3675" s="1"/>
      <c r="L3675" s="211"/>
      <c r="M3675" s="212"/>
      <c r="N3675" s="125" t="s">
        <v>69</v>
      </c>
      <c r="O3675" s="139"/>
    </row>
    <row r="3676" spans="2:15" ht="15.75" x14ac:dyDescent="0.25">
      <c r="B3676" s="140" t="s">
        <v>67</v>
      </c>
      <c r="C3676" s="140"/>
      <c r="D3676" s="213"/>
      <c r="E3676" s="214"/>
      <c r="F3676" s="1"/>
      <c r="G3676" s="140" t="s">
        <v>67</v>
      </c>
      <c r="H3676" s="140"/>
      <c r="I3676" s="213"/>
      <c r="J3676" s="214"/>
      <c r="K3676" s="1"/>
      <c r="L3676" s="140" t="s">
        <v>67</v>
      </c>
      <c r="M3676" s="140"/>
      <c r="N3676" s="213"/>
      <c r="O3676" s="214"/>
    </row>
    <row r="3677" spans="2:15" ht="15.75" x14ac:dyDescent="0.25">
      <c r="B3677" s="161" t="s">
        <v>355</v>
      </c>
      <c r="C3677" s="128"/>
      <c r="D3677" s="130"/>
      <c r="E3677" s="139"/>
      <c r="F3677" s="1"/>
      <c r="G3677" s="161" t="s">
        <v>355</v>
      </c>
      <c r="H3677" s="128"/>
      <c r="I3677" s="130"/>
      <c r="J3677" s="139"/>
      <c r="K3677" s="1"/>
      <c r="L3677" s="161" t="s">
        <v>355</v>
      </c>
      <c r="M3677" s="128"/>
      <c r="N3677" s="130"/>
      <c r="O3677" s="139"/>
    </row>
    <row r="3678" spans="2:15" ht="15.75" x14ac:dyDescent="0.25">
      <c r="B3678" s="161"/>
      <c r="C3678" s="128"/>
      <c r="D3678" s="130"/>
      <c r="E3678" s="139"/>
      <c r="F3678" s="1"/>
      <c r="G3678" s="161"/>
      <c r="H3678" s="128"/>
      <c r="I3678" s="130"/>
      <c r="J3678" s="139"/>
      <c r="K3678" s="1"/>
      <c r="L3678" s="161"/>
      <c r="M3678" s="128"/>
      <c r="N3678" s="130"/>
      <c r="O3678" s="139"/>
    </row>
    <row r="3679" spans="2:15" ht="15.75" x14ac:dyDescent="0.25">
      <c r="B3679" s="136"/>
      <c r="C3679" s="136"/>
      <c r="D3679" s="136"/>
      <c r="E3679" s="118"/>
      <c r="F3679" s="1"/>
      <c r="G3679" s="136"/>
      <c r="H3679" s="136"/>
      <c r="I3679" s="136"/>
      <c r="J3679" s="118"/>
      <c r="K3679" s="1"/>
      <c r="L3679" s="136"/>
      <c r="M3679" s="136"/>
      <c r="N3679" s="136"/>
      <c r="O3679" s="118"/>
    </row>
    <row r="3680" spans="2:15" ht="15.75" x14ac:dyDescent="0.25">
      <c r="B3680" s="132" t="s">
        <v>74</v>
      </c>
      <c r="C3680" s="141"/>
      <c r="D3680" s="142" t="s">
        <v>73</v>
      </c>
      <c r="E3680" s="130"/>
      <c r="F3680" s="1"/>
      <c r="G3680" s="132" t="s">
        <v>74</v>
      </c>
      <c r="H3680" s="141"/>
      <c r="I3680" s="142" t="s">
        <v>73</v>
      </c>
      <c r="J3680" s="130"/>
      <c r="K3680" s="1"/>
      <c r="L3680" s="132" t="s">
        <v>74</v>
      </c>
      <c r="M3680" s="141"/>
      <c r="N3680" s="142" t="s">
        <v>73</v>
      </c>
      <c r="O3680" s="130"/>
    </row>
    <row r="3682" spans="2:15" ht="15.75" x14ac:dyDescent="0.25">
      <c r="B3682" s="437">
        <f>L3661+1</f>
        <v>556</v>
      </c>
      <c r="C3682" s="438"/>
      <c r="D3682" s="438"/>
      <c r="E3682" s="439"/>
      <c r="F3682" s="57"/>
      <c r="G3682" s="437">
        <f>B3682+1</f>
        <v>557</v>
      </c>
      <c r="H3682" s="438"/>
      <c r="I3682" s="438"/>
      <c r="J3682" s="439"/>
      <c r="K3682" s="57"/>
      <c r="L3682" s="437">
        <f>G3682+1</f>
        <v>558</v>
      </c>
      <c r="M3682" s="438"/>
      <c r="N3682" s="438"/>
      <c r="O3682" s="439"/>
    </row>
    <row r="3683" spans="2:15" ht="15.75" x14ac:dyDescent="0.25">
      <c r="B3683" s="218" t="s">
        <v>71</v>
      </c>
      <c r="C3683" s="219"/>
      <c r="D3683" s="219"/>
      <c r="E3683" s="220"/>
      <c r="F3683" s="1"/>
      <c r="G3683" s="218" t="s">
        <v>71</v>
      </c>
      <c r="H3683" s="219"/>
      <c r="I3683" s="219"/>
      <c r="J3683" s="220"/>
      <c r="K3683" s="1"/>
      <c r="L3683" s="218" t="s">
        <v>71</v>
      </c>
      <c r="M3683" s="219"/>
      <c r="N3683" s="219"/>
      <c r="O3683" s="220"/>
    </row>
    <row r="3684" spans="2:15" ht="15.75" x14ac:dyDescent="0.25">
      <c r="B3684" s="230"/>
      <c r="C3684" s="231"/>
      <c r="D3684" s="231"/>
      <c r="E3684" s="232"/>
      <c r="F3684" s="1"/>
      <c r="G3684" s="230"/>
      <c r="H3684" s="231"/>
      <c r="I3684" s="231"/>
      <c r="J3684" s="232"/>
      <c r="K3684" s="58"/>
      <c r="L3684" s="230"/>
      <c r="M3684" s="231"/>
      <c r="N3684" s="231"/>
      <c r="O3684" s="232"/>
    </row>
    <row r="3685" spans="2:15" ht="15.75" x14ac:dyDescent="0.25">
      <c r="B3685" s="227" t="s">
        <v>375</v>
      </c>
      <c r="C3685" s="228"/>
      <c r="D3685" s="228"/>
      <c r="E3685" s="229"/>
      <c r="F3685" s="1"/>
      <c r="G3685" s="227" t="s">
        <v>375</v>
      </c>
      <c r="H3685" s="228"/>
      <c r="I3685" s="228"/>
      <c r="J3685" s="229"/>
      <c r="K3685" s="4"/>
      <c r="L3685" s="227" t="s">
        <v>375</v>
      </c>
      <c r="M3685" s="228"/>
      <c r="N3685" s="228"/>
      <c r="O3685" s="229"/>
    </row>
    <row r="3686" spans="2:15" ht="15.75" x14ac:dyDescent="0.25">
      <c r="B3686" s="137" t="s">
        <v>190</v>
      </c>
      <c r="C3686" s="194"/>
      <c r="D3686" s="195"/>
      <c r="E3686" s="196"/>
      <c r="F3686" s="1"/>
      <c r="G3686" s="137" t="s">
        <v>190</v>
      </c>
      <c r="H3686" s="194"/>
      <c r="I3686" s="195"/>
      <c r="J3686" s="196"/>
      <c r="K3686" s="1"/>
      <c r="L3686" s="137" t="s">
        <v>190</v>
      </c>
      <c r="M3686" s="194"/>
      <c r="N3686" s="195"/>
      <c r="O3686" s="196"/>
    </row>
    <row r="3687" spans="2:15" ht="15.75" x14ac:dyDescent="0.25">
      <c r="B3687" s="132" t="s">
        <v>61</v>
      </c>
      <c r="C3687" s="194"/>
      <c r="D3687" s="195"/>
      <c r="E3687" s="196"/>
      <c r="F3687" s="1"/>
      <c r="G3687" s="132" t="s">
        <v>61</v>
      </c>
      <c r="H3687" s="194"/>
      <c r="I3687" s="195"/>
      <c r="J3687" s="196"/>
      <c r="K3687" s="1"/>
      <c r="L3687" s="132" t="s">
        <v>61</v>
      </c>
      <c r="M3687" s="194"/>
      <c r="N3687" s="195"/>
      <c r="O3687" s="196"/>
    </row>
    <row r="3688" spans="2:15" ht="15.75" x14ac:dyDescent="0.25">
      <c r="B3688" s="132" t="s">
        <v>62</v>
      </c>
      <c r="C3688" s="194"/>
      <c r="D3688" s="195"/>
      <c r="E3688" s="196"/>
      <c r="F3688" s="1"/>
      <c r="G3688" s="132" t="s">
        <v>62</v>
      </c>
      <c r="H3688" s="194"/>
      <c r="I3688" s="195"/>
      <c r="J3688" s="196"/>
      <c r="K3688" s="1"/>
      <c r="L3688" s="132" t="s">
        <v>62</v>
      </c>
      <c r="M3688" s="194"/>
      <c r="N3688" s="195"/>
      <c r="O3688" s="196"/>
    </row>
    <row r="3689" spans="2:15" ht="15.75" x14ac:dyDescent="0.25">
      <c r="B3689" s="127" t="s">
        <v>191</v>
      </c>
      <c r="C3689" s="130"/>
      <c r="D3689" s="194"/>
      <c r="E3689" s="196"/>
      <c r="F3689" s="1"/>
      <c r="G3689" s="127" t="s">
        <v>191</v>
      </c>
      <c r="H3689" s="130"/>
      <c r="I3689" s="194"/>
      <c r="J3689" s="196"/>
      <c r="K3689" s="1"/>
      <c r="L3689" s="127" t="s">
        <v>191</v>
      </c>
      <c r="M3689" s="130"/>
      <c r="N3689" s="194"/>
      <c r="O3689" s="196"/>
    </row>
    <row r="3690" spans="2:15" ht="15.75" x14ac:dyDescent="0.25">
      <c r="B3690" s="127" t="s">
        <v>192</v>
      </c>
      <c r="C3690" s="130"/>
      <c r="D3690" s="194"/>
      <c r="E3690" s="196"/>
      <c r="F3690" s="1"/>
      <c r="G3690" s="127" t="s">
        <v>192</v>
      </c>
      <c r="H3690" s="130"/>
      <c r="I3690" s="194"/>
      <c r="J3690" s="196"/>
      <c r="K3690" s="1"/>
      <c r="L3690" s="127" t="s">
        <v>192</v>
      </c>
      <c r="M3690" s="130"/>
      <c r="N3690" s="194"/>
      <c r="O3690" s="196"/>
    </row>
    <row r="3691" spans="2:15" ht="31.35" customHeight="1" x14ac:dyDescent="0.25">
      <c r="B3691" s="206" t="s">
        <v>197</v>
      </c>
      <c r="C3691" s="207"/>
      <c r="D3691" s="207"/>
      <c r="E3691" s="208"/>
      <c r="F3691" s="1"/>
      <c r="G3691" s="206" t="s">
        <v>197</v>
      </c>
      <c r="H3691" s="207"/>
      <c r="I3691" s="207"/>
      <c r="J3691" s="208"/>
      <c r="K3691" s="59"/>
      <c r="L3691" s="206" t="s">
        <v>197</v>
      </c>
      <c r="M3691" s="207"/>
      <c r="N3691" s="207"/>
      <c r="O3691" s="208"/>
    </row>
    <row r="3692" spans="2:15" ht="15.75" x14ac:dyDescent="0.25">
      <c r="B3692" s="132" t="s">
        <v>195</v>
      </c>
      <c r="C3692" s="138"/>
      <c r="D3692" s="125" t="s">
        <v>51</v>
      </c>
      <c r="E3692" s="139"/>
      <c r="F3692" s="1"/>
      <c r="G3692" s="132" t="s">
        <v>195</v>
      </c>
      <c r="H3692" s="138"/>
      <c r="I3692" s="125" t="s">
        <v>51</v>
      </c>
      <c r="J3692" s="139"/>
      <c r="K3692" s="1"/>
      <c r="L3692" s="132" t="s">
        <v>195</v>
      </c>
      <c r="M3692" s="138"/>
      <c r="N3692" s="125" t="s">
        <v>51</v>
      </c>
      <c r="O3692" s="139"/>
    </row>
    <row r="3693" spans="2:15" ht="15.75" x14ac:dyDescent="0.25">
      <c r="B3693" s="209" t="s">
        <v>190</v>
      </c>
      <c r="C3693" s="210"/>
      <c r="D3693" s="125" t="s">
        <v>68</v>
      </c>
      <c r="E3693" s="139"/>
      <c r="F3693" s="1"/>
      <c r="G3693" s="209" t="s">
        <v>190</v>
      </c>
      <c r="H3693" s="210"/>
      <c r="I3693" s="125" t="s">
        <v>68</v>
      </c>
      <c r="J3693" s="139"/>
      <c r="K3693" s="1"/>
      <c r="L3693" s="209" t="s">
        <v>190</v>
      </c>
      <c r="M3693" s="210"/>
      <c r="N3693" s="125" t="s">
        <v>68</v>
      </c>
      <c r="O3693" s="139"/>
    </row>
    <row r="3694" spans="2:15" ht="15.75" x14ac:dyDescent="0.25">
      <c r="B3694" s="211"/>
      <c r="C3694" s="212"/>
      <c r="D3694" s="125" t="s">
        <v>69</v>
      </c>
      <c r="E3694" s="139"/>
      <c r="F3694" s="1"/>
      <c r="G3694" s="211"/>
      <c r="H3694" s="212"/>
      <c r="I3694" s="125" t="s">
        <v>69</v>
      </c>
      <c r="J3694" s="139"/>
      <c r="K3694" s="1"/>
      <c r="L3694" s="211"/>
      <c r="M3694" s="212"/>
      <c r="N3694" s="125" t="s">
        <v>69</v>
      </c>
      <c r="O3694" s="139"/>
    </row>
    <row r="3695" spans="2:15" ht="15.75" x14ac:dyDescent="0.25">
      <c r="B3695" s="209" t="s">
        <v>70</v>
      </c>
      <c r="C3695" s="210"/>
      <c r="D3695" s="125" t="s">
        <v>68</v>
      </c>
      <c r="E3695" s="139"/>
      <c r="F3695" s="1"/>
      <c r="G3695" s="209" t="s">
        <v>70</v>
      </c>
      <c r="H3695" s="210"/>
      <c r="I3695" s="125" t="s">
        <v>68</v>
      </c>
      <c r="J3695" s="139"/>
      <c r="K3695" s="1"/>
      <c r="L3695" s="209" t="s">
        <v>70</v>
      </c>
      <c r="M3695" s="210"/>
      <c r="N3695" s="125" t="s">
        <v>68</v>
      </c>
      <c r="O3695" s="139"/>
    </row>
    <row r="3696" spans="2:15" ht="15.75" x14ac:dyDescent="0.25">
      <c r="B3696" s="211"/>
      <c r="C3696" s="212"/>
      <c r="D3696" s="125" t="s">
        <v>69</v>
      </c>
      <c r="E3696" s="139"/>
      <c r="F3696" s="1"/>
      <c r="G3696" s="211"/>
      <c r="H3696" s="212"/>
      <c r="I3696" s="125" t="s">
        <v>69</v>
      </c>
      <c r="J3696" s="139"/>
      <c r="K3696" s="1"/>
      <c r="L3696" s="211"/>
      <c r="M3696" s="212"/>
      <c r="N3696" s="125" t="s">
        <v>69</v>
      </c>
      <c r="O3696" s="139"/>
    </row>
    <row r="3697" spans="2:15" ht="15.75" x14ac:dyDescent="0.25">
      <c r="B3697" s="140" t="s">
        <v>67</v>
      </c>
      <c r="C3697" s="140"/>
      <c r="D3697" s="213"/>
      <c r="E3697" s="214"/>
      <c r="F3697" s="1"/>
      <c r="G3697" s="140" t="s">
        <v>67</v>
      </c>
      <c r="H3697" s="140"/>
      <c r="I3697" s="213"/>
      <c r="J3697" s="214"/>
      <c r="K3697" s="1"/>
      <c r="L3697" s="140" t="s">
        <v>67</v>
      </c>
      <c r="M3697" s="140"/>
      <c r="N3697" s="213"/>
      <c r="O3697" s="214"/>
    </row>
    <row r="3698" spans="2:15" ht="15.75" x14ac:dyDescent="0.25">
      <c r="B3698" s="161" t="s">
        <v>355</v>
      </c>
      <c r="C3698" s="128"/>
      <c r="D3698" s="130"/>
      <c r="E3698" s="139"/>
      <c r="F3698" s="1"/>
      <c r="G3698" s="161" t="s">
        <v>355</v>
      </c>
      <c r="H3698" s="128"/>
      <c r="I3698" s="130"/>
      <c r="J3698" s="139"/>
      <c r="K3698" s="1"/>
      <c r="L3698" s="161" t="s">
        <v>355</v>
      </c>
      <c r="M3698" s="128"/>
      <c r="N3698" s="130"/>
      <c r="O3698" s="139"/>
    </row>
    <row r="3699" spans="2:15" ht="15.75" x14ac:dyDescent="0.25">
      <c r="B3699" s="161"/>
      <c r="C3699" s="128"/>
      <c r="D3699" s="130"/>
      <c r="E3699" s="139"/>
      <c r="F3699" s="1"/>
      <c r="G3699" s="161"/>
      <c r="H3699" s="128"/>
      <c r="I3699" s="130"/>
      <c r="J3699" s="139"/>
      <c r="K3699" s="1"/>
      <c r="L3699" s="161"/>
      <c r="M3699" s="128"/>
      <c r="N3699" s="130"/>
      <c r="O3699" s="139"/>
    </row>
    <row r="3700" spans="2:15" ht="15.75" x14ac:dyDescent="0.25">
      <c r="B3700" s="136"/>
      <c r="C3700" s="136"/>
      <c r="D3700" s="136"/>
      <c r="E3700" s="118"/>
      <c r="F3700" s="1"/>
      <c r="G3700" s="136"/>
      <c r="H3700" s="136"/>
      <c r="I3700" s="136"/>
      <c r="J3700" s="118"/>
      <c r="K3700" s="1"/>
      <c r="L3700" s="136"/>
      <c r="M3700" s="136"/>
      <c r="N3700" s="136"/>
      <c r="O3700" s="118"/>
    </row>
    <row r="3701" spans="2:15" ht="15.75" x14ac:dyDescent="0.25">
      <c r="B3701" s="132" t="s">
        <v>74</v>
      </c>
      <c r="C3701" s="141"/>
      <c r="D3701" s="142" t="s">
        <v>73</v>
      </c>
      <c r="E3701" s="130"/>
      <c r="F3701" s="1"/>
      <c r="G3701" s="132" t="s">
        <v>74</v>
      </c>
      <c r="H3701" s="141"/>
      <c r="I3701" s="142" t="s">
        <v>73</v>
      </c>
      <c r="J3701" s="130"/>
      <c r="K3701" s="1"/>
      <c r="L3701" s="132" t="s">
        <v>74</v>
      </c>
      <c r="M3701" s="141"/>
      <c r="N3701" s="142" t="s">
        <v>73</v>
      </c>
      <c r="O3701" s="130"/>
    </row>
    <row r="3703" spans="2:15" ht="15.75" x14ac:dyDescent="0.25">
      <c r="B3703" s="437">
        <f>L3682+1</f>
        <v>559</v>
      </c>
      <c r="C3703" s="438"/>
      <c r="D3703" s="438"/>
      <c r="E3703" s="439"/>
      <c r="F3703" s="57"/>
      <c r="G3703" s="437">
        <f>B3703+1</f>
        <v>560</v>
      </c>
      <c r="H3703" s="438"/>
      <c r="I3703" s="438"/>
      <c r="J3703" s="439"/>
      <c r="K3703" s="57"/>
      <c r="L3703" s="437">
        <f>G3703+1</f>
        <v>561</v>
      </c>
      <c r="M3703" s="438"/>
      <c r="N3703" s="438"/>
      <c r="O3703" s="439"/>
    </row>
    <row r="3704" spans="2:15" ht="15.75" x14ac:dyDescent="0.25">
      <c r="B3704" s="218" t="s">
        <v>71</v>
      </c>
      <c r="C3704" s="219"/>
      <c r="D3704" s="219"/>
      <c r="E3704" s="220"/>
      <c r="F3704" s="1"/>
      <c r="G3704" s="218" t="s">
        <v>71</v>
      </c>
      <c r="H3704" s="219"/>
      <c r="I3704" s="219"/>
      <c r="J3704" s="220"/>
      <c r="K3704" s="1"/>
      <c r="L3704" s="218" t="s">
        <v>71</v>
      </c>
      <c r="M3704" s="219"/>
      <c r="N3704" s="219"/>
      <c r="O3704" s="220"/>
    </row>
    <row r="3705" spans="2:15" ht="15.75" x14ac:dyDescent="0.25">
      <c r="B3705" s="230"/>
      <c r="C3705" s="231"/>
      <c r="D3705" s="231"/>
      <c r="E3705" s="232"/>
      <c r="F3705" s="1"/>
      <c r="G3705" s="230"/>
      <c r="H3705" s="231"/>
      <c r="I3705" s="231"/>
      <c r="J3705" s="232"/>
      <c r="K3705" s="58"/>
      <c r="L3705" s="230"/>
      <c r="M3705" s="231"/>
      <c r="N3705" s="231"/>
      <c r="O3705" s="232"/>
    </row>
    <row r="3706" spans="2:15" ht="15.75" x14ac:dyDescent="0.25">
      <c r="B3706" s="227" t="s">
        <v>375</v>
      </c>
      <c r="C3706" s="228"/>
      <c r="D3706" s="228"/>
      <c r="E3706" s="229"/>
      <c r="F3706" s="1"/>
      <c r="G3706" s="227" t="s">
        <v>375</v>
      </c>
      <c r="H3706" s="228"/>
      <c r="I3706" s="228"/>
      <c r="J3706" s="229"/>
      <c r="K3706" s="4"/>
      <c r="L3706" s="227" t="s">
        <v>375</v>
      </c>
      <c r="M3706" s="228"/>
      <c r="N3706" s="228"/>
      <c r="O3706" s="229"/>
    </row>
    <row r="3707" spans="2:15" ht="15.75" x14ac:dyDescent="0.25">
      <c r="B3707" s="137" t="s">
        <v>190</v>
      </c>
      <c r="C3707" s="194"/>
      <c r="D3707" s="195"/>
      <c r="E3707" s="196"/>
      <c r="F3707" s="1"/>
      <c r="G3707" s="137" t="s">
        <v>190</v>
      </c>
      <c r="H3707" s="194"/>
      <c r="I3707" s="195"/>
      <c r="J3707" s="196"/>
      <c r="K3707" s="1"/>
      <c r="L3707" s="137" t="s">
        <v>190</v>
      </c>
      <c r="M3707" s="194"/>
      <c r="N3707" s="195"/>
      <c r="O3707" s="196"/>
    </row>
    <row r="3708" spans="2:15" ht="15.75" x14ac:dyDescent="0.25">
      <c r="B3708" s="132" t="s">
        <v>61</v>
      </c>
      <c r="C3708" s="194"/>
      <c r="D3708" s="195"/>
      <c r="E3708" s="196"/>
      <c r="F3708" s="1"/>
      <c r="G3708" s="132" t="s">
        <v>61</v>
      </c>
      <c r="H3708" s="194"/>
      <c r="I3708" s="195"/>
      <c r="J3708" s="196"/>
      <c r="K3708" s="1"/>
      <c r="L3708" s="132" t="s">
        <v>61</v>
      </c>
      <c r="M3708" s="194"/>
      <c r="N3708" s="195"/>
      <c r="O3708" s="196"/>
    </row>
    <row r="3709" spans="2:15" ht="15.75" x14ac:dyDescent="0.25">
      <c r="B3709" s="132" t="s">
        <v>62</v>
      </c>
      <c r="C3709" s="194"/>
      <c r="D3709" s="195"/>
      <c r="E3709" s="196"/>
      <c r="F3709" s="1"/>
      <c r="G3709" s="132" t="s">
        <v>62</v>
      </c>
      <c r="H3709" s="194"/>
      <c r="I3709" s="195"/>
      <c r="J3709" s="196"/>
      <c r="K3709" s="1"/>
      <c r="L3709" s="132" t="s">
        <v>62</v>
      </c>
      <c r="M3709" s="194"/>
      <c r="N3709" s="195"/>
      <c r="O3709" s="196"/>
    </row>
    <row r="3710" spans="2:15" ht="15.75" x14ac:dyDescent="0.25">
      <c r="B3710" s="127" t="s">
        <v>191</v>
      </c>
      <c r="C3710" s="130"/>
      <c r="D3710" s="194"/>
      <c r="E3710" s="196"/>
      <c r="F3710" s="1"/>
      <c r="G3710" s="127" t="s">
        <v>191</v>
      </c>
      <c r="H3710" s="130"/>
      <c r="I3710" s="194"/>
      <c r="J3710" s="196"/>
      <c r="K3710" s="1"/>
      <c r="L3710" s="127" t="s">
        <v>191</v>
      </c>
      <c r="M3710" s="130"/>
      <c r="N3710" s="194"/>
      <c r="O3710" s="196"/>
    </row>
    <row r="3711" spans="2:15" ht="15.75" x14ac:dyDescent="0.25">
      <c r="B3711" s="127" t="s">
        <v>192</v>
      </c>
      <c r="C3711" s="130"/>
      <c r="D3711" s="194"/>
      <c r="E3711" s="196"/>
      <c r="F3711" s="1"/>
      <c r="G3711" s="127" t="s">
        <v>192</v>
      </c>
      <c r="H3711" s="130"/>
      <c r="I3711" s="194"/>
      <c r="J3711" s="196"/>
      <c r="K3711" s="1"/>
      <c r="L3711" s="127" t="s">
        <v>192</v>
      </c>
      <c r="M3711" s="130"/>
      <c r="N3711" s="194"/>
      <c r="O3711" s="196"/>
    </row>
    <row r="3712" spans="2:15" ht="31.35" customHeight="1" x14ac:dyDescent="0.25">
      <c r="B3712" s="206" t="s">
        <v>197</v>
      </c>
      <c r="C3712" s="207"/>
      <c r="D3712" s="207"/>
      <c r="E3712" s="208"/>
      <c r="F3712" s="1"/>
      <c r="G3712" s="206" t="s">
        <v>197</v>
      </c>
      <c r="H3712" s="207"/>
      <c r="I3712" s="207"/>
      <c r="J3712" s="208"/>
      <c r="K3712" s="59"/>
      <c r="L3712" s="206" t="s">
        <v>197</v>
      </c>
      <c r="M3712" s="207"/>
      <c r="N3712" s="207"/>
      <c r="O3712" s="208"/>
    </row>
    <row r="3713" spans="2:15" ht="15.75" x14ac:dyDescent="0.25">
      <c r="B3713" s="132" t="s">
        <v>195</v>
      </c>
      <c r="C3713" s="138"/>
      <c r="D3713" s="125" t="s">
        <v>51</v>
      </c>
      <c r="E3713" s="139"/>
      <c r="F3713" s="1"/>
      <c r="G3713" s="132" t="s">
        <v>195</v>
      </c>
      <c r="H3713" s="138"/>
      <c r="I3713" s="125" t="s">
        <v>51</v>
      </c>
      <c r="J3713" s="139"/>
      <c r="K3713" s="1"/>
      <c r="L3713" s="132" t="s">
        <v>195</v>
      </c>
      <c r="M3713" s="138"/>
      <c r="N3713" s="125" t="s">
        <v>51</v>
      </c>
      <c r="O3713" s="139"/>
    </row>
    <row r="3714" spans="2:15" ht="15.75" x14ac:dyDescent="0.25">
      <c r="B3714" s="209" t="s">
        <v>190</v>
      </c>
      <c r="C3714" s="210"/>
      <c r="D3714" s="125" t="s">
        <v>68</v>
      </c>
      <c r="E3714" s="139"/>
      <c r="F3714" s="1"/>
      <c r="G3714" s="209" t="s">
        <v>190</v>
      </c>
      <c r="H3714" s="210"/>
      <c r="I3714" s="125" t="s">
        <v>68</v>
      </c>
      <c r="J3714" s="139"/>
      <c r="K3714" s="1"/>
      <c r="L3714" s="209" t="s">
        <v>190</v>
      </c>
      <c r="M3714" s="210"/>
      <c r="N3714" s="125" t="s">
        <v>68</v>
      </c>
      <c r="O3714" s="139"/>
    </row>
    <row r="3715" spans="2:15" ht="15.75" x14ac:dyDescent="0.25">
      <c r="B3715" s="211"/>
      <c r="C3715" s="212"/>
      <c r="D3715" s="125" t="s">
        <v>69</v>
      </c>
      <c r="E3715" s="139"/>
      <c r="F3715" s="1"/>
      <c r="G3715" s="211"/>
      <c r="H3715" s="212"/>
      <c r="I3715" s="125" t="s">
        <v>69</v>
      </c>
      <c r="J3715" s="139"/>
      <c r="K3715" s="1"/>
      <c r="L3715" s="211"/>
      <c r="M3715" s="212"/>
      <c r="N3715" s="125" t="s">
        <v>69</v>
      </c>
      <c r="O3715" s="139"/>
    </row>
    <row r="3716" spans="2:15" ht="15.75" x14ac:dyDescent="0.25">
      <c r="B3716" s="209" t="s">
        <v>70</v>
      </c>
      <c r="C3716" s="210"/>
      <c r="D3716" s="125" t="s">
        <v>68</v>
      </c>
      <c r="E3716" s="139"/>
      <c r="F3716" s="1"/>
      <c r="G3716" s="209" t="s">
        <v>70</v>
      </c>
      <c r="H3716" s="210"/>
      <c r="I3716" s="125" t="s">
        <v>68</v>
      </c>
      <c r="J3716" s="139"/>
      <c r="K3716" s="1"/>
      <c r="L3716" s="209" t="s">
        <v>70</v>
      </c>
      <c r="M3716" s="210"/>
      <c r="N3716" s="125" t="s">
        <v>68</v>
      </c>
      <c r="O3716" s="139"/>
    </row>
    <row r="3717" spans="2:15" ht="15.75" x14ac:dyDescent="0.25">
      <c r="B3717" s="211"/>
      <c r="C3717" s="212"/>
      <c r="D3717" s="125" t="s">
        <v>69</v>
      </c>
      <c r="E3717" s="139"/>
      <c r="F3717" s="1"/>
      <c r="G3717" s="211"/>
      <c r="H3717" s="212"/>
      <c r="I3717" s="125" t="s">
        <v>69</v>
      </c>
      <c r="J3717" s="139"/>
      <c r="K3717" s="1"/>
      <c r="L3717" s="211"/>
      <c r="M3717" s="212"/>
      <c r="N3717" s="125" t="s">
        <v>69</v>
      </c>
      <c r="O3717" s="139"/>
    </row>
    <row r="3718" spans="2:15" ht="15.75" x14ac:dyDescent="0.25">
      <c r="B3718" s="140" t="s">
        <v>67</v>
      </c>
      <c r="C3718" s="140"/>
      <c r="D3718" s="213"/>
      <c r="E3718" s="214"/>
      <c r="F3718" s="1"/>
      <c r="G3718" s="140" t="s">
        <v>67</v>
      </c>
      <c r="H3718" s="140"/>
      <c r="I3718" s="213"/>
      <c r="J3718" s="214"/>
      <c r="K3718" s="1"/>
      <c r="L3718" s="140" t="s">
        <v>67</v>
      </c>
      <c r="M3718" s="140"/>
      <c r="N3718" s="213"/>
      <c r="O3718" s="214"/>
    </row>
    <row r="3719" spans="2:15" ht="15.75" x14ac:dyDescent="0.25">
      <c r="B3719" s="161" t="s">
        <v>355</v>
      </c>
      <c r="C3719" s="128"/>
      <c r="D3719" s="130"/>
      <c r="E3719" s="139"/>
      <c r="F3719" s="1"/>
      <c r="G3719" s="161" t="s">
        <v>355</v>
      </c>
      <c r="H3719" s="128"/>
      <c r="I3719" s="130"/>
      <c r="J3719" s="139"/>
      <c r="K3719" s="1"/>
      <c r="L3719" s="161" t="s">
        <v>355</v>
      </c>
      <c r="M3719" s="128"/>
      <c r="N3719" s="130"/>
      <c r="O3719" s="139"/>
    </row>
    <row r="3720" spans="2:15" ht="15.75" x14ac:dyDescent="0.25">
      <c r="B3720" s="161"/>
      <c r="C3720" s="128"/>
      <c r="D3720" s="130"/>
      <c r="E3720" s="139"/>
      <c r="F3720" s="1"/>
      <c r="G3720" s="161"/>
      <c r="H3720" s="128"/>
      <c r="I3720" s="130"/>
      <c r="J3720" s="139"/>
      <c r="K3720" s="1"/>
      <c r="L3720" s="161"/>
      <c r="M3720" s="128"/>
      <c r="N3720" s="130"/>
      <c r="O3720" s="139"/>
    </row>
    <row r="3721" spans="2:15" ht="15.75" x14ac:dyDescent="0.25">
      <c r="B3721" s="136"/>
      <c r="C3721" s="136"/>
      <c r="D3721" s="136"/>
      <c r="E3721" s="118"/>
      <c r="F3721" s="1"/>
      <c r="G3721" s="136"/>
      <c r="H3721" s="136"/>
      <c r="I3721" s="136"/>
      <c r="J3721" s="118"/>
      <c r="K3721" s="1"/>
      <c r="L3721" s="136"/>
      <c r="M3721" s="136"/>
      <c r="N3721" s="136"/>
      <c r="O3721" s="118"/>
    </row>
    <row r="3722" spans="2:15" ht="15.75" x14ac:dyDescent="0.25">
      <c r="B3722" s="132" t="s">
        <v>74</v>
      </c>
      <c r="C3722" s="141"/>
      <c r="D3722" s="142" t="s">
        <v>73</v>
      </c>
      <c r="E3722" s="130"/>
      <c r="F3722" s="1"/>
      <c r="G3722" s="132" t="s">
        <v>74</v>
      </c>
      <c r="H3722" s="141"/>
      <c r="I3722" s="142" t="s">
        <v>73</v>
      </c>
      <c r="J3722" s="130"/>
      <c r="K3722" s="1"/>
      <c r="L3722" s="132" t="s">
        <v>74</v>
      </c>
      <c r="M3722" s="141"/>
      <c r="N3722" s="142" t="s">
        <v>73</v>
      </c>
      <c r="O3722" s="130"/>
    </row>
    <row r="3724" spans="2:15" ht="15.75" x14ac:dyDescent="0.25">
      <c r="B3724" s="437">
        <f>L3703+1</f>
        <v>562</v>
      </c>
      <c r="C3724" s="438"/>
      <c r="D3724" s="438"/>
      <c r="E3724" s="439"/>
      <c r="F3724" s="57"/>
      <c r="G3724" s="437">
        <f>B3724+1</f>
        <v>563</v>
      </c>
      <c r="H3724" s="438"/>
      <c r="I3724" s="438"/>
      <c r="J3724" s="439"/>
      <c r="K3724" s="57"/>
      <c r="L3724" s="437">
        <f>G3724+1</f>
        <v>564</v>
      </c>
      <c r="M3724" s="438"/>
      <c r="N3724" s="438"/>
      <c r="O3724" s="439"/>
    </row>
    <row r="3725" spans="2:15" ht="15.75" x14ac:dyDescent="0.25">
      <c r="B3725" s="218" t="s">
        <v>71</v>
      </c>
      <c r="C3725" s="219"/>
      <c r="D3725" s="219"/>
      <c r="E3725" s="220"/>
      <c r="F3725" s="1"/>
      <c r="G3725" s="218" t="s">
        <v>71</v>
      </c>
      <c r="H3725" s="219"/>
      <c r="I3725" s="219"/>
      <c r="J3725" s="220"/>
      <c r="K3725" s="1"/>
      <c r="L3725" s="218" t="s">
        <v>71</v>
      </c>
      <c r="M3725" s="219"/>
      <c r="N3725" s="219"/>
      <c r="O3725" s="220"/>
    </row>
    <row r="3726" spans="2:15" ht="15.75" x14ac:dyDescent="0.25">
      <c r="B3726" s="230"/>
      <c r="C3726" s="231"/>
      <c r="D3726" s="231"/>
      <c r="E3726" s="232"/>
      <c r="F3726" s="1"/>
      <c r="G3726" s="230"/>
      <c r="H3726" s="231"/>
      <c r="I3726" s="231"/>
      <c r="J3726" s="232"/>
      <c r="K3726" s="58"/>
      <c r="L3726" s="230"/>
      <c r="M3726" s="231"/>
      <c r="N3726" s="231"/>
      <c r="O3726" s="232"/>
    </row>
    <row r="3727" spans="2:15" ht="15.75" x14ac:dyDescent="0.25">
      <c r="B3727" s="227" t="s">
        <v>375</v>
      </c>
      <c r="C3727" s="228"/>
      <c r="D3727" s="228"/>
      <c r="E3727" s="229"/>
      <c r="F3727" s="1"/>
      <c r="G3727" s="227" t="s">
        <v>375</v>
      </c>
      <c r="H3727" s="228"/>
      <c r="I3727" s="228"/>
      <c r="J3727" s="229"/>
      <c r="K3727" s="4"/>
      <c r="L3727" s="227" t="s">
        <v>375</v>
      </c>
      <c r="M3727" s="228"/>
      <c r="N3727" s="228"/>
      <c r="O3727" s="229"/>
    </row>
    <row r="3728" spans="2:15" ht="15.75" x14ac:dyDescent="0.25">
      <c r="B3728" s="137" t="s">
        <v>190</v>
      </c>
      <c r="C3728" s="194"/>
      <c r="D3728" s="195"/>
      <c r="E3728" s="196"/>
      <c r="F3728" s="1"/>
      <c r="G3728" s="137" t="s">
        <v>190</v>
      </c>
      <c r="H3728" s="194"/>
      <c r="I3728" s="195"/>
      <c r="J3728" s="196"/>
      <c r="K3728" s="1"/>
      <c r="L3728" s="137" t="s">
        <v>190</v>
      </c>
      <c r="M3728" s="194"/>
      <c r="N3728" s="195"/>
      <c r="O3728" s="196"/>
    </row>
    <row r="3729" spans="2:15" ht="15.75" x14ac:dyDescent="0.25">
      <c r="B3729" s="132" t="s">
        <v>61</v>
      </c>
      <c r="C3729" s="194"/>
      <c r="D3729" s="195"/>
      <c r="E3729" s="196"/>
      <c r="F3729" s="1"/>
      <c r="G3729" s="132" t="s">
        <v>61</v>
      </c>
      <c r="H3729" s="194"/>
      <c r="I3729" s="195"/>
      <c r="J3729" s="196"/>
      <c r="K3729" s="1"/>
      <c r="L3729" s="132" t="s">
        <v>61</v>
      </c>
      <c r="M3729" s="194"/>
      <c r="N3729" s="195"/>
      <c r="O3729" s="196"/>
    </row>
    <row r="3730" spans="2:15" ht="15.75" x14ac:dyDescent="0.25">
      <c r="B3730" s="132" t="s">
        <v>62</v>
      </c>
      <c r="C3730" s="194"/>
      <c r="D3730" s="195"/>
      <c r="E3730" s="196"/>
      <c r="F3730" s="1"/>
      <c r="G3730" s="132" t="s">
        <v>62</v>
      </c>
      <c r="H3730" s="194"/>
      <c r="I3730" s="195"/>
      <c r="J3730" s="196"/>
      <c r="K3730" s="1"/>
      <c r="L3730" s="132" t="s">
        <v>62</v>
      </c>
      <c r="M3730" s="194"/>
      <c r="N3730" s="195"/>
      <c r="O3730" s="196"/>
    </row>
    <row r="3731" spans="2:15" ht="15.75" x14ac:dyDescent="0.25">
      <c r="B3731" s="127" t="s">
        <v>191</v>
      </c>
      <c r="C3731" s="130"/>
      <c r="D3731" s="194"/>
      <c r="E3731" s="196"/>
      <c r="F3731" s="1"/>
      <c r="G3731" s="127" t="s">
        <v>191</v>
      </c>
      <c r="H3731" s="130"/>
      <c r="I3731" s="194"/>
      <c r="J3731" s="196"/>
      <c r="K3731" s="1"/>
      <c r="L3731" s="127" t="s">
        <v>191</v>
      </c>
      <c r="M3731" s="130"/>
      <c r="N3731" s="194"/>
      <c r="O3731" s="196"/>
    </row>
    <row r="3732" spans="2:15" ht="15.75" x14ac:dyDescent="0.25">
      <c r="B3732" s="127" t="s">
        <v>192</v>
      </c>
      <c r="C3732" s="130"/>
      <c r="D3732" s="194"/>
      <c r="E3732" s="196"/>
      <c r="F3732" s="1"/>
      <c r="G3732" s="127" t="s">
        <v>192</v>
      </c>
      <c r="H3732" s="130"/>
      <c r="I3732" s="194"/>
      <c r="J3732" s="196"/>
      <c r="K3732" s="1"/>
      <c r="L3732" s="127" t="s">
        <v>192</v>
      </c>
      <c r="M3732" s="130"/>
      <c r="N3732" s="194"/>
      <c r="O3732" s="196"/>
    </row>
    <row r="3733" spans="2:15" ht="31.35" customHeight="1" x14ac:dyDescent="0.25">
      <c r="B3733" s="206" t="s">
        <v>197</v>
      </c>
      <c r="C3733" s="207"/>
      <c r="D3733" s="207"/>
      <c r="E3733" s="208"/>
      <c r="F3733" s="1"/>
      <c r="G3733" s="206" t="s">
        <v>197</v>
      </c>
      <c r="H3733" s="207"/>
      <c r="I3733" s="207"/>
      <c r="J3733" s="208"/>
      <c r="K3733" s="59"/>
      <c r="L3733" s="206" t="s">
        <v>197</v>
      </c>
      <c r="M3733" s="207"/>
      <c r="N3733" s="207"/>
      <c r="O3733" s="208"/>
    </row>
    <row r="3734" spans="2:15" ht="15.75" x14ac:dyDescent="0.25">
      <c r="B3734" s="132" t="s">
        <v>195</v>
      </c>
      <c r="C3734" s="138"/>
      <c r="D3734" s="125" t="s">
        <v>51</v>
      </c>
      <c r="E3734" s="139"/>
      <c r="F3734" s="1"/>
      <c r="G3734" s="132" t="s">
        <v>195</v>
      </c>
      <c r="H3734" s="138"/>
      <c r="I3734" s="125" t="s">
        <v>51</v>
      </c>
      <c r="J3734" s="139"/>
      <c r="K3734" s="1"/>
      <c r="L3734" s="132" t="s">
        <v>195</v>
      </c>
      <c r="M3734" s="138"/>
      <c r="N3734" s="125" t="s">
        <v>51</v>
      </c>
      <c r="O3734" s="139"/>
    </row>
    <row r="3735" spans="2:15" ht="15.75" x14ac:dyDescent="0.25">
      <c r="B3735" s="209" t="s">
        <v>190</v>
      </c>
      <c r="C3735" s="210"/>
      <c r="D3735" s="125" t="s">
        <v>68</v>
      </c>
      <c r="E3735" s="139"/>
      <c r="F3735" s="1"/>
      <c r="G3735" s="209" t="s">
        <v>190</v>
      </c>
      <c r="H3735" s="210"/>
      <c r="I3735" s="125" t="s">
        <v>68</v>
      </c>
      <c r="J3735" s="139"/>
      <c r="K3735" s="1"/>
      <c r="L3735" s="209" t="s">
        <v>190</v>
      </c>
      <c r="M3735" s="210"/>
      <c r="N3735" s="125" t="s">
        <v>68</v>
      </c>
      <c r="O3735" s="139"/>
    </row>
    <row r="3736" spans="2:15" ht="15.75" x14ac:dyDescent="0.25">
      <c r="B3736" s="211"/>
      <c r="C3736" s="212"/>
      <c r="D3736" s="125" t="s">
        <v>69</v>
      </c>
      <c r="E3736" s="139"/>
      <c r="F3736" s="1"/>
      <c r="G3736" s="211"/>
      <c r="H3736" s="212"/>
      <c r="I3736" s="125" t="s">
        <v>69</v>
      </c>
      <c r="J3736" s="139"/>
      <c r="K3736" s="1"/>
      <c r="L3736" s="211"/>
      <c r="M3736" s="212"/>
      <c r="N3736" s="125" t="s">
        <v>69</v>
      </c>
      <c r="O3736" s="139"/>
    </row>
    <row r="3737" spans="2:15" ht="15.75" x14ac:dyDescent="0.25">
      <c r="B3737" s="209" t="s">
        <v>70</v>
      </c>
      <c r="C3737" s="210"/>
      <c r="D3737" s="125" t="s">
        <v>68</v>
      </c>
      <c r="E3737" s="139"/>
      <c r="F3737" s="1"/>
      <c r="G3737" s="209" t="s">
        <v>70</v>
      </c>
      <c r="H3737" s="210"/>
      <c r="I3737" s="125" t="s">
        <v>68</v>
      </c>
      <c r="J3737" s="139"/>
      <c r="K3737" s="1"/>
      <c r="L3737" s="209" t="s">
        <v>70</v>
      </c>
      <c r="M3737" s="210"/>
      <c r="N3737" s="125" t="s">
        <v>68</v>
      </c>
      <c r="O3737" s="139"/>
    </row>
    <row r="3738" spans="2:15" ht="15.75" x14ac:dyDescent="0.25">
      <c r="B3738" s="211"/>
      <c r="C3738" s="212"/>
      <c r="D3738" s="125" t="s">
        <v>69</v>
      </c>
      <c r="E3738" s="139"/>
      <c r="F3738" s="1"/>
      <c r="G3738" s="211"/>
      <c r="H3738" s="212"/>
      <c r="I3738" s="125" t="s">
        <v>69</v>
      </c>
      <c r="J3738" s="139"/>
      <c r="K3738" s="1"/>
      <c r="L3738" s="211"/>
      <c r="M3738" s="212"/>
      <c r="N3738" s="125" t="s">
        <v>69</v>
      </c>
      <c r="O3738" s="139"/>
    </row>
    <row r="3739" spans="2:15" ht="15.75" x14ac:dyDescent="0.25">
      <c r="B3739" s="140" t="s">
        <v>67</v>
      </c>
      <c r="C3739" s="140"/>
      <c r="D3739" s="213"/>
      <c r="E3739" s="214"/>
      <c r="F3739" s="1"/>
      <c r="G3739" s="140" t="s">
        <v>67</v>
      </c>
      <c r="H3739" s="140"/>
      <c r="I3739" s="213"/>
      <c r="J3739" s="214"/>
      <c r="K3739" s="1"/>
      <c r="L3739" s="140" t="s">
        <v>67</v>
      </c>
      <c r="M3739" s="140"/>
      <c r="N3739" s="213"/>
      <c r="O3739" s="214"/>
    </row>
    <row r="3740" spans="2:15" ht="15.75" x14ac:dyDescent="0.25">
      <c r="B3740" s="161" t="s">
        <v>355</v>
      </c>
      <c r="C3740" s="128"/>
      <c r="D3740" s="130"/>
      <c r="E3740" s="139"/>
      <c r="F3740" s="1"/>
      <c r="G3740" s="161" t="s">
        <v>355</v>
      </c>
      <c r="H3740" s="128"/>
      <c r="I3740" s="130"/>
      <c r="J3740" s="139"/>
      <c r="K3740" s="1"/>
      <c r="L3740" s="161" t="s">
        <v>355</v>
      </c>
      <c r="M3740" s="128"/>
      <c r="N3740" s="130"/>
      <c r="O3740" s="139"/>
    </row>
    <row r="3741" spans="2:15" ht="15.75" x14ac:dyDescent="0.25">
      <c r="B3741" s="161"/>
      <c r="C3741" s="128"/>
      <c r="D3741" s="130"/>
      <c r="E3741" s="139"/>
      <c r="F3741" s="1"/>
      <c r="G3741" s="161"/>
      <c r="H3741" s="128"/>
      <c r="I3741" s="130"/>
      <c r="J3741" s="139"/>
      <c r="K3741" s="1"/>
      <c r="L3741" s="161"/>
      <c r="M3741" s="128"/>
      <c r="N3741" s="130"/>
      <c r="O3741" s="139"/>
    </row>
    <row r="3742" spans="2:15" ht="15.75" x14ac:dyDescent="0.25">
      <c r="B3742" s="136"/>
      <c r="C3742" s="136"/>
      <c r="D3742" s="136"/>
      <c r="E3742" s="118"/>
      <c r="F3742" s="1"/>
      <c r="G3742" s="136"/>
      <c r="H3742" s="136"/>
      <c r="I3742" s="136"/>
      <c r="J3742" s="118"/>
      <c r="K3742" s="1"/>
      <c r="L3742" s="136"/>
      <c r="M3742" s="136"/>
      <c r="N3742" s="136"/>
      <c r="O3742" s="118"/>
    </row>
    <row r="3743" spans="2:15" ht="15.75" x14ac:dyDescent="0.25">
      <c r="B3743" s="132" t="s">
        <v>74</v>
      </c>
      <c r="C3743" s="141"/>
      <c r="D3743" s="142" t="s">
        <v>73</v>
      </c>
      <c r="E3743" s="130"/>
      <c r="F3743" s="1"/>
      <c r="G3743" s="132" t="s">
        <v>74</v>
      </c>
      <c r="H3743" s="141"/>
      <c r="I3743" s="142" t="s">
        <v>73</v>
      </c>
      <c r="J3743" s="130"/>
      <c r="K3743" s="1"/>
      <c r="L3743" s="132" t="s">
        <v>74</v>
      </c>
      <c r="M3743" s="141"/>
      <c r="N3743" s="142" t="s">
        <v>73</v>
      </c>
      <c r="O3743" s="130"/>
    </row>
    <row r="3745" spans="2:15" ht="15.75" x14ac:dyDescent="0.25">
      <c r="B3745" s="437">
        <f>L3724+1</f>
        <v>565</v>
      </c>
      <c r="C3745" s="438"/>
      <c r="D3745" s="438"/>
      <c r="E3745" s="439"/>
      <c r="F3745" s="57"/>
      <c r="G3745" s="437">
        <f>B3745+1</f>
        <v>566</v>
      </c>
      <c r="H3745" s="438"/>
      <c r="I3745" s="438"/>
      <c r="J3745" s="439"/>
      <c r="K3745" s="57"/>
      <c r="L3745" s="437">
        <f>G3745+1</f>
        <v>567</v>
      </c>
      <c r="M3745" s="438"/>
      <c r="N3745" s="438"/>
      <c r="O3745" s="439"/>
    </row>
    <row r="3746" spans="2:15" ht="15.75" x14ac:dyDescent="0.25">
      <c r="B3746" s="218" t="s">
        <v>71</v>
      </c>
      <c r="C3746" s="219"/>
      <c r="D3746" s="219"/>
      <c r="E3746" s="220"/>
      <c r="F3746" s="1"/>
      <c r="G3746" s="218" t="s">
        <v>71</v>
      </c>
      <c r="H3746" s="219"/>
      <c r="I3746" s="219"/>
      <c r="J3746" s="220"/>
      <c r="K3746" s="1"/>
      <c r="L3746" s="218" t="s">
        <v>71</v>
      </c>
      <c r="M3746" s="219"/>
      <c r="N3746" s="219"/>
      <c r="O3746" s="220"/>
    </row>
    <row r="3747" spans="2:15" ht="15.75" x14ac:dyDescent="0.25">
      <c r="B3747" s="230"/>
      <c r="C3747" s="231"/>
      <c r="D3747" s="231"/>
      <c r="E3747" s="232"/>
      <c r="F3747" s="1"/>
      <c r="G3747" s="230"/>
      <c r="H3747" s="231"/>
      <c r="I3747" s="231"/>
      <c r="J3747" s="232"/>
      <c r="K3747" s="58"/>
      <c r="L3747" s="230"/>
      <c r="M3747" s="231"/>
      <c r="N3747" s="231"/>
      <c r="O3747" s="232"/>
    </row>
    <row r="3748" spans="2:15" ht="15.75" x14ac:dyDescent="0.25">
      <c r="B3748" s="227" t="s">
        <v>375</v>
      </c>
      <c r="C3748" s="228"/>
      <c r="D3748" s="228"/>
      <c r="E3748" s="229"/>
      <c r="F3748" s="1"/>
      <c r="G3748" s="227" t="s">
        <v>375</v>
      </c>
      <c r="H3748" s="228"/>
      <c r="I3748" s="228"/>
      <c r="J3748" s="229"/>
      <c r="K3748" s="4"/>
      <c r="L3748" s="227" t="s">
        <v>375</v>
      </c>
      <c r="M3748" s="228"/>
      <c r="N3748" s="228"/>
      <c r="O3748" s="229"/>
    </row>
    <row r="3749" spans="2:15" ht="15.75" x14ac:dyDescent="0.25">
      <c r="B3749" s="137" t="s">
        <v>190</v>
      </c>
      <c r="C3749" s="194"/>
      <c r="D3749" s="195"/>
      <c r="E3749" s="196"/>
      <c r="F3749" s="1"/>
      <c r="G3749" s="137" t="s">
        <v>190</v>
      </c>
      <c r="H3749" s="194"/>
      <c r="I3749" s="195"/>
      <c r="J3749" s="196"/>
      <c r="K3749" s="1"/>
      <c r="L3749" s="137" t="s">
        <v>190</v>
      </c>
      <c r="M3749" s="194"/>
      <c r="N3749" s="195"/>
      <c r="O3749" s="196"/>
    </row>
    <row r="3750" spans="2:15" ht="15.75" x14ac:dyDescent="0.25">
      <c r="B3750" s="132" t="s">
        <v>61</v>
      </c>
      <c r="C3750" s="194"/>
      <c r="D3750" s="195"/>
      <c r="E3750" s="196"/>
      <c r="F3750" s="1"/>
      <c r="G3750" s="132" t="s">
        <v>61</v>
      </c>
      <c r="H3750" s="194"/>
      <c r="I3750" s="195"/>
      <c r="J3750" s="196"/>
      <c r="K3750" s="1"/>
      <c r="L3750" s="132" t="s">
        <v>61</v>
      </c>
      <c r="M3750" s="194"/>
      <c r="N3750" s="195"/>
      <c r="O3750" s="196"/>
    </row>
    <row r="3751" spans="2:15" ht="15.75" x14ac:dyDescent="0.25">
      <c r="B3751" s="132" t="s">
        <v>62</v>
      </c>
      <c r="C3751" s="194"/>
      <c r="D3751" s="195"/>
      <c r="E3751" s="196"/>
      <c r="F3751" s="1"/>
      <c r="G3751" s="132" t="s">
        <v>62</v>
      </c>
      <c r="H3751" s="194"/>
      <c r="I3751" s="195"/>
      <c r="J3751" s="196"/>
      <c r="K3751" s="1"/>
      <c r="L3751" s="132" t="s">
        <v>62</v>
      </c>
      <c r="M3751" s="194"/>
      <c r="N3751" s="195"/>
      <c r="O3751" s="196"/>
    </row>
    <row r="3752" spans="2:15" ht="15.75" x14ac:dyDescent="0.25">
      <c r="B3752" s="127" t="s">
        <v>191</v>
      </c>
      <c r="C3752" s="130"/>
      <c r="D3752" s="194"/>
      <c r="E3752" s="196"/>
      <c r="F3752" s="1"/>
      <c r="G3752" s="127" t="s">
        <v>191</v>
      </c>
      <c r="H3752" s="130"/>
      <c r="I3752" s="194"/>
      <c r="J3752" s="196"/>
      <c r="K3752" s="1"/>
      <c r="L3752" s="127" t="s">
        <v>191</v>
      </c>
      <c r="M3752" s="130"/>
      <c r="N3752" s="194"/>
      <c r="O3752" s="196"/>
    </row>
    <row r="3753" spans="2:15" ht="15.75" x14ac:dyDescent="0.25">
      <c r="B3753" s="127" t="s">
        <v>192</v>
      </c>
      <c r="C3753" s="130"/>
      <c r="D3753" s="194"/>
      <c r="E3753" s="196"/>
      <c r="F3753" s="1"/>
      <c r="G3753" s="127" t="s">
        <v>192</v>
      </c>
      <c r="H3753" s="130"/>
      <c r="I3753" s="194"/>
      <c r="J3753" s="196"/>
      <c r="K3753" s="1"/>
      <c r="L3753" s="127" t="s">
        <v>192</v>
      </c>
      <c r="M3753" s="130"/>
      <c r="N3753" s="194"/>
      <c r="O3753" s="196"/>
    </row>
    <row r="3754" spans="2:15" ht="31.35" customHeight="1" x14ac:dyDescent="0.25">
      <c r="B3754" s="206" t="s">
        <v>197</v>
      </c>
      <c r="C3754" s="207"/>
      <c r="D3754" s="207"/>
      <c r="E3754" s="208"/>
      <c r="F3754" s="1"/>
      <c r="G3754" s="206" t="s">
        <v>197</v>
      </c>
      <c r="H3754" s="207"/>
      <c r="I3754" s="207"/>
      <c r="J3754" s="208"/>
      <c r="K3754" s="59"/>
      <c r="L3754" s="206" t="s">
        <v>197</v>
      </c>
      <c r="M3754" s="207"/>
      <c r="N3754" s="207"/>
      <c r="O3754" s="208"/>
    </row>
    <row r="3755" spans="2:15" ht="15.75" x14ac:dyDescent="0.25">
      <c r="B3755" s="132" t="s">
        <v>195</v>
      </c>
      <c r="C3755" s="138"/>
      <c r="D3755" s="125" t="s">
        <v>51</v>
      </c>
      <c r="E3755" s="139"/>
      <c r="F3755" s="1"/>
      <c r="G3755" s="132" t="s">
        <v>195</v>
      </c>
      <c r="H3755" s="138"/>
      <c r="I3755" s="125" t="s">
        <v>51</v>
      </c>
      <c r="J3755" s="139"/>
      <c r="K3755" s="1"/>
      <c r="L3755" s="132" t="s">
        <v>195</v>
      </c>
      <c r="M3755" s="138"/>
      <c r="N3755" s="125" t="s">
        <v>51</v>
      </c>
      <c r="O3755" s="139"/>
    </row>
    <row r="3756" spans="2:15" ht="15.75" x14ac:dyDescent="0.25">
      <c r="B3756" s="209" t="s">
        <v>190</v>
      </c>
      <c r="C3756" s="210"/>
      <c r="D3756" s="125" t="s">
        <v>68</v>
      </c>
      <c r="E3756" s="139"/>
      <c r="F3756" s="1"/>
      <c r="G3756" s="209" t="s">
        <v>190</v>
      </c>
      <c r="H3756" s="210"/>
      <c r="I3756" s="125" t="s">
        <v>68</v>
      </c>
      <c r="J3756" s="139"/>
      <c r="K3756" s="1"/>
      <c r="L3756" s="209" t="s">
        <v>190</v>
      </c>
      <c r="M3756" s="210"/>
      <c r="N3756" s="125" t="s">
        <v>68</v>
      </c>
      <c r="O3756" s="139"/>
    </row>
    <row r="3757" spans="2:15" ht="15.75" x14ac:dyDescent="0.25">
      <c r="B3757" s="211"/>
      <c r="C3757" s="212"/>
      <c r="D3757" s="125" t="s">
        <v>69</v>
      </c>
      <c r="E3757" s="139"/>
      <c r="F3757" s="1"/>
      <c r="G3757" s="211"/>
      <c r="H3757" s="212"/>
      <c r="I3757" s="125" t="s">
        <v>69</v>
      </c>
      <c r="J3757" s="139"/>
      <c r="K3757" s="1"/>
      <c r="L3757" s="211"/>
      <c r="M3757" s="212"/>
      <c r="N3757" s="125" t="s">
        <v>69</v>
      </c>
      <c r="O3757" s="139"/>
    </row>
    <row r="3758" spans="2:15" ht="15.75" x14ac:dyDescent="0.25">
      <c r="B3758" s="209" t="s">
        <v>70</v>
      </c>
      <c r="C3758" s="210"/>
      <c r="D3758" s="125" t="s">
        <v>68</v>
      </c>
      <c r="E3758" s="139"/>
      <c r="F3758" s="1"/>
      <c r="G3758" s="209" t="s">
        <v>70</v>
      </c>
      <c r="H3758" s="210"/>
      <c r="I3758" s="125" t="s">
        <v>68</v>
      </c>
      <c r="J3758" s="139"/>
      <c r="K3758" s="1"/>
      <c r="L3758" s="209" t="s">
        <v>70</v>
      </c>
      <c r="M3758" s="210"/>
      <c r="N3758" s="125" t="s">
        <v>68</v>
      </c>
      <c r="O3758" s="139"/>
    </row>
    <row r="3759" spans="2:15" ht="15.75" x14ac:dyDescent="0.25">
      <c r="B3759" s="211"/>
      <c r="C3759" s="212"/>
      <c r="D3759" s="125" t="s">
        <v>69</v>
      </c>
      <c r="E3759" s="139"/>
      <c r="F3759" s="1"/>
      <c r="G3759" s="211"/>
      <c r="H3759" s="212"/>
      <c r="I3759" s="125" t="s">
        <v>69</v>
      </c>
      <c r="J3759" s="139"/>
      <c r="K3759" s="1"/>
      <c r="L3759" s="211"/>
      <c r="M3759" s="212"/>
      <c r="N3759" s="125" t="s">
        <v>69</v>
      </c>
      <c r="O3759" s="139"/>
    </row>
    <row r="3760" spans="2:15" ht="15.75" x14ac:dyDescent="0.25">
      <c r="B3760" s="140" t="s">
        <v>67</v>
      </c>
      <c r="C3760" s="140"/>
      <c r="D3760" s="213"/>
      <c r="E3760" s="214"/>
      <c r="F3760" s="1"/>
      <c r="G3760" s="140" t="s">
        <v>67</v>
      </c>
      <c r="H3760" s="140"/>
      <c r="I3760" s="213"/>
      <c r="J3760" s="214"/>
      <c r="K3760" s="1"/>
      <c r="L3760" s="140" t="s">
        <v>67</v>
      </c>
      <c r="M3760" s="140"/>
      <c r="N3760" s="213"/>
      <c r="O3760" s="214"/>
    </row>
    <row r="3761" spans="2:15" ht="15.75" x14ac:dyDescent="0.25">
      <c r="B3761" s="161" t="s">
        <v>355</v>
      </c>
      <c r="C3761" s="128"/>
      <c r="D3761" s="130"/>
      <c r="E3761" s="139"/>
      <c r="F3761" s="1"/>
      <c r="G3761" s="161" t="s">
        <v>355</v>
      </c>
      <c r="H3761" s="128"/>
      <c r="I3761" s="130"/>
      <c r="J3761" s="139"/>
      <c r="K3761" s="1"/>
      <c r="L3761" s="161" t="s">
        <v>355</v>
      </c>
      <c r="M3761" s="128"/>
      <c r="N3761" s="130"/>
      <c r="O3761" s="139"/>
    </row>
    <row r="3762" spans="2:15" ht="15.75" x14ac:dyDescent="0.25">
      <c r="B3762" s="161"/>
      <c r="C3762" s="128"/>
      <c r="D3762" s="130"/>
      <c r="E3762" s="139"/>
      <c r="F3762" s="1"/>
      <c r="G3762" s="161"/>
      <c r="H3762" s="128"/>
      <c r="I3762" s="130"/>
      <c r="J3762" s="139"/>
      <c r="K3762" s="1"/>
      <c r="L3762" s="161"/>
      <c r="M3762" s="128"/>
      <c r="N3762" s="130"/>
      <c r="O3762" s="139"/>
    </row>
    <row r="3763" spans="2:15" ht="15.75" x14ac:dyDescent="0.25">
      <c r="B3763" s="136"/>
      <c r="C3763" s="136"/>
      <c r="D3763" s="136"/>
      <c r="E3763" s="118"/>
      <c r="F3763" s="1"/>
      <c r="G3763" s="136"/>
      <c r="H3763" s="136"/>
      <c r="I3763" s="136"/>
      <c r="J3763" s="118"/>
      <c r="K3763" s="1"/>
      <c r="L3763" s="136"/>
      <c r="M3763" s="136"/>
      <c r="N3763" s="136"/>
      <c r="O3763" s="118"/>
    </row>
    <row r="3764" spans="2:15" ht="15.75" x14ac:dyDescent="0.25">
      <c r="B3764" s="132" t="s">
        <v>74</v>
      </c>
      <c r="C3764" s="141"/>
      <c r="D3764" s="142" t="s">
        <v>73</v>
      </c>
      <c r="E3764" s="130"/>
      <c r="F3764" s="1"/>
      <c r="G3764" s="132" t="s">
        <v>74</v>
      </c>
      <c r="H3764" s="141"/>
      <c r="I3764" s="142" t="s">
        <v>73</v>
      </c>
      <c r="J3764" s="130"/>
      <c r="K3764" s="1"/>
      <c r="L3764" s="132" t="s">
        <v>74</v>
      </c>
      <c r="M3764" s="141"/>
      <c r="N3764" s="142" t="s">
        <v>73</v>
      </c>
      <c r="O3764" s="130"/>
    </row>
    <row r="3766" spans="2:15" ht="15.75" x14ac:dyDescent="0.25">
      <c r="B3766" s="437">
        <f>L3745+1</f>
        <v>568</v>
      </c>
      <c r="C3766" s="438"/>
      <c r="D3766" s="438"/>
      <c r="E3766" s="439"/>
      <c r="F3766" s="57"/>
      <c r="G3766" s="437">
        <f>B3766+1</f>
        <v>569</v>
      </c>
      <c r="H3766" s="438"/>
      <c r="I3766" s="438"/>
      <c r="J3766" s="439"/>
      <c r="K3766" s="57"/>
      <c r="L3766" s="437">
        <f>G3766+1</f>
        <v>570</v>
      </c>
      <c r="M3766" s="438"/>
      <c r="N3766" s="438"/>
      <c r="O3766" s="439"/>
    </row>
    <row r="3767" spans="2:15" ht="15.75" x14ac:dyDescent="0.25">
      <c r="B3767" s="218" t="s">
        <v>71</v>
      </c>
      <c r="C3767" s="219"/>
      <c r="D3767" s="219"/>
      <c r="E3767" s="220"/>
      <c r="F3767" s="1"/>
      <c r="G3767" s="218" t="s">
        <v>71</v>
      </c>
      <c r="H3767" s="219"/>
      <c r="I3767" s="219"/>
      <c r="J3767" s="220"/>
      <c r="K3767" s="1"/>
      <c r="L3767" s="218" t="s">
        <v>71</v>
      </c>
      <c r="M3767" s="219"/>
      <c r="N3767" s="219"/>
      <c r="O3767" s="220"/>
    </row>
    <row r="3768" spans="2:15" ht="15.75" x14ac:dyDescent="0.25">
      <c r="B3768" s="230"/>
      <c r="C3768" s="231"/>
      <c r="D3768" s="231"/>
      <c r="E3768" s="232"/>
      <c r="F3768" s="1"/>
      <c r="G3768" s="230"/>
      <c r="H3768" s="231"/>
      <c r="I3768" s="231"/>
      <c r="J3768" s="232"/>
      <c r="K3768" s="58"/>
      <c r="L3768" s="230"/>
      <c r="M3768" s="231"/>
      <c r="N3768" s="231"/>
      <c r="O3768" s="232"/>
    </row>
    <row r="3769" spans="2:15" ht="15.75" x14ac:dyDescent="0.25">
      <c r="B3769" s="227" t="s">
        <v>375</v>
      </c>
      <c r="C3769" s="228"/>
      <c r="D3769" s="228"/>
      <c r="E3769" s="229"/>
      <c r="F3769" s="1"/>
      <c r="G3769" s="227" t="s">
        <v>375</v>
      </c>
      <c r="H3769" s="228"/>
      <c r="I3769" s="228"/>
      <c r="J3769" s="229"/>
      <c r="K3769" s="4"/>
      <c r="L3769" s="227" t="s">
        <v>375</v>
      </c>
      <c r="M3769" s="228"/>
      <c r="N3769" s="228"/>
      <c r="O3769" s="229"/>
    </row>
    <row r="3770" spans="2:15" ht="15.75" x14ac:dyDescent="0.25">
      <c r="B3770" s="137" t="s">
        <v>190</v>
      </c>
      <c r="C3770" s="194"/>
      <c r="D3770" s="195"/>
      <c r="E3770" s="196"/>
      <c r="F3770" s="1"/>
      <c r="G3770" s="137" t="s">
        <v>190</v>
      </c>
      <c r="H3770" s="194"/>
      <c r="I3770" s="195"/>
      <c r="J3770" s="196"/>
      <c r="K3770" s="1"/>
      <c r="L3770" s="137" t="s">
        <v>190</v>
      </c>
      <c r="M3770" s="194"/>
      <c r="N3770" s="195"/>
      <c r="O3770" s="196"/>
    </row>
    <row r="3771" spans="2:15" ht="15.75" x14ac:dyDescent="0.25">
      <c r="B3771" s="132" t="s">
        <v>61</v>
      </c>
      <c r="C3771" s="194"/>
      <c r="D3771" s="195"/>
      <c r="E3771" s="196"/>
      <c r="F3771" s="1"/>
      <c r="G3771" s="132" t="s">
        <v>61</v>
      </c>
      <c r="H3771" s="194"/>
      <c r="I3771" s="195"/>
      <c r="J3771" s="196"/>
      <c r="K3771" s="1"/>
      <c r="L3771" s="132" t="s">
        <v>61</v>
      </c>
      <c r="M3771" s="194"/>
      <c r="N3771" s="195"/>
      <c r="O3771" s="196"/>
    </row>
    <row r="3772" spans="2:15" ht="15.75" x14ac:dyDescent="0.25">
      <c r="B3772" s="132" t="s">
        <v>62</v>
      </c>
      <c r="C3772" s="194"/>
      <c r="D3772" s="195"/>
      <c r="E3772" s="196"/>
      <c r="F3772" s="1"/>
      <c r="G3772" s="132" t="s">
        <v>62</v>
      </c>
      <c r="H3772" s="194"/>
      <c r="I3772" s="195"/>
      <c r="J3772" s="196"/>
      <c r="K3772" s="1"/>
      <c r="L3772" s="132" t="s">
        <v>62</v>
      </c>
      <c r="M3772" s="194"/>
      <c r="N3772" s="195"/>
      <c r="O3772" s="196"/>
    </row>
    <row r="3773" spans="2:15" ht="15.75" x14ac:dyDescent="0.25">
      <c r="B3773" s="127" t="s">
        <v>191</v>
      </c>
      <c r="C3773" s="130"/>
      <c r="D3773" s="194"/>
      <c r="E3773" s="196"/>
      <c r="F3773" s="1"/>
      <c r="G3773" s="127" t="s">
        <v>191</v>
      </c>
      <c r="H3773" s="130"/>
      <c r="I3773" s="194"/>
      <c r="J3773" s="196"/>
      <c r="K3773" s="1"/>
      <c r="L3773" s="127" t="s">
        <v>191</v>
      </c>
      <c r="M3773" s="130"/>
      <c r="N3773" s="194"/>
      <c r="O3773" s="196"/>
    </row>
    <row r="3774" spans="2:15" ht="15.75" x14ac:dyDescent="0.25">
      <c r="B3774" s="127" t="s">
        <v>192</v>
      </c>
      <c r="C3774" s="130"/>
      <c r="D3774" s="194"/>
      <c r="E3774" s="196"/>
      <c r="F3774" s="1"/>
      <c r="G3774" s="127" t="s">
        <v>192</v>
      </c>
      <c r="H3774" s="130"/>
      <c r="I3774" s="194"/>
      <c r="J3774" s="196"/>
      <c r="K3774" s="1"/>
      <c r="L3774" s="127" t="s">
        <v>192</v>
      </c>
      <c r="M3774" s="130"/>
      <c r="N3774" s="194"/>
      <c r="O3774" s="196"/>
    </row>
    <row r="3775" spans="2:15" ht="31.35" customHeight="1" x14ac:dyDescent="0.25">
      <c r="B3775" s="206" t="s">
        <v>197</v>
      </c>
      <c r="C3775" s="207"/>
      <c r="D3775" s="207"/>
      <c r="E3775" s="208"/>
      <c r="F3775" s="1"/>
      <c r="G3775" s="206" t="s">
        <v>197</v>
      </c>
      <c r="H3775" s="207"/>
      <c r="I3775" s="207"/>
      <c r="J3775" s="208"/>
      <c r="K3775" s="59"/>
      <c r="L3775" s="206" t="s">
        <v>197</v>
      </c>
      <c r="M3775" s="207"/>
      <c r="N3775" s="207"/>
      <c r="O3775" s="208"/>
    </row>
    <row r="3776" spans="2:15" ht="15.75" x14ac:dyDescent="0.25">
      <c r="B3776" s="132" t="s">
        <v>195</v>
      </c>
      <c r="C3776" s="138"/>
      <c r="D3776" s="125" t="s">
        <v>51</v>
      </c>
      <c r="E3776" s="139"/>
      <c r="F3776" s="1"/>
      <c r="G3776" s="132" t="s">
        <v>195</v>
      </c>
      <c r="H3776" s="138"/>
      <c r="I3776" s="125" t="s">
        <v>51</v>
      </c>
      <c r="J3776" s="139"/>
      <c r="K3776" s="1"/>
      <c r="L3776" s="132" t="s">
        <v>195</v>
      </c>
      <c r="M3776" s="138"/>
      <c r="N3776" s="125" t="s">
        <v>51</v>
      </c>
      <c r="O3776" s="139"/>
    </row>
    <row r="3777" spans="2:15" ht="15.75" x14ac:dyDescent="0.25">
      <c r="B3777" s="209" t="s">
        <v>190</v>
      </c>
      <c r="C3777" s="210"/>
      <c r="D3777" s="125" t="s">
        <v>68</v>
      </c>
      <c r="E3777" s="139"/>
      <c r="F3777" s="1"/>
      <c r="G3777" s="209" t="s">
        <v>190</v>
      </c>
      <c r="H3777" s="210"/>
      <c r="I3777" s="125" t="s">
        <v>68</v>
      </c>
      <c r="J3777" s="139"/>
      <c r="K3777" s="1"/>
      <c r="L3777" s="209" t="s">
        <v>190</v>
      </c>
      <c r="M3777" s="210"/>
      <c r="N3777" s="125" t="s">
        <v>68</v>
      </c>
      <c r="O3777" s="139"/>
    </row>
    <row r="3778" spans="2:15" ht="15.75" x14ac:dyDescent="0.25">
      <c r="B3778" s="211"/>
      <c r="C3778" s="212"/>
      <c r="D3778" s="125" t="s">
        <v>69</v>
      </c>
      <c r="E3778" s="139"/>
      <c r="F3778" s="1"/>
      <c r="G3778" s="211"/>
      <c r="H3778" s="212"/>
      <c r="I3778" s="125" t="s">
        <v>69</v>
      </c>
      <c r="J3778" s="139"/>
      <c r="K3778" s="1"/>
      <c r="L3778" s="211"/>
      <c r="M3778" s="212"/>
      <c r="N3778" s="125" t="s">
        <v>69</v>
      </c>
      <c r="O3778" s="139"/>
    </row>
    <row r="3779" spans="2:15" ht="15.75" x14ac:dyDescent="0.25">
      <c r="B3779" s="209" t="s">
        <v>70</v>
      </c>
      <c r="C3779" s="210"/>
      <c r="D3779" s="125" t="s">
        <v>68</v>
      </c>
      <c r="E3779" s="139"/>
      <c r="F3779" s="1"/>
      <c r="G3779" s="209" t="s">
        <v>70</v>
      </c>
      <c r="H3779" s="210"/>
      <c r="I3779" s="125" t="s">
        <v>68</v>
      </c>
      <c r="J3779" s="139"/>
      <c r="K3779" s="1"/>
      <c r="L3779" s="209" t="s">
        <v>70</v>
      </c>
      <c r="M3779" s="210"/>
      <c r="N3779" s="125" t="s">
        <v>68</v>
      </c>
      <c r="O3779" s="139"/>
    </row>
    <row r="3780" spans="2:15" ht="15.75" x14ac:dyDescent="0.25">
      <c r="B3780" s="211"/>
      <c r="C3780" s="212"/>
      <c r="D3780" s="125" t="s">
        <v>69</v>
      </c>
      <c r="E3780" s="139"/>
      <c r="F3780" s="1"/>
      <c r="G3780" s="211"/>
      <c r="H3780" s="212"/>
      <c r="I3780" s="125" t="s">
        <v>69</v>
      </c>
      <c r="J3780" s="139"/>
      <c r="K3780" s="1"/>
      <c r="L3780" s="211"/>
      <c r="M3780" s="212"/>
      <c r="N3780" s="125" t="s">
        <v>69</v>
      </c>
      <c r="O3780" s="139"/>
    </row>
    <row r="3781" spans="2:15" ht="15.75" x14ac:dyDescent="0.25">
      <c r="B3781" s="140" t="s">
        <v>67</v>
      </c>
      <c r="C3781" s="140"/>
      <c r="D3781" s="213"/>
      <c r="E3781" s="214"/>
      <c r="F3781" s="1"/>
      <c r="G3781" s="140" t="s">
        <v>67</v>
      </c>
      <c r="H3781" s="140"/>
      <c r="I3781" s="213"/>
      <c r="J3781" s="214"/>
      <c r="K3781" s="1"/>
      <c r="L3781" s="140" t="s">
        <v>67</v>
      </c>
      <c r="M3781" s="140"/>
      <c r="N3781" s="213"/>
      <c r="O3781" s="214"/>
    </row>
    <row r="3782" spans="2:15" ht="15.75" x14ac:dyDescent="0.25">
      <c r="B3782" s="161" t="s">
        <v>355</v>
      </c>
      <c r="C3782" s="128"/>
      <c r="D3782" s="130"/>
      <c r="E3782" s="139"/>
      <c r="F3782" s="1"/>
      <c r="G3782" s="161" t="s">
        <v>355</v>
      </c>
      <c r="H3782" s="128"/>
      <c r="I3782" s="130"/>
      <c r="J3782" s="139"/>
      <c r="K3782" s="1"/>
      <c r="L3782" s="161" t="s">
        <v>355</v>
      </c>
      <c r="M3782" s="128"/>
      <c r="N3782" s="130"/>
      <c r="O3782" s="139"/>
    </row>
    <row r="3783" spans="2:15" ht="15.75" x14ac:dyDescent="0.25">
      <c r="B3783" s="161"/>
      <c r="C3783" s="128"/>
      <c r="D3783" s="130"/>
      <c r="E3783" s="139"/>
      <c r="F3783" s="1"/>
      <c r="G3783" s="161"/>
      <c r="H3783" s="128"/>
      <c r="I3783" s="130"/>
      <c r="J3783" s="139"/>
      <c r="K3783" s="1"/>
      <c r="L3783" s="161"/>
      <c r="M3783" s="128"/>
      <c r="N3783" s="130"/>
      <c r="O3783" s="139"/>
    </row>
    <row r="3784" spans="2:15" ht="15.75" x14ac:dyDescent="0.25">
      <c r="B3784" s="136"/>
      <c r="C3784" s="136"/>
      <c r="D3784" s="136"/>
      <c r="E3784" s="118"/>
      <c r="F3784" s="1"/>
      <c r="G3784" s="136"/>
      <c r="H3784" s="136"/>
      <c r="I3784" s="136"/>
      <c r="J3784" s="118"/>
      <c r="K3784" s="1"/>
      <c r="L3784" s="136"/>
      <c r="M3784" s="136"/>
      <c r="N3784" s="136"/>
      <c r="O3784" s="118"/>
    </row>
    <row r="3785" spans="2:15" ht="15.75" x14ac:dyDescent="0.25">
      <c r="B3785" s="132" t="s">
        <v>74</v>
      </c>
      <c r="C3785" s="141"/>
      <c r="D3785" s="142" t="s">
        <v>73</v>
      </c>
      <c r="E3785" s="130"/>
      <c r="F3785" s="1"/>
      <c r="G3785" s="132" t="s">
        <v>74</v>
      </c>
      <c r="H3785" s="141"/>
      <c r="I3785" s="142" t="s">
        <v>73</v>
      </c>
      <c r="J3785" s="130"/>
      <c r="K3785" s="1"/>
      <c r="L3785" s="132" t="s">
        <v>74</v>
      </c>
      <c r="M3785" s="141"/>
      <c r="N3785" s="142" t="s">
        <v>73</v>
      </c>
      <c r="O3785" s="130"/>
    </row>
    <row r="3787" spans="2:15" ht="15.75" x14ac:dyDescent="0.25">
      <c r="B3787" s="437">
        <f>L3766+1</f>
        <v>571</v>
      </c>
      <c r="C3787" s="438"/>
      <c r="D3787" s="438"/>
      <c r="E3787" s="439"/>
      <c r="F3787" s="57"/>
      <c r="G3787" s="437">
        <f>B3787+1</f>
        <v>572</v>
      </c>
      <c r="H3787" s="438"/>
      <c r="I3787" s="438"/>
      <c r="J3787" s="439"/>
      <c r="K3787" s="57"/>
      <c r="L3787" s="437">
        <f>G3787+1</f>
        <v>573</v>
      </c>
      <c r="M3787" s="438"/>
      <c r="N3787" s="438"/>
      <c r="O3787" s="439"/>
    </row>
    <row r="3788" spans="2:15" ht="15.75" x14ac:dyDescent="0.25">
      <c r="B3788" s="218" t="s">
        <v>71</v>
      </c>
      <c r="C3788" s="219"/>
      <c r="D3788" s="219"/>
      <c r="E3788" s="220"/>
      <c r="F3788" s="1"/>
      <c r="G3788" s="218" t="s">
        <v>71</v>
      </c>
      <c r="H3788" s="219"/>
      <c r="I3788" s="219"/>
      <c r="J3788" s="220"/>
      <c r="K3788" s="1"/>
      <c r="L3788" s="218" t="s">
        <v>71</v>
      </c>
      <c r="M3788" s="219"/>
      <c r="N3788" s="219"/>
      <c r="O3788" s="220"/>
    </row>
    <row r="3789" spans="2:15" ht="15.75" x14ac:dyDescent="0.25">
      <c r="B3789" s="230"/>
      <c r="C3789" s="231"/>
      <c r="D3789" s="231"/>
      <c r="E3789" s="232"/>
      <c r="F3789" s="1"/>
      <c r="G3789" s="230"/>
      <c r="H3789" s="231"/>
      <c r="I3789" s="231"/>
      <c r="J3789" s="232"/>
      <c r="K3789" s="58"/>
      <c r="L3789" s="230"/>
      <c r="M3789" s="231"/>
      <c r="N3789" s="231"/>
      <c r="O3789" s="232"/>
    </row>
    <row r="3790" spans="2:15" ht="15.75" x14ac:dyDescent="0.25">
      <c r="B3790" s="227" t="s">
        <v>375</v>
      </c>
      <c r="C3790" s="228"/>
      <c r="D3790" s="228"/>
      <c r="E3790" s="229"/>
      <c r="F3790" s="1"/>
      <c r="G3790" s="227" t="s">
        <v>375</v>
      </c>
      <c r="H3790" s="228"/>
      <c r="I3790" s="228"/>
      <c r="J3790" s="229"/>
      <c r="K3790" s="4"/>
      <c r="L3790" s="227" t="s">
        <v>375</v>
      </c>
      <c r="M3790" s="228"/>
      <c r="N3790" s="228"/>
      <c r="O3790" s="229"/>
    </row>
    <row r="3791" spans="2:15" ht="15.75" x14ac:dyDescent="0.25">
      <c r="B3791" s="137" t="s">
        <v>190</v>
      </c>
      <c r="C3791" s="194"/>
      <c r="D3791" s="195"/>
      <c r="E3791" s="196"/>
      <c r="F3791" s="1"/>
      <c r="G3791" s="137" t="s">
        <v>190</v>
      </c>
      <c r="H3791" s="194"/>
      <c r="I3791" s="195"/>
      <c r="J3791" s="196"/>
      <c r="K3791" s="1"/>
      <c r="L3791" s="137" t="s">
        <v>190</v>
      </c>
      <c r="M3791" s="194"/>
      <c r="N3791" s="195"/>
      <c r="O3791" s="196"/>
    </row>
    <row r="3792" spans="2:15" ht="15.75" x14ac:dyDescent="0.25">
      <c r="B3792" s="132" t="s">
        <v>61</v>
      </c>
      <c r="C3792" s="194"/>
      <c r="D3792" s="195"/>
      <c r="E3792" s="196"/>
      <c r="F3792" s="1"/>
      <c r="G3792" s="132" t="s">
        <v>61</v>
      </c>
      <c r="H3792" s="194"/>
      <c r="I3792" s="195"/>
      <c r="J3792" s="196"/>
      <c r="K3792" s="1"/>
      <c r="L3792" s="132" t="s">
        <v>61</v>
      </c>
      <c r="M3792" s="194"/>
      <c r="N3792" s="195"/>
      <c r="O3792" s="196"/>
    </row>
    <row r="3793" spans="2:15" ht="15.75" x14ac:dyDescent="0.25">
      <c r="B3793" s="132" t="s">
        <v>62</v>
      </c>
      <c r="C3793" s="194"/>
      <c r="D3793" s="195"/>
      <c r="E3793" s="196"/>
      <c r="F3793" s="1"/>
      <c r="G3793" s="132" t="s">
        <v>62</v>
      </c>
      <c r="H3793" s="194"/>
      <c r="I3793" s="195"/>
      <c r="J3793" s="196"/>
      <c r="K3793" s="1"/>
      <c r="L3793" s="132" t="s">
        <v>62</v>
      </c>
      <c r="M3793" s="194"/>
      <c r="N3793" s="195"/>
      <c r="O3793" s="196"/>
    </row>
    <row r="3794" spans="2:15" ht="15.75" x14ac:dyDescent="0.25">
      <c r="B3794" s="127" t="s">
        <v>191</v>
      </c>
      <c r="C3794" s="130"/>
      <c r="D3794" s="194"/>
      <c r="E3794" s="196"/>
      <c r="F3794" s="1"/>
      <c r="G3794" s="127" t="s">
        <v>191</v>
      </c>
      <c r="H3794" s="130"/>
      <c r="I3794" s="194"/>
      <c r="J3794" s="196"/>
      <c r="K3794" s="1"/>
      <c r="L3794" s="127" t="s">
        <v>191</v>
      </c>
      <c r="M3794" s="130"/>
      <c r="N3794" s="194"/>
      <c r="O3794" s="196"/>
    </row>
    <row r="3795" spans="2:15" ht="15.75" x14ac:dyDescent="0.25">
      <c r="B3795" s="127" t="s">
        <v>192</v>
      </c>
      <c r="C3795" s="130"/>
      <c r="D3795" s="194"/>
      <c r="E3795" s="196"/>
      <c r="F3795" s="1"/>
      <c r="G3795" s="127" t="s">
        <v>192</v>
      </c>
      <c r="H3795" s="130"/>
      <c r="I3795" s="194"/>
      <c r="J3795" s="196"/>
      <c r="K3795" s="1"/>
      <c r="L3795" s="127" t="s">
        <v>192</v>
      </c>
      <c r="M3795" s="130"/>
      <c r="N3795" s="194"/>
      <c r="O3795" s="196"/>
    </row>
    <row r="3796" spans="2:15" ht="31.35" customHeight="1" x14ac:dyDescent="0.25">
      <c r="B3796" s="206" t="s">
        <v>197</v>
      </c>
      <c r="C3796" s="207"/>
      <c r="D3796" s="207"/>
      <c r="E3796" s="208"/>
      <c r="F3796" s="1"/>
      <c r="G3796" s="206" t="s">
        <v>197</v>
      </c>
      <c r="H3796" s="207"/>
      <c r="I3796" s="207"/>
      <c r="J3796" s="208"/>
      <c r="K3796" s="59"/>
      <c r="L3796" s="206" t="s">
        <v>197</v>
      </c>
      <c r="M3796" s="207"/>
      <c r="N3796" s="207"/>
      <c r="O3796" s="208"/>
    </row>
    <row r="3797" spans="2:15" ht="15.75" x14ac:dyDescent="0.25">
      <c r="B3797" s="132" t="s">
        <v>195</v>
      </c>
      <c r="C3797" s="138"/>
      <c r="D3797" s="125" t="s">
        <v>51</v>
      </c>
      <c r="E3797" s="139"/>
      <c r="F3797" s="1"/>
      <c r="G3797" s="132" t="s">
        <v>195</v>
      </c>
      <c r="H3797" s="138"/>
      <c r="I3797" s="125" t="s">
        <v>51</v>
      </c>
      <c r="J3797" s="139"/>
      <c r="K3797" s="1"/>
      <c r="L3797" s="132" t="s">
        <v>195</v>
      </c>
      <c r="M3797" s="138"/>
      <c r="N3797" s="125" t="s">
        <v>51</v>
      </c>
      <c r="O3797" s="139"/>
    </row>
    <row r="3798" spans="2:15" ht="15.75" x14ac:dyDescent="0.25">
      <c r="B3798" s="209" t="s">
        <v>190</v>
      </c>
      <c r="C3798" s="210"/>
      <c r="D3798" s="125" t="s">
        <v>68</v>
      </c>
      <c r="E3798" s="139"/>
      <c r="F3798" s="1"/>
      <c r="G3798" s="209" t="s">
        <v>190</v>
      </c>
      <c r="H3798" s="210"/>
      <c r="I3798" s="125" t="s">
        <v>68</v>
      </c>
      <c r="J3798" s="139"/>
      <c r="K3798" s="1"/>
      <c r="L3798" s="209" t="s">
        <v>190</v>
      </c>
      <c r="M3798" s="210"/>
      <c r="N3798" s="125" t="s">
        <v>68</v>
      </c>
      <c r="O3798" s="139"/>
    </row>
    <row r="3799" spans="2:15" ht="15.75" x14ac:dyDescent="0.25">
      <c r="B3799" s="211"/>
      <c r="C3799" s="212"/>
      <c r="D3799" s="125" t="s">
        <v>69</v>
      </c>
      <c r="E3799" s="139"/>
      <c r="F3799" s="1"/>
      <c r="G3799" s="211"/>
      <c r="H3799" s="212"/>
      <c r="I3799" s="125" t="s">
        <v>69</v>
      </c>
      <c r="J3799" s="139"/>
      <c r="K3799" s="1"/>
      <c r="L3799" s="211"/>
      <c r="M3799" s="212"/>
      <c r="N3799" s="125" t="s">
        <v>69</v>
      </c>
      <c r="O3799" s="139"/>
    </row>
    <row r="3800" spans="2:15" ht="15.75" x14ac:dyDescent="0.25">
      <c r="B3800" s="209" t="s">
        <v>70</v>
      </c>
      <c r="C3800" s="210"/>
      <c r="D3800" s="125" t="s">
        <v>68</v>
      </c>
      <c r="E3800" s="139"/>
      <c r="F3800" s="1"/>
      <c r="G3800" s="209" t="s">
        <v>70</v>
      </c>
      <c r="H3800" s="210"/>
      <c r="I3800" s="125" t="s">
        <v>68</v>
      </c>
      <c r="J3800" s="139"/>
      <c r="K3800" s="1"/>
      <c r="L3800" s="209" t="s">
        <v>70</v>
      </c>
      <c r="M3800" s="210"/>
      <c r="N3800" s="125" t="s">
        <v>68</v>
      </c>
      <c r="O3800" s="139"/>
    </row>
    <row r="3801" spans="2:15" ht="15.75" x14ac:dyDescent="0.25">
      <c r="B3801" s="211"/>
      <c r="C3801" s="212"/>
      <c r="D3801" s="125" t="s">
        <v>69</v>
      </c>
      <c r="E3801" s="139"/>
      <c r="F3801" s="1"/>
      <c r="G3801" s="211"/>
      <c r="H3801" s="212"/>
      <c r="I3801" s="125" t="s">
        <v>69</v>
      </c>
      <c r="J3801" s="139"/>
      <c r="K3801" s="1"/>
      <c r="L3801" s="211"/>
      <c r="M3801" s="212"/>
      <c r="N3801" s="125" t="s">
        <v>69</v>
      </c>
      <c r="O3801" s="139"/>
    </row>
    <row r="3802" spans="2:15" ht="15.75" x14ac:dyDescent="0.25">
      <c r="B3802" s="140" t="s">
        <v>67</v>
      </c>
      <c r="C3802" s="140"/>
      <c r="D3802" s="213"/>
      <c r="E3802" s="214"/>
      <c r="F3802" s="1"/>
      <c r="G3802" s="140" t="s">
        <v>67</v>
      </c>
      <c r="H3802" s="140"/>
      <c r="I3802" s="213"/>
      <c r="J3802" s="214"/>
      <c r="K3802" s="1"/>
      <c r="L3802" s="140" t="s">
        <v>67</v>
      </c>
      <c r="M3802" s="140"/>
      <c r="N3802" s="213"/>
      <c r="O3802" s="214"/>
    </row>
    <row r="3803" spans="2:15" ht="15.75" x14ac:dyDescent="0.25">
      <c r="B3803" s="161" t="s">
        <v>355</v>
      </c>
      <c r="C3803" s="128"/>
      <c r="D3803" s="130"/>
      <c r="E3803" s="139"/>
      <c r="F3803" s="1"/>
      <c r="G3803" s="161" t="s">
        <v>355</v>
      </c>
      <c r="H3803" s="128"/>
      <c r="I3803" s="130"/>
      <c r="J3803" s="139"/>
      <c r="K3803" s="1"/>
      <c r="L3803" s="161" t="s">
        <v>355</v>
      </c>
      <c r="M3803" s="128"/>
      <c r="N3803" s="130"/>
      <c r="O3803" s="139"/>
    </row>
    <row r="3804" spans="2:15" ht="15.75" x14ac:dyDescent="0.25">
      <c r="B3804" s="161"/>
      <c r="C3804" s="128"/>
      <c r="D3804" s="130"/>
      <c r="E3804" s="139"/>
      <c r="F3804" s="1"/>
      <c r="G3804" s="161"/>
      <c r="H3804" s="128"/>
      <c r="I3804" s="130"/>
      <c r="J3804" s="139"/>
      <c r="K3804" s="1"/>
      <c r="L3804" s="161"/>
      <c r="M3804" s="128"/>
      <c r="N3804" s="130"/>
      <c r="O3804" s="139"/>
    </row>
    <row r="3805" spans="2:15" ht="15.75" x14ac:dyDescent="0.25">
      <c r="B3805" s="136"/>
      <c r="C3805" s="136"/>
      <c r="D3805" s="136"/>
      <c r="E3805" s="118"/>
      <c r="F3805" s="1"/>
      <c r="G3805" s="136"/>
      <c r="H3805" s="136"/>
      <c r="I3805" s="136"/>
      <c r="J3805" s="118"/>
      <c r="K3805" s="1"/>
      <c r="L3805" s="136"/>
      <c r="M3805" s="136"/>
      <c r="N3805" s="136"/>
      <c r="O3805" s="118"/>
    </row>
    <row r="3806" spans="2:15" ht="15.75" x14ac:dyDescent="0.25">
      <c r="B3806" s="132" t="s">
        <v>74</v>
      </c>
      <c r="C3806" s="141"/>
      <c r="D3806" s="142" t="s">
        <v>73</v>
      </c>
      <c r="E3806" s="130"/>
      <c r="F3806" s="1"/>
      <c r="G3806" s="132" t="s">
        <v>74</v>
      </c>
      <c r="H3806" s="141"/>
      <c r="I3806" s="142" t="s">
        <v>73</v>
      </c>
      <c r="J3806" s="130"/>
      <c r="K3806" s="1"/>
      <c r="L3806" s="132" t="s">
        <v>74</v>
      </c>
      <c r="M3806" s="141"/>
      <c r="N3806" s="142" t="s">
        <v>73</v>
      </c>
      <c r="O3806" s="130"/>
    </row>
    <row r="3808" spans="2:15" ht="15.75" x14ac:dyDescent="0.25">
      <c r="B3808" s="437">
        <f>L3787+1</f>
        <v>574</v>
      </c>
      <c r="C3808" s="438"/>
      <c r="D3808" s="438"/>
      <c r="E3808" s="439"/>
      <c r="F3808" s="57"/>
      <c r="G3808" s="437">
        <f>B3808+1</f>
        <v>575</v>
      </c>
      <c r="H3808" s="438"/>
      <c r="I3808" s="438"/>
      <c r="J3808" s="439"/>
      <c r="K3808" s="57"/>
      <c r="L3808" s="437">
        <f>G3808+1</f>
        <v>576</v>
      </c>
      <c r="M3808" s="438"/>
      <c r="N3808" s="438"/>
      <c r="O3808" s="439"/>
    </row>
    <row r="3809" spans="2:15" ht="15.75" x14ac:dyDescent="0.25">
      <c r="B3809" s="218" t="s">
        <v>71</v>
      </c>
      <c r="C3809" s="219"/>
      <c r="D3809" s="219"/>
      <c r="E3809" s="220"/>
      <c r="F3809" s="1"/>
      <c r="G3809" s="218" t="s">
        <v>71</v>
      </c>
      <c r="H3809" s="219"/>
      <c r="I3809" s="219"/>
      <c r="J3809" s="220"/>
      <c r="K3809" s="1"/>
      <c r="L3809" s="218" t="s">
        <v>71</v>
      </c>
      <c r="M3809" s="219"/>
      <c r="N3809" s="219"/>
      <c r="O3809" s="220"/>
    </row>
    <row r="3810" spans="2:15" ht="15.75" x14ac:dyDescent="0.25">
      <c r="B3810" s="230"/>
      <c r="C3810" s="231"/>
      <c r="D3810" s="231"/>
      <c r="E3810" s="232"/>
      <c r="F3810" s="1"/>
      <c r="G3810" s="230"/>
      <c r="H3810" s="231"/>
      <c r="I3810" s="231"/>
      <c r="J3810" s="232"/>
      <c r="K3810" s="58"/>
      <c r="L3810" s="230"/>
      <c r="M3810" s="231"/>
      <c r="N3810" s="231"/>
      <c r="O3810" s="232"/>
    </row>
    <row r="3811" spans="2:15" ht="15.75" x14ac:dyDescent="0.25">
      <c r="B3811" s="227" t="s">
        <v>375</v>
      </c>
      <c r="C3811" s="228"/>
      <c r="D3811" s="228"/>
      <c r="E3811" s="229"/>
      <c r="F3811" s="1"/>
      <c r="G3811" s="227" t="s">
        <v>375</v>
      </c>
      <c r="H3811" s="228"/>
      <c r="I3811" s="228"/>
      <c r="J3811" s="229"/>
      <c r="K3811" s="4"/>
      <c r="L3811" s="227" t="s">
        <v>375</v>
      </c>
      <c r="M3811" s="228"/>
      <c r="N3811" s="228"/>
      <c r="O3811" s="229"/>
    </row>
    <row r="3812" spans="2:15" ht="15.75" x14ac:dyDescent="0.25">
      <c r="B3812" s="137" t="s">
        <v>190</v>
      </c>
      <c r="C3812" s="194"/>
      <c r="D3812" s="195"/>
      <c r="E3812" s="196"/>
      <c r="F3812" s="1"/>
      <c r="G3812" s="137" t="s">
        <v>190</v>
      </c>
      <c r="H3812" s="194"/>
      <c r="I3812" s="195"/>
      <c r="J3812" s="196"/>
      <c r="K3812" s="1"/>
      <c r="L3812" s="137" t="s">
        <v>190</v>
      </c>
      <c r="M3812" s="194"/>
      <c r="N3812" s="195"/>
      <c r="O3812" s="196"/>
    </row>
    <row r="3813" spans="2:15" ht="15.75" x14ac:dyDescent="0.25">
      <c r="B3813" s="132" t="s">
        <v>61</v>
      </c>
      <c r="C3813" s="194"/>
      <c r="D3813" s="195"/>
      <c r="E3813" s="196"/>
      <c r="F3813" s="1"/>
      <c r="G3813" s="132" t="s">
        <v>61</v>
      </c>
      <c r="H3813" s="194"/>
      <c r="I3813" s="195"/>
      <c r="J3813" s="196"/>
      <c r="K3813" s="1"/>
      <c r="L3813" s="132" t="s">
        <v>61</v>
      </c>
      <c r="M3813" s="194"/>
      <c r="N3813" s="195"/>
      <c r="O3813" s="196"/>
    </row>
    <row r="3814" spans="2:15" ht="15.75" x14ac:dyDescent="0.25">
      <c r="B3814" s="132" t="s">
        <v>62</v>
      </c>
      <c r="C3814" s="194"/>
      <c r="D3814" s="195"/>
      <c r="E3814" s="196"/>
      <c r="F3814" s="1"/>
      <c r="G3814" s="132" t="s">
        <v>62</v>
      </c>
      <c r="H3814" s="194"/>
      <c r="I3814" s="195"/>
      <c r="J3814" s="196"/>
      <c r="K3814" s="1"/>
      <c r="L3814" s="132" t="s">
        <v>62</v>
      </c>
      <c r="M3814" s="194"/>
      <c r="N3814" s="195"/>
      <c r="O3814" s="196"/>
    </row>
    <row r="3815" spans="2:15" ht="15.75" x14ac:dyDescent="0.25">
      <c r="B3815" s="127" t="s">
        <v>191</v>
      </c>
      <c r="C3815" s="130"/>
      <c r="D3815" s="194"/>
      <c r="E3815" s="196"/>
      <c r="F3815" s="1"/>
      <c r="G3815" s="127" t="s">
        <v>191</v>
      </c>
      <c r="H3815" s="130"/>
      <c r="I3815" s="194"/>
      <c r="J3815" s="196"/>
      <c r="K3815" s="1"/>
      <c r="L3815" s="127" t="s">
        <v>191</v>
      </c>
      <c r="M3815" s="130"/>
      <c r="N3815" s="194"/>
      <c r="O3815" s="196"/>
    </row>
    <row r="3816" spans="2:15" ht="15.75" x14ac:dyDescent="0.25">
      <c r="B3816" s="127" t="s">
        <v>192</v>
      </c>
      <c r="C3816" s="130"/>
      <c r="D3816" s="194"/>
      <c r="E3816" s="196"/>
      <c r="F3816" s="1"/>
      <c r="G3816" s="127" t="s">
        <v>192</v>
      </c>
      <c r="H3816" s="130"/>
      <c r="I3816" s="194"/>
      <c r="J3816" s="196"/>
      <c r="K3816" s="1"/>
      <c r="L3816" s="127" t="s">
        <v>192</v>
      </c>
      <c r="M3816" s="130"/>
      <c r="N3816" s="194"/>
      <c r="O3816" s="196"/>
    </row>
    <row r="3817" spans="2:15" ht="31.35" customHeight="1" x14ac:dyDescent="0.25">
      <c r="B3817" s="206" t="s">
        <v>197</v>
      </c>
      <c r="C3817" s="207"/>
      <c r="D3817" s="207"/>
      <c r="E3817" s="208"/>
      <c r="F3817" s="1"/>
      <c r="G3817" s="206" t="s">
        <v>197</v>
      </c>
      <c r="H3817" s="207"/>
      <c r="I3817" s="207"/>
      <c r="J3817" s="208"/>
      <c r="K3817" s="59"/>
      <c r="L3817" s="206" t="s">
        <v>197</v>
      </c>
      <c r="M3817" s="207"/>
      <c r="N3817" s="207"/>
      <c r="O3817" s="208"/>
    </row>
    <row r="3818" spans="2:15" ht="15.75" x14ac:dyDescent="0.25">
      <c r="B3818" s="132" t="s">
        <v>195</v>
      </c>
      <c r="C3818" s="138"/>
      <c r="D3818" s="125" t="s">
        <v>51</v>
      </c>
      <c r="E3818" s="139"/>
      <c r="F3818" s="1"/>
      <c r="G3818" s="132" t="s">
        <v>195</v>
      </c>
      <c r="H3818" s="138"/>
      <c r="I3818" s="125" t="s">
        <v>51</v>
      </c>
      <c r="J3818" s="139"/>
      <c r="K3818" s="1"/>
      <c r="L3818" s="132" t="s">
        <v>195</v>
      </c>
      <c r="M3818" s="138"/>
      <c r="N3818" s="125" t="s">
        <v>51</v>
      </c>
      <c r="O3818" s="139"/>
    </row>
    <row r="3819" spans="2:15" ht="15.75" x14ac:dyDescent="0.25">
      <c r="B3819" s="209" t="s">
        <v>190</v>
      </c>
      <c r="C3819" s="210"/>
      <c r="D3819" s="125" t="s">
        <v>68</v>
      </c>
      <c r="E3819" s="139"/>
      <c r="F3819" s="1"/>
      <c r="G3819" s="209" t="s">
        <v>190</v>
      </c>
      <c r="H3819" s="210"/>
      <c r="I3819" s="125" t="s">
        <v>68</v>
      </c>
      <c r="J3819" s="139"/>
      <c r="K3819" s="1"/>
      <c r="L3819" s="209" t="s">
        <v>190</v>
      </c>
      <c r="M3819" s="210"/>
      <c r="N3819" s="125" t="s">
        <v>68</v>
      </c>
      <c r="O3819" s="139"/>
    </row>
    <row r="3820" spans="2:15" ht="15.75" x14ac:dyDescent="0.25">
      <c r="B3820" s="211"/>
      <c r="C3820" s="212"/>
      <c r="D3820" s="125" t="s">
        <v>69</v>
      </c>
      <c r="E3820" s="139"/>
      <c r="F3820" s="1"/>
      <c r="G3820" s="211"/>
      <c r="H3820" s="212"/>
      <c r="I3820" s="125" t="s">
        <v>69</v>
      </c>
      <c r="J3820" s="139"/>
      <c r="K3820" s="1"/>
      <c r="L3820" s="211"/>
      <c r="M3820" s="212"/>
      <c r="N3820" s="125" t="s">
        <v>69</v>
      </c>
      <c r="O3820" s="139"/>
    </row>
    <row r="3821" spans="2:15" ht="15.75" x14ac:dyDescent="0.25">
      <c r="B3821" s="209" t="s">
        <v>70</v>
      </c>
      <c r="C3821" s="210"/>
      <c r="D3821" s="125" t="s">
        <v>68</v>
      </c>
      <c r="E3821" s="139"/>
      <c r="F3821" s="1"/>
      <c r="G3821" s="209" t="s">
        <v>70</v>
      </c>
      <c r="H3821" s="210"/>
      <c r="I3821" s="125" t="s">
        <v>68</v>
      </c>
      <c r="J3821" s="139"/>
      <c r="K3821" s="1"/>
      <c r="L3821" s="209" t="s">
        <v>70</v>
      </c>
      <c r="M3821" s="210"/>
      <c r="N3821" s="125" t="s">
        <v>68</v>
      </c>
      <c r="O3821" s="139"/>
    </row>
    <row r="3822" spans="2:15" ht="15.75" x14ac:dyDescent="0.25">
      <c r="B3822" s="211"/>
      <c r="C3822" s="212"/>
      <c r="D3822" s="125" t="s">
        <v>69</v>
      </c>
      <c r="E3822" s="139"/>
      <c r="F3822" s="1"/>
      <c r="G3822" s="211"/>
      <c r="H3822" s="212"/>
      <c r="I3822" s="125" t="s">
        <v>69</v>
      </c>
      <c r="J3822" s="139"/>
      <c r="K3822" s="1"/>
      <c r="L3822" s="211"/>
      <c r="M3822" s="212"/>
      <c r="N3822" s="125" t="s">
        <v>69</v>
      </c>
      <c r="O3822" s="139"/>
    </row>
    <row r="3823" spans="2:15" ht="15.75" x14ac:dyDescent="0.25">
      <c r="B3823" s="140" t="s">
        <v>67</v>
      </c>
      <c r="C3823" s="140"/>
      <c r="D3823" s="213"/>
      <c r="E3823" s="214"/>
      <c r="F3823" s="1"/>
      <c r="G3823" s="140" t="s">
        <v>67</v>
      </c>
      <c r="H3823" s="140"/>
      <c r="I3823" s="213"/>
      <c r="J3823" s="214"/>
      <c r="K3823" s="1"/>
      <c r="L3823" s="140" t="s">
        <v>67</v>
      </c>
      <c r="M3823" s="140"/>
      <c r="N3823" s="213"/>
      <c r="O3823" s="214"/>
    </row>
    <row r="3824" spans="2:15" ht="15.75" x14ac:dyDescent="0.25">
      <c r="B3824" s="161" t="s">
        <v>355</v>
      </c>
      <c r="C3824" s="128"/>
      <c r="D3824" s="130"/>
      <c r="E3824" s="139"/>
      <c r="F3824" s="1"/>
      <c r="G3824" s="161" t="s">
        <v>355</v>
      </c>
      <c r="H3824" s="128"/>
      <c r="I3824" s="130"/>
      <c r="J3824" s="139"/>
      <c r="K3824" s="1"/>
      <c r="L3824" s="161" t="s">
        <v>355</v>
      </c>
      <c r="M3824" s="128"/>
      <c r="N3824" s="130"/>
      <c r="O3824" s="139"/>
    </row>
    <row r="3825" spans="2:15" ht="15.75" x14ac:dyDescent="0.25">
      <c r="B3825" s="161"/>
      <c r="C3825" s="128"/>
      <c r="D3825" s="130"/>
      <c r="E3825" s="139"/>
      <c r="F3825" s="1"/>
      <c r="G3825" s="161"/>
      <c r="H3825" s="128"/>
      <c r="I3825" s="130"/>
      <c r="J3825" s="139"/>
      <c r="K3825" s="1"/>
      <c r="L3825" s="161"/>
      <c r="M3825" s="128"/>
      <c r="N3825" s="130"/>
      <c r="O3825" s="139"/>
    </row>
    <row r="3826" spans="2:15" ht="15.75" x14ac:dyDescent="0.25">
      <c r="B3826" s="136"/>
      <c r="C3826" s="136"/>
      <c r="D3826" s="136"/>
      <c r="E3826" s="118"/>
      <c r="F3826" s="1"/>
      <c r="G3826" s="136"/>
      <c r="H3826" s="136"/>
      <c r="I3826" s="136"/>
      <c r="J3826" s="118"/>
      <c r="K3826" s="1"/>
      <c r="L3826" s="136"/>
      <c r="M3826" s="136"/>
      <c r="N3826" s="136"/>
      <c r="O3826" s="118"/>
    </row>
    <row r="3827" spans="2:15" ht="15.75" x14ac:dyDescent="0.25">
      <c r="B3827" s="132" t="s">
        <v>74</v>
      </c>
      <c r="C3827" s="141"/>
      <c r="D3827" s="142" t="s">
        <v>73</v>
      </c>
      <c r="E3827" s="130"/>
      <c r="F3827" s="1"/>
      <c r="G3827" s="132" t="s">
        <v>74</v>
      </c>
      <c r="H3827" s="141"/>
      <c r="I3827" s="142" t="s">
        <v>73</v>
      </c>
      <c r="J3827" s="130"/>
      <c r="K3827" s="1"/>
      <c r="L3827" s="132" t="s">
        <v>74</v>
      </c>
      <c r="M3827" s="141"/>
      <c r="N3827" s="142" t="s">
        <v>73</v>
      </c>
      <c r="O3827" s="130"/>
    </row>
    <row r="3829" spans="2:15" ht="15.75" x14ac:dyDescent="0.25">
      <c r="B3829" s="437">
        <f>L3808+1</f>
        <v>577</v>
      </c>
      <c r="C3829" s="438"/>
      <c r="D3829" s="438"/>
      <c r="E3829" s="439"/>
      <c r="F3829" s="57"/>
      <c r="G3829" s="437">
        <f>B3829+1</f>
        <v>578</v>
      </c>
      <c r="H3829" s="438"/>
      <c r="I3829" s="438"/>
      <c r="J3829" s="439"/>
      <c r="K3829" s="57"/>
      <c r="L3829" s="437">
        <f>G3829+1</f>
        <v>579</v>
      </c>
      <c r="M3829" s="438"/>
      <c r="N3829" s="438"/>
      <c r="O3829" s="439"/>
    </row>
    <row r="3830" spans="2:15" ht="15.75" x14ac:dyDescent="0.25">
      <c r="B3830" s="218" t="s">
        <v>71</v>
      </c>
      <c r="C3830" s="219"/>
      <c r="D3830" s="219"/>
      <c r="E3830" s="220"/>
      <c r="F3830" s="1"/>
      <c r="G3830" s="218" t="s">
        <v>71</v>
      </c>
      <c r="H3830" s="219"/>
      <c r="I3830" s="219"/>
      <c r="J3830" s="220"/>
      <c r="K3830" s="1"/>
      <c r="L3830" s="218" t="s">
        <v>71</v>
      </c>
      <c r="M3830" s="219"/>
      <c r="N3830" s="219"/>
      <c r="O3830" s="220"/>
    </row>
    <row r="3831" spans="2:15" ht="15.75" x14ac:dyDescent="0.25">
      <c r="B3831" s="230"/>
      <c r="C3831" s="231"/>
      <c r="D3831" s="231"/>
      <c r="E3831" s="232"/>
      <c r="F3831" s="1"/>
      <c r="G3831" s="230"/>
      <c r="H3831" s="231"/>
      <c r="I3831" s="231"/>
      <c r="J3831" s="232"/>
      <c r="K3831" s="58"/>
      <c r="L3831" s="230"/>
      <c r="M3831" s="231"/>
      <c r="N3831" s="231"/>
      <c r="O3831" s="232"/>
    </row>
    <row r="3832" spans="2:15" ht="15.75" x14ac:dyDescent="0.25">
      <c r="B3832" s="227" t="s">
        <v>375</v>
      </c>
      <c r="C3832" s="228"/>
      <c r="D3832" s="228"/>
      <c r="E3832" s="229"/>
      <c r="F3832" s="1"/>
      <c r="G3832" s="227" t="s">
        <v>375</v>
      </c>
      <c r="H3832" s="228"/>
      <c r="I3832" s="228"/>
      <c r="J3832" s="229"/>
      <c r="K3832" s="4"/>
      <c r="L3832" s="227" t="s">
        <v>375</v>
      </c>
      <c r="M3832" s="228"/>
      <c r="N3832" s="228"/>
      <c r="O3832" s="229"/>
    </row>
    <row r="3833" spans="2:15" ht="15.75" x14ac:dyDescent="0.25">
      <c r="B3833" s="137" t="s">
        <v>190</v>
      </c>
      <c r="C3833" s="194"/>
      <c r="D3833" s="195"/>
      <c r="E3833" s="196"/>
      <c r="F3833" s="1"/>
      <c r="G3833" s="137" t="s">
        <v>190</v>
      </c>
      <c r="H3833" s="194"/>
      <c r="I3833" s="195"/>
      <c r="J3833" s="196"/>
      <c r="K3833" s="1"/>
      <c r="L3833" s="137" t="s">
        <v>190</v>
      </c>
      <c r="M3833" s="194"/>
      <c r="N3833" s="195"/>
      <c r="O3833" s="196"/>
    </row>
    <row r="3834" spans="2:15" ht="15.75" x14ac:dyDescent="0.25">
      <c r="B3834" s="132" t="s">
        <v>61</v>
      </c>
      <c r="C3834" s="194"/>
      <c r="D3834" s="195"/>
      <c r="E3834" s="196"/>
      <c r="F3834" s="1"/>
      <c r="G3834" s="132" t="s">
        <v>61</v>
      </c>
      <c r="H3834" s="194"/>
      <c r="I3834" s="195"/>
      <c r="J3834" s="196"/>
      <c r="K3834" s="1"/>
      <c r="L3834" s="132" t="s">
        <v>61</v>
      </c>
      <c r="M3834" s="194"/>
      <c r="N3834" s="195"/>
      <c r="O3834" s="196"/>
    </row>
    <row r="3835" spans="2:15" ht="15.75" x14ac:dyDescent="0.25">
      <c r="B3835" s="132" t="s">
        <v>62</v>
      </c>
      <c r="C3835" s="194"/>
      <c r="D3835" s="195"/>
      <c r="E3835" s="196"/>
      <c r="F3835" s="1"/>
      <c r="G3835" s="132" t="s">
        <v>62</v>
      </c>
      <c r="H3835" s="194"/>
      <c r="I3835" s="195"/>
      <c r="J3835" s="196"/>
      <c r="K3835" s="1"/>
      <c r="L3835" s="132" t="s">
        <v>62</v>
      </c>
      <c r="M3835" s="194"/>
      <c r="N3835" s="195"/>
      <c r="O3835" s="196"/>
    </row>
    <row r="3836" spans="2:15" ht="15.75" x14ac:dyDescent="0.25">
      <c r="B3836" s="127" t="s">
        <v>191</v>
      </c>
      <c r="C3836" s="130"/>
      <c r="D3836" s="194"/>
      <c r="E3836" s="196"/>
      <c r="F3836" s="1"/>
      <c r="G3836" s="127" t="s">
        <v>191</v>
      </c>
      <c r="H3836" s="130"/>
      <c r="I3836" s="194"/>
      <c r="J3836" s="196"/>
      <c r="K3836" s="1"/>
      <c r="L3836" s="127" t="s">
        <v>191</v>
      </c>
      <c r="M3836" s="130"/>
      <c r="N3836" s="194"/>
      <c r="O3836" s="196"/>
    </row>
    <row r="3837" spans="2:15" ht="15.75" x14ac:dyDescent="0.25">
      <c r="B3837" s="127" t="s">
        <v>192</v>
      </c>
      <c r="C3837" s="130"/>
      <c r="D3837" s="194"/>
      <c r="E3837" s="196"/>
      <c r="F3837" s="1"/>
      <c r="G3837" s="127" t="s">
        <v>192</v>
      </c>
      <c r="H3837" s="130"/>
      <c r="I3837" s="194"/>
      <c r="J3837" s="196"/>
      <c r="K3837" s="1"/>
      <c r="L3837" s="127" t="s">
        <v>192</v>
      </c>
      <c r="M3837" s="130"/>
      <c r="N3837" s="194"/>
      <c r="O3837" s="196"/>
    </row>
    <row r="3838" spans="2:15" ht="31.35" customHeight="1" x14ac:dyDescent="0.25">
      <c r="B3838" s="206" t="s">
        <v>197</v>
      </c>
      <c r="C3838" s="207"/>
      <c r="D3838" s="207"/>
      <c r="E3838" s="208"/>
      <c r="F3838" s="1"/>
      <c r="G3838" s="206" t="s">
        <v>197</v>
      </c>
      <c r="H3838" s="207"/>
      <c r="I3838" s="207"/>
      <c r="J3838" s="208"/>
      <c r="K3838" s="59"/>
      <c r="L3838" s="206" t="s">
        <v>197</v>
      </c>
      <c r="M3838" s="207"/>
      <c r="N3838" s="207"/>
      <c r="O3838" s="208"/>
    </row>
    <row r="3839" spans="2:15" ht="15.75" x14ac:dyDescent="0.25">
      <c r="B3839" s="132" t="s">
        <v>195</v>
      </c>
      <c r="C3839" s="138"/>
      <c r="D3839" s="125" t="s">
        <v>51</v>
      </c>
      <c r="E3839" s="139"/>
      <c r="F3839" s="1"/>
      <c r="G3839" s="132" t="s">
        <v>195</v>
      </c>
      <c r="H3839" s="138"/>
      <c r="I3839" s="125" t="s">
        <v>51</v>
      </c>
      <c r="J3839" s="139"/>
      <c r="K3839" s="1"/>
      <c r="L3839" s="132" t="s">
        <v>195</v>
      </c>
      <c r="M3839" s="138"/>
      <c r="N3839" s="125" t="s">
        <v>51</v>
      </c>
      <c r="O3839" s="139"/>
    </row>
    <row r="3840" spans="2:15" ht="15.75" x14ac:dyDescent="0.25">
      <c r="B3840" s="209" t="s">
        <v>190</v>
      </c>
      <c r="C3840" s="210"/>
      <c r="D3840" s="125" t="s">
        <v>68</v>
      </c>
      <c r="E3840" s="139"/>
      <c r="F3840" s="1"/>
      <c r="G3840" s="209" t="s">
        <v>190</v>
      </c>
      <c r="H3840" s="210"/>
      <c r="I3840" s="125" t="s">
        <v>68</v>
      </c>
      <c r="J3840" s="139"/>
      <c r="K3840" s="1"/>
      <c r="L3840" s="209" t="s">
        <v>190</v>
      </c>
      <c r="M3840" s="210"/>
      <c r="N3840" s="125" t="s">
        <v>68</v>
      </c>
      <c r="O3840" s="139"/>
    </row>
    <row r="3841" spans="2:15" ht="15.75" x14ac:dyDescent="0.25">
      <c r="B3841" s="211"/>
      <c r="C3841" s="212"/>
      <c r="D3841" s="125" t="s">
        <v>69</v>
      </c>
      <c r="E3841" s="139"/>
      <c r="F3841" s="1"/>
      <c r="G3841" s="211"/>
      <c r="H3841" s="212"/>
      <c r="I3841" s="125" t="s">
        <v>69</v>
      </c>
      <c r="J3841" s="139"/>
      <c r="K3841" s="1"/>
      <c r="L3841" s="211"/>
      <c r="M3841" s="212"/>
      <c r="N3841" s="125" t="s">
        <v>69</v>
      </c>
      <c r="O3841" s="139"/>
    </row>
    <row r="3842" spans="2:15" ht="15.75" x14ac:dyDescent="0.25">
      <c r="B3842" s="209" t="s">
        <v>70</v>
      </c>
      <c r="C3842" s="210"/>
      <c r="D3842" s="125" t="s">
        <v>68</v>
      </c>
      <c r="E3842" s="139"/>
      <c r="F3842" s="1"/>
      <c r="G3842" s="209" t="s">
        <v>70</v>
      </c>
      <c r="H3842" s="210"/>
      <c r="I3842" s="125" t="s">
        <v>68</v>
      </c>
      <c r="J3842" s="139"/>
      <c r="K3842" s="1"/>
      <c r="L3842" s="209" t="s">
        <v>70</v>
      </c>
      <c r="M3842" s="210"/>
      <c r="N3842" s="125" t="s">
        <v>68</v>
      </c>
      <c r="O3842" s="139"/>
    </row>
    <row r="3843" spans="2:15" ht="15.75" x14ac:dyDescent="0.25">
      <c r="B3843" s="211"/>
      <c r="C3843" s="212"/>
      <c r="D3843" s="125" t="s">
        <v>69</v>
      </c>
      <c r="E3843" s="139"/>
      <c r="F3843" s="1"/>
      <c r="G3843" s="211"/>
      <c r="H3843" s="212"/>
      <c r="I3843" s="125" t="s">
        <v>69</v>
      </c>
      <c r="J3843" s="139"/>
      <c r="K3843" s="1"/>
      <c r="L3843" s="211"/>
      <c r="M3843" s="212"/>
      <c r="N3843" s="125" t="s">
        <v>69</v>
      </c>
      <c r="O3843" s="139"/>
    </row>
    <row r="3844" spans="2:15" ht="15.75" x14ac:dyDescent="0.25">
      <c r="B3844" s="140" t="s">
        <v>67</v>
      </c>
      <c r="C3844" s="140"/>
      <c r="D3844" s="213"/>
      <c r="E3844" s="214"/>
      <c r="F3844" s="1"/>
      <c r="G3844" s="140" t="s">
        <v>67</v>
      </c>
      <c r="H3844" s="140"/>
      <c r="I3844" s="213"/>
      <c r="J3844" s="214"/>
      <c r="K3844" s="1"/>
      <c r="L3844" s="140" t="s">
        <v>67</v>
      </c>
      <c r="M3844" s="140"/>
      <c r="N3844" s="213"/>
      <c r="O3844" s="214"/>
    </row>
    <row r="3845" spans="2:15" ht="15.75" x14ac:dyDescent="0.25">
      <c r="B3845" s="161" t="s">
        <v>355</v>
      </c>
      <c r="C3845" s="128"/>
      <c r="D3845" s="130"/>
      <c r="E3845" s="139"/>
      <c r="F3845" s="1"/>
      <c r="G3845" s="161" t="s">
        <v>355</v>
      </c>
      <c r="H3845" s="128"/>
      <c r="I3845" s="130"/>
      <c r="J3845" s="139"/>
      <c r="K3845" s="1"/>
      <c r="L3845" s="161" t="s">
        <v>355</v>
      </c>
      <c r="M3845" s="128"/>
      <c r="N3845" s="130"/>
      <c r="O3845" s="139"/>
    </row>
    <row r="3846" spans="2:15" ht="15.75" x14ac:dyDescent="0.25">
      <c r="B3846" s="161"/>
      <c r="C3846" s="128"/>
      <c r="D3846" s="130"/>
      <c r="E3846" s="139"/>
      <c r="F3846" s="1"/>
      <c r="G3846" s="161"/>
      <c r="H3846" s="128"/>
      <c r="I3846" s="130"/>
      <c r="J3846" s="139"/>
      <c r="K3846" s="1"/>
      <c r="L3846" s="161"/>
      <c r="M3846" s="128"/>
      <c r="N3846" s="130"/>
      <c r="O3846" s="139"/>
    </row>
    <row r="3847" spans="2:15" ht="15.75" x14ac:dyDescent="0.25">
      <c r="B3847" s="136"/>
      <c r="C3847" s="136"/>
      <c r="D3847" s="136"/>
      <c r="E3847" s="118"/>
      <c r="F3847" s="1"/>
      <c r="G3847" s="136"/>
      <c r="H3847" s="136"/>
      <c r="I3847" s="136"/>
      <c r="J3847" s="118"/>
      <c r="K3847" s="1"/>
      <c r="L3847" s="136"/>
      <c r="M3847" s="136"/>
      <c r="N3847" s="136"/>
      <c r="O3847" s="118"/>
    </row>
    <row r="3848" spans="2:15" ht="15.75" x14ac:dyDescent="0.25">
      <c r="B3848" s="132" t="s">
        <v>74</v>
      </c>
      <c r="C3848" s="141"/>
      <c r="D3848" s="142" t="s">
        <v>73</v>
      </c>
      <c r="E3848" s="130"/>
      <c r="F3848" s="1"/>
      <c r="G3848" s="132" t="s">
        <v>74</v>
      </c>
      <c r="H3848" s="141"/>
      <c r="I3848" s="142" t="s">
        <v>73</v>
      </c>
      <c r="J3848" s="130"/>
      <c r="K3848" s="1"/>
      <c r="L3848" s="132" t="s">
        <v>74</v>
      </c>
      <c r="M3848" s="141"/>
      <c r="N3848" s="142" t="s">
        <v>73</v>
      </c>
      <c r="O3848" s="130"/>
    </row>
    <row r="3850" spans="2:15" ht="15.75" x14ac:dyDescent="0.25">
      <c r="B3850" s="437">
        <f>L3829+1</f>
        <v>580</v>
      </c>
      <c r="C3850" s="438"/>
      <c r="D3850" s="438"/>
      <c r="E3850" s="439"/>
      <c r="F3850" s="57"/>
      <c r="G3850" s="437">
        <f>B3850+1</f>
        <v>581</v>
      </c>
      <c r="H3850" s="438"/>
      <c r="I3850" s="438"/>
      <c r="J3850" s="439"/>
      <c r="K3850" s="57"/>
      <c r="L3850" s="437">
        <f>G3850+1</f>
        <v>582</v>
      </c>
      <c r="M3850" s="438"/>
      <c r="N3850" s="438"/>
      <c r="O3850" s="439"/>
    </row>
    <row r="3851" spans="2:15" ht="15.75" x14ac:dyDescent="0.25">
      <c r="B3851" s="218" t="s">
        <v>71</v>
      </c>
      <c r="C3851" s="219"/>
      <c r="D3851" s="219"/>
      <c r="E3851" s="220"/>
      <c r="F3851" s="1"/>
      <c r="G3851" s="218" t="s">
        <v>71</v>
      </c>
      <c r="H3851" s="219"/>
      <c r="I3851" s="219"/>
      <c r="J3851" s="220"/>
      <c r="K3851" s="1"/>
      <c r="L3851" s="218" t="s">
        <v>71</v>
      </c>
      <c r="M3851" s="219"/>
      <c r="N3851" s="219"/>
      <c r="O3851" s="220"/>
    </row>
    <row r="3852" spans="2:15" ht="15.75" x14ac:dyDescent="0.25">
      <c r="B3852" s="230"/>
      <c r="C3852" s="231"/>
      <c r="D3852" s="231"/>
      <c r="E3852" s="232"/>
      <c r="F3852" s="1"/>
      <c r="G3852" s="230"/>
      <c r="H3852" s="231"/>
      <c r="I3852" s="231"/>
      <c r="J3852" s="232"/>
      <c r="K3852" s="58"/>
      <c r="L3852" s="230"/>
      <c r="M3852" s="231"/>
      <c r="N3852" s="231"/>
      <c r="O3852" s="232"/>
    </row>
    <row r="3853" spans="2:15" ht="15.75" x14ac:dyDescent="0.25">
      <c r="B3853" s="227" t="s">
        <v>375</v>
      </c>
      <c r="C3853" s="228"/>
      <c r="D3853" s="228"/>
      <c r="E3853" s="229"/>
      <c r="F3853" s="1"/>
      <c r="G3853" s="227" t="s">
        <v>375</v>
      </c>
      <c r="H3853" s="228"/>
      <c r="I3853" s="228"/>
      <c r="J3853" s="229"/>
      <c r="K3853" s="4"/>
      <c r="L3853" s="227" t="s">
        <v>375</v>
      </c>
      <c r="M3853" s="228"/>
      <c r="N3853" s="228"/>
      <c r="O3853" s="229"/>
    </row>
    <row r="3854" spans="2:15" ht="15.75" x14ac:dyDescent="0.25">
      <c r="B3854" s="137" t="s">
        <v>190</v>
      </c>
      <c r="C3854" s="194"/>
      <c r="D3854" s="195"/>
      <c r="E3854" s="196"/>
      <c r="F3854" s="1"/>
      <c r="G3854" s="137" t="s">
        <v>190</v>
      </c>
      <c r="H3854" s="194"/>
      <c r="I3854" s="195"/>
      <c r="J3854" s="196"/>
      <c r="K3854" s="1"/>
      <c r="L3854" s="137" t="s">
        <v>190</v>
      </c>
      <c r="M3854" s="194"/>
      <c r="N3854" s="195"/>
      <c r="O3854" s="196"/>
    </row>
    <row r="3855" spans="2:15" ht="15.75" x14ac:dyDescent="0.25">
      <c r="B3855" s="132" t="s">
        <v>61</v>
      </c>
      <c r="C3855" s="194"/>
      <c r="D3855" s="195"/>
      <c r="E3855" s="196"/>
      <c r="F3855" s="1"/>
      <c r="G3855" s="132" t="s">
        <v>61</v>
      </c>
      <c r="H3855" s="194"/>
      <c r="I3855" s="195"/>
      <c r="J3855" s="196"/>
      <c r="K3855" s="1"/>
      <c r="L3855" s="132" t="s">
        <v>61</v>
      </c>
      <c r="M3855" s="194"/>
      <c r="N3855" s="195"/>
      <c r="O3855" s="196"/>
    </row>
    <row r="3856" spans="2:15" ht="15.75" x14ac:dyDescent="0.25">
      <c r="B3856" s="132" t="s">
        <v>62</v>
      </c>
      <c r="C3856" s="194"/>
      <c r="D3856" s="195"/>
      <c r="E3856" s="196"/>
      <c r="F3856" s="1"/>
      <c r="G3856" s="132" t="s">
        <v>62</v>
      </c>
      <c r="H3856" s="194"/>
      <c r="I3856" s="195"/>
      <c r="J3856" s="196"/>
      <c r="K3856" s="1"/>
      <c r="L3856" s="132" t="s">
        <v>62</v>
      </c>
      <c r="M3856" s="194"/>
      <c r="N3856" s="195"/>
      <c r="O3856" s="196"/>
    </row>
    <row r="3857" spans="2:15" ht="15.75" x14ac:dyDescent="0.25">
      <c r="B3857" s="127" t="s">
        <v>191</v>
      </c>
      <c r="C3857" s="130"/>
      <c r="D3857" s="194"/>
      <c r="E3857" s="196"/>
      <c r="F3857" s="1"/>
      <c r="G3857" s="127" t="s">
        <v>191</v>
      </c>
      <c r="H3857" s="130"/>
      <c r="I3857" s="194"/>
      <c r="J3857" s="196"/>
      <c r="K3857" s="1"/>
      <c r="L3857" s="127" t="s">
        <v>191</v>
      </c>
      <c r="M3857" s="130"/>
      <c r="N3857" s="194"/>
      <c r="O3857" s="196"/>
    </row>
    <row r="3858" spans="2:15" ht="15.75" x14ac:dyDescent="0.25">
      <c r="B3858" s="127" t="s">
        <v>192</v>
      </c>
      <c r="C3858" s="130"/>
      <c r="D3858" s="194"/>
      <c r="E3858" s="196"/>
      <c r="F3858" s="1"/>
      <c r="G3858" s="127" t="s">
        <v>192</v>
      </c>
      <c r="H3858" s="130"/>
      <c r="I3858" s="194"/>
      <c r="J3858" s="196"/>
      <c r="K3858" s="1"/>
      <c r="L3858" s="127" t="s">
        <v>192</v>
      </c>
      <c r="M3858" s="130"/>
      <c r="N3858" s="194"/>
      <c r="O3858" s="196"/>
    </row>
    <row r="3859" spans="2:15" ht="31.35" customHeight="1" x14ac:dyDescent="0.25">
      <c r="B3859" s="206" t="s">
        <v>197</v>
      </c>
      <c r="C3859" s="207"/>
      <c r="D3859" s="207"/>
      <c r="E3859" s="208"/>
      <c r="F3859" s="1"/>
      <c r="G3859" s="206" t="s">
        <v>197</v>
      </c>
      <c r="H3859" s="207"/>
      <c r="I3859" s="207"/>
      <c r="J3859" s="208"/>
      <c r="K3859" s="59"/>
      <c r="L3859" s="206" t="s">
        <v>197</v>
      </c>
      <c r="M3859" s="207"/>
      <c r="N3859" s="207"/>
      <c r="O3859" s="208"/>
    </row>
    <row r="3860" spans="2:15" ht="15.75" x14ac:dyDescent="0.25">
      <c r="B3860" s="132" t="s">
        <v>195</v>
      </c>
      <c r="C3860" s="138"/>
      <c r="D3860" s="125" t="s">
        <v>51</v>
      </c>
      <c r="E3860" s="139"/>
      <c r="F3860" s="1"/>
      <c r="G3860" s="132" t="s">
        <v>195</v>
      </c>
      <c r="H3860" s="138"/>
      <c r="I3860" s="125" t="s">
        <v>51</v>
      </c>
      <c r="J3860" s="139"/>
      <c r="K3860" s="1"/>
      <c r="L3860" s="132" t="s">
        <v>195</v>
      </c>
      <c r="M3860" s="138"/>
      <c r="N3860" s="125" t="s">
        <v>51</v>
      </c>
      <c r="O3860" s="139"/>
    </row>
    <row r="3861" spans="2:15" ht="15.75" x14ac:dyDescent="0.25">
      <c r="B3861" s="209" t="s">
        <v>190</v>
      </c>
      <c r="C3861" s="210"/>
      <c r="D3861" s="125" t="s">
        <v>68</v>
      </c>
      <c r="E3861" s="139"/>
      <c r="F3861" s="1"/>
      <c r="G3861" s="209" t="s">
        <v>190</v>
      </c>
      <c r="H3861" s="210"/>
      <c r="I3861" s="125" t="s">
        <v>68</v>
      </c>
      <c r="J3861" s="139"/>
      <c r="K3861" s="1"/>
      <c r="L3861" s="209" t="s">
        <v>190</v>
      </c>
      <c r="M3861" s="210"/>
      <c r="N3861" s="125" t="s">
        <v>68</v>
      </c>
      <c r="O3861" s="139"/>
    </row>
    <row r="3862" spans="2:15" ht="15.75" x14ac:dyDescent="0.25">
      <c r="B3862" s="211"/>
      <c r="C3862" s="212"/>
      <c r="D3862" s="125" t="s">
        <v>69</v>
      </c>
      <c r="E3862" s="139"/>
      <c r="F3862" s="1"/>
      <c r="G3862" s="211"/>
      <c r="H3862" s="212"/>
      <c r="I3862" s="125" t="s">
        <v>69</v>
      </c>
      <c r="J3862" s="139"/>
      <c r="K3862" s="1"/>
      <c r="L3862" s="211"/>
      <c r="M3862" s="212"/>
      <c r="N3862" s="125" t="s">
        <v>69</v>
      </c>
      <c r="O3862" s="139"/>
    </row>
    <row r="3863" spans="2:15" ht="15.75" x14ac:dyDescent="0.25">
      <c r="B3863" s="209" t="s">
        <v>70</v>
      </c>
      <c r="C3863" s="210"/>
      <c r="D3863" s="125" t="s">
        <v>68</v>
      </c>
      <c r="E3863" s="139"/>
      <c r="F3863" s="1"/>
      <c r="G3863" s="209" t="s">
        <v>70</v>
      </c>
      <c r="H3863" s="210"/>
      <c r="I3863" s="125" t="s">
        <v>68</v>
      </c>
      <c r="J3863" s="139"/>
      <c r="K3863" s="1"/>
      <c r="L3863" s="209" t="s">
        <v>70</v>
      </c>
      <c r="M3863" s="210"/>
      <c r="N3863" s="125" t="s">
        <v>68</v>
      </c>
      <c r="O3863" s="139"/>
    </row>
    <row r="3864" spans="2:15" ht="15.75" x14ac:dyDescent="0.25">
      <c r="B3864" s="211"/>
      <c r="C3864" s="212"/>
      <c r="D3864" s="125" t="s">
        <v>69</v>
      </c>
      <c r="E3864" s="139"/>
      <c r="F3864" s="1"/>
      <c r="G3864" s="211"/>
      <c r="H3864" s="212"/>
      <c r="I3864" s="125" t="s">
        <v>69</v>
      </c>
      <c r="J3864" s="139"/>
      <c r="K3864" s="1"/>
      <c r="L3864" s="211"/>
      <c r="M3864" s="212"/>
      <c r="N3864" s="125" t="s">
        <v>69</v>
      </c>
      <c r="O3864" s="139"/>
    </row>
    <row r="3865" spans="2:15" ht="15.75" x14ac:dyDescent="0.25">
      <c r="B3865" s="140" t="s">
        <v>67</v>
      </c>
      <c r="C3865" s="140"/>
      <c r="D3865" s="213"/>
      <c r="E3865" s="214"/>
      <c r="F3865" s="1"/>
      <c r="G3865" s="140" t="s">
        <v>67</v>
      </c>
      <c r="H3865" s="140"/>
      <c r="I3865" s="213"/>
      <c r="J3865" s="214"/>
      <c r="K3865" s="1"/>
      <c r="L3865" s="140" t="s">
        <v>67</v>
      </c>
      <c r="M3865" s="140"/>
      <c r="N3865" s="213"/>
      <c r="O3865" s="214"/>
    </row>
    <row r="3866" spans="2:15" ht="15.75" x14ac:dyDescent="0.25">
      <c r="B3866" s="161" t="s">
        <v>355</v>
      </c>
      <c r="C3866" s="128"/>
      <c r="D3866" s="130"/>
      <c r="E3866" s="139"/>
      <c r="F3866" s="1"/>
      <c r="G3866" s="161" t="s">
        <v>355</v>
      </c>
      <c r="H3866" s="128"/>
      <c r="I3866" s="130"/>
      <c r="J3866" s="139"/>
      <c r="K3866" s="1"/>
      <c r="L3866" s="161" t="s">
        <v>355</v>
      </c>
      <c r="M3866" s="128"/>
      <c r="N3866" s="130"/>
      <c r="O3866" s="139"/>
    </row>
    <row r="3867" spans="2:15" ht="15.75" x14ac:dyDescent="0.25">
      <c r="B3867" s="161"/>
      <c r="C3867" s="128"/>
      <c r="D3867" s="130"/>
      <c r="E3867" s="139"/>
      <c r="F3867" s="1"/>
      <c r="G3867" s="161"/>
      <c r="H3867" s="128"/>
      <c r="I3867" s="130"/>
      <c r="J3867" s="139"/>
      <c r="K3867" s="1"/>
      <c r="L3867" s="161"/>
      <c r="M3867" s="128"/>
      <c r="N3867" s="130"/>
      <c r="O3867" s="139"/>
    </row>
    <row r="3868" spans="2:15" ht="15.75" x14ac:dyDescent="0.25">
      <c r="B3868" s="136"/>
      <c r="C3868" s="136"/>
      <c r="D3868" s="136"/>
      <c r="E3868" s="118"/>
      <c r="F3868" s="1"/>
      <c r="G3868" s="136"/>
      <c r="H3868" s="136"/>
      <c r="I3868" s="136"/>
      <c r="J3868" s="118"/>
      <c r="K3868" s="1"/>
      <c r="L3868" s="136"/>
      <c r="M3868" s="136"/>
      <c r="N3868" s="136"/>
      <c r="O3868" s="118"/>
    </row>
    <row r="3869" spans="2:15" ht="15.75" x14ac:dyDescent="0.25">
      <c r="B3869" s="132" t="s">
        <v>74</v>
      </c>
      <c r="C3869" s="141"/>
      <c r="D3869" s="142" t="s">
        <v>73</v>
      </c>
      <c r="E3869" s="130"/>
      <c r="F3869" s="1"/>
      <c r="G3869" s="132" t="s">
        <v>74</v>
      </c>
      <c r="H3869" s="141"/>
      <c r="I3869" s="142" t="s">
        <v>73</v>
      </c>
      <c r="J3869" s="130"/>
      <c r="K3869" s="1"/>
      <c r="L3869" s="132" t="s">
        <v>74</v>
      </c>
      <c r="M3869" s="141"/>
      <c r="N3869" s="142" t="s">
        <v>73</v>
      </c>
      <c r="O3869" s="130"/>
    </row>
    <row r="3871" spans="2:15" ht="15.75" x14ac:dyDescent="0.25">
      <c r="B3871" s="437">
        <f>L3850+1</f>
        <v>583</v>
      </c>
      <c r="C3871" s="438"/>
      <c r="D3871" s="438"/>
      <c r="E3871" s="439"/>
      <c r="F3871" s="57"/>
      <c r="G3871" s="437">
        <f>B3871+1</f>
        <v>584</v>
      </c>
      <c r="H3871" s="438"/>
      <c r="I3871" s="438"/>
      <c r="J3871" s="439"/>
      <c r="K3871" s="57"/>
      <c r="L3871" s="437">
        <f>G3871+1</f>
        <v>585</v>
      </c>
      <c r="M3871" s="438"/>
      <c r="N3871" s="438"/>
      <c r="O3871" s="439"/>
    </row>
    <row r="3872" spans="2:15" ht="15.75" x14ac:dyDescent="0.25">
      <c r="B3872" s="218" t="s">
        <v>71</v>
      </c>
      <c r="C3872" s="219"/>
      <c r="D3872" s="219"/>
      <c r="E3872" s="220"/>
      <c r="F3872" s="1"/>
      <c r="G3872" s="218" t="s">
        <v>71</v>
      </c>
      <c r="H3872" s="219"/>
      <c r="I3872" s="219"/>
      <c r="J3872" s="220"/>
      <c r="K3872" s="1"/>
      <c r="L3872" s="218" t="s">
        <v>71</v>
      </c>
      <c r="M3872" s="219"/>
      <c r="N3872" s="219"/>
      <c r="O3872" s="220"/>
    </row>
    <row r="3873" spans="2:15" ht="15.75" x14ac:dyDescent="0.25">
      <c r="B3873" s="230"/>
      <c r="C3873" s="231"/>
      <c r="D3873" s="231"/>
      <c r="E3873" s="232"/>
      <c r="F3873" s="1"/>
      <c r="G3873" s="230"/>
      <c r="H3873" s="231"/>
      <c r="I3873" s="231"/>
      <c r="J3873" s="232"/>
      <c r="K3873" s="58"/>
      <c r="L3873" s="230"/>
      <c r="M3873" s="231"/>
      <c r="N3873" s="231"/>
      <c r="O3873" s="232"/>
    </row>
    <row r="3874" spans="2:15" ht="15.75" x14ac:dyDescent="0.25">
      <c r="B3874" s="227" t="s">
        <v>375</v>
      </c>
      <c r="C3874" s="228"/>
      <c r="D3874" s="228"/>
      <c r="E3874" s="229"/>
      <c r="F3874" s="1"/>
      <c r="G3874" s="227" t="s">
        <v>375</v>
      </c>
      <c r="H3874" s="228"/>
      <c r="I3874" s="228"/>
      <c r="J3874" s="229"/>
      <c r="K3874" s="4"/>
      <c r="L3874" s="227" t="s">
        <v>375</v>
      </c>
      <c r="M3874" s="228"/>
      <c r="N3874" s="228"/>
      <c r="O3874" s="229"/>
    </row>
    <row r="3875" spans="2:15" ht="15.75" x14ac:dyDescent="0.25">
      <c r="B3875" s="137" t="s">
        <v>190</v>
      </c>
      <c r="C3875" s="194"/>
      <c r="D3875" s="195"/>
      <c r="E3875" s="196"/>
      <c r="F3875" s="1"/>
      <c r="G3875" s="137" t="s">
        <v>190</v>
      </c>
      <c r="H3875" s="194"/>
      <c r="I3875" s="195"/>
      <c r="J3875" s="196"/>
      <c r="K3875" s="1"/>
      <c r="L3875" s="137" t="s">
        <v>190</v>
      </c>
      <c r="M3875" s="194"/>
      <c r="N3875" s="195"/>
      <c r="O3875" s="196"/>
    </row>
    <row r="3876" spans="2:15" ht="15.75" x14ac:dyDescent="0.25">
      <c r="B3876" s="132" t="s">
        <v>61</v>
      </c>
      <c r="C3876" s="194"/>
      <c r="D3876" s="195"/>
      <c r="E3876" s="196"/>
      <c r="F3876" s="1"/>
      <c r="G3876" s="132" t="s">
        <v>61</v>
      </c>
      <c r="H3876" s="194"/>
      <c r="I3876" s="195"/>
      <c r="J3876" s="196"/>
      <c r="K3876" s="1"/>
      <c r="L3876" s="132" t="s">
        <v>61</v>
      </c>
      <c r="M3876" s="194"/>
      <c r="N3876" s="195"/>
      <c r="O3876" s="196"/>
    </row>
    <row r="3877" spans="2:15" ht="15.75" x14ac:dyDescent="0.25">
      <c r="B3877" s="132" t="s">
        <v>62</v>
      </c>
      <c r="C3877" s="194"/>
      <c r="D3877" s="195"/>
      <c r="E3877" s="196"/>
      <c r="F3877" s="1"/>
      <c r="G3877" s="132" t="s">
        <v>62</v>
      </c>
      <c r="H3877" s="194"/>
      <c r="I3877" s="195"/>
      <c r="J3877" s="196"/>
      <c r="K3877" s="1"/>
      <c r="L3877" s="132" t="s">
        <v>62</v>
      </c>
      <c r="M3877" s="194"/>
      <c r="N3877" s="195"/>
      <c r="O3877" s="196"/>
    </row>
    <row r="3878" spans="2:15" ht="15.75" x14ac:dyDescent="0.25">
      <c r="B3878" s="127" t="s">
        <v>191</v>
      </c>
      <c r="C3878" s="130"/>
      <c r="D3878" s="194"/>
      <c r="E3878" s="196"/>
      <c r="F3878" s="1"/>
      <c r="G3878" s="127" t="s">
        <v>191</v>
      </c>
      <c r="H3878" s="130"/>
      <c r="I3878" s="194"/>
      <c r="J3878" s="196"/>
      <c r="K3878" s="1"/>
      <c r="L3878" s="127" t="s">
        <v>191</v>
      </c>
      <c r="M3878" s="130"/>
      <c r="N3878" s="194"/>
      <c r="O3878" s="196"/>
    </row>
    <row r="3879" spans="2:15" ht="15.75" x14ac:dyDescent="0.25">
      <c r="B3879" s="127" t="s">
        <v>192</v>
      </c>
      <c r="C3879" s="130"/>
      <c r="D3879" s="194"/>
      <c r="E3879" s="196"/>
      <c r="F3879" s="1"/>
      <c r="G3879" s="127" t="s">
        <v>192</v>
      </c>
      <c r="H3879" s="130"/>
      <c r="I3879" s="194"/>
      <c r="J3879" s="196"/>
      <c r="K3879" s="1"/>
      <c r="L3879" s="127" t="s">
        <v>192</v>
      </c>
      <c r="M3879" s="130"/>
      <c r="N3879" s="194"/>
      <c r="O3879" s="196"/>
    </row>
    <row r="3880" spans="2:15" ht="31.35" customHeight="1" x14ac:dyDescent="0.25">
      <c r="B3880" s="206" t="s">
        <v>197</v>
      </c>
      <c r="C3880" s="207"/>
      <c r="D3880" s="207"/>
      <c r="E3880" s="208"/>
      <c r="F3880" s="1"/>
      <c r="G3880" s="206" t="s">
        <v>197</v>
      </c>
      <c r="H3880" s="207"/>
      <c r="I3880" s="207"/>
      <c r="J3880" s="208"/>
      <c r="K3880" s="59"/>
      <c r="L3880" s="206" t="s">
        <v>197</v>
      </c>
      <c r="M3880" s="207"/>
      <c r="N3880" s="207"/>
      <c r="O3880" s="208"/>
    </row>
    <row r="3881" spans="2:15" ht="15.75" x14ac:dyDescent="0.25">
      <c r="B3881" s="132" t="s">
        <v>195</v>
      </c>
      <c r="C3881" s="138"/>
      <c r="D3881" s="125" t="s">
        <v>51</v>
      </c>
      <c r="E3881" s="139"/>
      <c r="F3881" s="1"/>
      <c r="G3881" s="132" t="s">
        <v>195</v>
      </c>
      <c r="H3881" s="138"/>
      <c r="I3881" s="125" t="s">
        <v>51</v>
      </c>
      <c r="J3881" s="139"/>
      <c r="K3881" s="1"/>
      <c r="L3881" s="132" t="s">
        <v>195</v>
      </c>
      <c r="M3881" s="138"/>
      <c r="N3881" s="125" t="s">
        <v>51</v>
      </c>
      <c r="O3881" s="139"/>
    </row>
    <row r="3882" spans="2:15" ht="15.75" x14ac:dyDescent="0.25">
      <c r="B3882" s="209" t="s">
        <v>190</v>
      </c>
      <c r="C3882" s="210"/>
      <c r="D3882" s="125" t="s">
        <v>68</v>
      </c>
      <c r="E3882" s="139"/>
      <c r="F3882" s="1"/>
      <c r="G3882" s="209" t="s">
        <v>190</v>
      </c>
      <c r="H3882" s="210"/>
      <c r="I3882" s="125" t="s">
        <v>68</v>
      </c>
      <c r="J3882" s="139"/>
      <c r="K3882" s="1"/>
      <c r="L3882" s="209" t="s">
        <v>190</v>
      </c>
      <c r="M3882" s="210"/>
      <c r="N3882" s="125" t="s">
        <v>68</v>
      </c>
      <c r="O3882" s="139"/>
    </row>
    <row r="3883" spans="2:15" ht="15.75" x14ac:dyDescent="0.25">
      <c r="B3883" s="211"/>
      <c r="C3883" s="212"/>
      <c r="D3883" s="125" t="s">
        <v>69</v>
      </c>
      <c r="E3883" s="139"/>
      <c r="F3883" s="1"/>
      <c r="G3883" s="211"/>
      <c r="H3883" s="212"/>
      <c r="I3883" s="125" t="s">
        <v>69</v>
      </c>
      <c r="J3883" s="139"/>
      <c r="K3883" s="1"/>
      <c r="L3883" s="211"/>
      <c r="M3883" s="212"/>
      <c r="N3883" s="125" t="s">
        <v>69</v>
      </c>
      <c r="O3883" s="139"/>
    </row>
    <row r="3884" spans="2:15" ht="15.75" x14ac:dyDescent="0.25">
      <c r="B3884" s="209" t="s">
        <v>70</v>
      </c>
      <c r="C3884" s="210"/>
      <c r="D3884" s="125" t="s">
        <v>68</v>
      </c>
      <c r="E3884" s="139"/>
      <c r="F3884" s="1"/>
      <c r="G3884" s="209" t="s">
        <v>70</v>
      </c>
      <c r="H3884" s="210"/>
      <c r="I3884" s="125" t="s">
        <v>68</v>
      </c>
      <c r="J3884" s="139"/>
      <c r="K3884" s="1"/>
      <c r="L3884" s="209" t="s">
        <v>70</v>
      </c>
      <c r="M3884" s="210"/>
      <c r="N3884" s="125" t="s">
        <v>68</v>
      </c>
      <c r="O3884" s="139"/>
    </row>
    <row r="3885" spans="2:15" ht="15.75" x14ac:dyDescent="0.25">
      <c r="B3885" s="211"/>
      <c r="C3885" s="212"/>
      <c r="D3885" s="125" t="s">
        <v>69</v>
      </c>
      <c r="E3885" s="139"/>
      <c r="F3885" s="1"/>
      <c r="G3885" s="211"/>
      <c r="H3885" s="212"/>
      <c r="I3885" s="125" t="s">
        <v>69</v>
      </c>
      <c r="J3885" s="139"/>
      <c r="K3885" s="1"/>
      <c r="L3885" s="211"/>
      <c r="M3885" s="212"/>
      <c r="N3885" s="125" t="s">
        <v>69</v>
      </c>
      <c r="O3885" s="139"/>
    </row>
    <row r="3886" spans="2:15" ht="15.75" x14ac:dyDescent="0.25">
      <c r="B3886" s="140" t="s">
        <v>67</v>
      </c>
      <c r="C3886" s="140"/>
      <c r="D3886" s="213"/>
      <c r="E3886" s="214"/>
      <c r="F3886" s="1"/>
      <c r="G3886" s="140" t="s">
        <v>67</v>
      </c>
      <c r="H3886" s="140"/>
      <c r="I3886" s="213"/>
      <c r="J3886" s="214"/>
      <c r="K3886" s="1"/>
      <c r="L3886" s="140" t="s">
        <v>67</v>
      </c>
      <c r="M3886" s="140"/>
      <c r="N3886" s="213"/>
      <c r="O3886" s="214"/>
    </row>
    <row r="3887" spans="2:15" ht="15.75" x14ac:dyDescent="0.25">
      <c r="B3887" s="161" t="s">
        <v>355</v>
      </c>
      <c r="C3887" s="128"/>
      <c r="D3887" s="130"/>
      <c r="E3887" s="139"/>
      <c r="F3887" s="1"/>
      <c r="G3887" s="161" t="s">
        <v>355</v>
      </c>
      <c r="H3887" s="128"/>
      <c r="I3887" s="130"/>
      <c r="J3887" s="139"/>
      <c r="K3887" s="1"/>
      <c r="L3887" s="161" t="s">
        <v>355</v>
      </c>
      <c r="M3887" s="128"/>
      <c r="N3887" s="130"/>
      <c r="O3887" s="139"/>
    </row>
    <row r="3888" spans="2:15" ht="15.75" x14ac:dyDescent="0.25">
      <c r="B3888" s="161"/>
      <c r="C3888" s="128"/>
      <c r="D3888" s="130"/>
      <c r="E3888" s="139"/>
      <c r="F3888" s="1"/>
      <c r="G3888" s="161"/>
      <c r="H3888" s="128"/>
      <c r="I3888" s="130"/>
      <c r="J3888" s="139"/>
      <c r="K3888" s="1"/>
      <c r="L3888" s="161"/>
      <c r="M3888" s="128"/>
      <c r="N3888" s="130"/>
      <c r="O3888" s="139"/>
    </row>
    <row r="3889" spans="2:15" ht="15.75" x14ac:dyDescent="0.25">
      <c r="B3889" s="136"/>
      <c r="C3889" s="136"/>
      <c r="D3889" s="136"/>
      <c r="E3889" s="118"/>
      <c r="F3889" s="1"/>
      <c r="G3889" s="136"/>
      <c r="H3889" s="136"/>
      <c r="I3889" s="136"/>
      <c r="J3889" s="118"/>
      <c r="K3889" s="1"/>
      <c r="L3889" s="136"/>
      <c r="M3889" s="136"/>
      <c r="N3889" s="136"/>
      <c r="O3889" s="118"/>
    </row>
    <row r="3890" spans="2:15" ht="15.75" x14ac:dyDescent="0.25">
      <c r="B3890" s="132" t="s">
        <v>74</v>
      </c>
      <c r="C3890" s="141"/>
      <c r="D3890" s="142" t="s">
        <v>73</v>
      </c>
      <c r="E3890" s="130"/>
      <c r="F3890" s="1"/>
      <c r="G3890" s="132" t="s">
        <v>74</v>
      </c>
      <c r="H3890" s="141"/>
      <c r="I3890" s="142" t="s">
        <v>73</v>
      </c>
      <c r="J3890" s="130"/>
      <c r="K3890" s="1"/>
      <c r="L3890" s="132" t="s">
        <v>74</v>
      </c>
      <c r="M3890" s="141"/>
      <c r="N3890" s="142" t="s">
        <v>73</v>
      </c>
      <c r="O3890" s="130"/>
    </row>
    <row r="3892" spans="2:15" ht="15.75" x14ac:dyDescent="0.25">
      <c r="B3892" s="437">
        <f>L3871+1</f>
        <v>586</v>
      </c>
      <c r="C3892" s="438"/>
      <c r="D3892" s="438"/>
      <c r="E3892" s="439"/>
      <c r="F3892" s="57"/>
      <c r="G3892" s="437">
        <f>B3892+1</f>
        <v>587</v>
      </c>
      <c r="H3892" s="438"/>
      <c r="I3892" s="438"/>
      <c r="J3892" s="439"/>
      <c r="K3892" s="57"/>
      <c r="L3892" s="437">
        <f>G3892+1</f>
        <v>588</v>
      </c>
      <c r="M3892" s="438"/>
      <c r="N3892" s="438"/>
      <c r="O3892" s="439"/>
    </row>
    <row r="3893" spans="2:15" ht="15.75" x14ac:dyDescent="0.25">
      <c r="B3893" s="218" t="s">
        <v>71</v>
      </c>
      <c r="C3893" s="219"/>
      <c r="D3893" s="219"/>
      <c r="E3893" s="220"/>
      <c r="F3893" s="1"/>
      <c r="G3893" s="218" t="s">
        <v>71</v>
      </c>
      <c r="H3893" s="219"/>
      <c r="I3893" s="219"/>
      <c r="J3893" s="220"/>
      <c r="K3893" s="1"/>
      <c r="L3893" s="218" t="s">
        <v>71</v>
      </c>
      <c r="M3893" s="219"/>
      <c r="N3893" s="219"/>
      <c r="O3893" s="220"/>
    </row>
    <row r="3894" spans="2:15" ht="15.75" x14ac:dyDescent="0.25">
      <c r="B3894" s="230"/>
      <c r="C3894" s="231"/>
      <c r="D3894" s="231"/>
      <c r="E3894" s="232"/>
      <c r="F3894" s="1"/>
      <c r="G3894" s="230"/>
      <c r="H3894" s="231"/>
      <c r="I3894" s="231"/>
      <c r="J3894" s="232"/>
      <c r="K3894" s="58"/>
      <c r="L3894" s="230"/>
      <c r="M3894" s="231"/>
      <c r="N3894" s="231"/>
      <c r="O3894" s="232"/>
    </row>
    <row r="3895" spans="2:15" ht="15.75" x14ac:dyDescent="0.25">
      <c r="B3895" s="227" t="s">
        <v>375</v>
      </c>
      <c r="C3895" s="228"/>
      <c r="D3895" s="228"/>
      <c r="E3895" s="229"/>
      <c r="F3895" s="1"/>
      <c r="G3895" s="227" t="s">
        <v>375</v>
      </c>
      <c r="H3895" s="228"/>
      <c r="I3895" s="228"/>
      <c r="J3895" s="229"/>
      <c r="K3895" s="4"/>
      <c r="L3895" s="227" t="s">
        <v>375</v>
      </c>
      <c r="M3895" s="228"/>
      <c r="N3895" s="228"/>
      <c r="O3895" s="229"/>
    </row>
    <row r="3896" spans="2:15" ht="15.75" x14ac:dyDescent="0.25">
      <c r="B3896" s="137" t="s">
        <v>190</v>
      </c>
      <c r="C3896" s="194"/>
      <c r="D3896" s="195"/>
      <c r="E3896" s="196"/>
      <c r="F3896" s="1"/>
      <c r="G3896" s="137" t="s">
        <v>190</v>
      </c>
      <c r="H3896" s="194"/>
      <c r="I3896" s="195"/>
      <c r="J3896" s="196"/>
      <c r="K3896" s="1"/>
      <c r="L3896" s="137" t="s">
        <v>190</v>
      </c>
      <c r="M3896" s="194"/>
      <c r="N3896" s="195"/>
      <c r="O3896" s="196"/>
    </row>
    <row r="3897" spans="2:15" ht="15.75" x14ac:dyDescent="0.25">
      <c r="B3897" s="132" t="s">
        <v>61</v>
      </c>
      <c r="C3897" s="194"/>
      <c r="D3897" s="195"/>
      <c r="E3897" s="196"/>
      <c r="F3897" s="1"/>
      <c r="G3897" s="132" t="s">
        <v>61</v>
      </c>
      <c r="H3897" s="194"/>
      <c r="I3897" s="195"/>
      <c r="J3897" s="196"/>
      <c r="K3897" s="1"/>
      <c r="L3897" s="132" t="s">
        <v>61</v>
      </c>
      <c r="M3897" s="194"/>
      <c r="N3897" s="195"/>
      <c r="O3897" s="196"/>
    </row>
    <row r="3898" spans="2:15" ht="15.75" x14ac:dyDescent="0.25">
      <c r="B3898" s="132" t="s">
        <v>62</v>
      </c>
      <c r="C3898" s="194"/>
      <c r="D3898" s="195"/>
      <c r="E3898" s="196"/>
      <c r="F3898" s="1"/>
      <c r="G3898" s="132" t="s">
        <v>62</v>
      </c>
      <c r="H3898" s="194"/>
      <c r="I3898" s="195"/>
      <c r="J3898" s="196"/>
      <c r="K3898" s="1"/>
      <c r="L3898" s="132" t="s">
        <v>62</v>
      </c>
      <c r="M3898" s="194"/>
      <c r="N3898" s="195"/>
      <c r="O3898" s="196"/>
    </row>
    <row r="3899" spans="2:15" ht="15.75" x14ac:dyDescent="0.25">
      <c r="B3899" s="127" t="s">
        <v>191</v>
      </c>
      <c r="C3899" s="130"/>
      <c r="D3899" s="194"/>
      <c r="E3899" s="196"/>
      <c r="F3899" s="1"/>
      <c r="G3899" s="127" t="s">
        <v>191</v>
      </c>
      <c r="H3899" s="130"/>
      <c r="I3899" s="194"/>
      <c r="J3899" s="196"/>
      <c r="K3899" s="1"/>
      <c r="L3899" s="127" t="s">
        <v>191</v>
      </c>
      <c r="M3899" s="130"/>
      <c r="N3899" s="194"/>
      <c r="O3899" s="196"/>
    </row>
    <row r="3900" spans="2:15" ht="15.75" x14ac:dyDescent="0.25">
      <c r="B3900" s="127" t="s">
        <v>192</v>
      </c>
      <c r="C3900" s="130"/>
      <c r="D3900" s="194"/>
      <c r="E3900" s="196"/>
      <c r="F3900" s="1"/>
      <c r="G3900" s="127" t="s">
        <v>192</v>
      </c>
      <c r="H3900" s="130"/>
      <c r="I3900" s="194"/>
      <c r="J3900" s="196"/>
      <c r="K3900" s="1"/>
      <c r="L3900" s="127" t="s">
        <v>192</v>
      </c>
      <c r="M3900" s="130"/>
      <c r="N3900" s="194"/>
      <c r="O3900" s="196"/>
    </row>
    <row r="3901" spans="2:15" ht="31.35" customHeight="1" x14ac:dyDescent="0.25">
      <c r="B3901" s="206" t="s">
        <v>197</v>
      </c>
      <c r="C3901" s="207"/>
      <c r="D3901" s="207"/>
      <c r="E3901" s="208"/>
      <c r="F3901" s="1"/>
      <c r="G3901" s="206" t="s">
        <v>197</v>
      </c>
      <c r="H3901" s="207"/>
      <c r="I3901" s="207"/>
      <c r="J3901" s="208"/>
      <c r="K3901" s="59"/>
      <c r="L3901" s="206" t="s">
        <v>197</v>
      </c>
      <c r="M3901" s="207"/>
      <c r="N3901" s="207"/>
      <c r="O3901" s="208"/>
    </row>
    <row r="3902" spans="2:15" ht="15.75" x14ac:dyDescent="0.25">
      <c r="B3902" s="132" t="s">
        <v>195</v>
      </c>
      <c r="C3902" s="138"/>
      <c r="D3902" s="125" t="s">
        <v>51</v>
      </c>
      <c r="E3902" s="139"/>
      <c r="F3902" s="1"/>
      <c r="G3902" s="132" t="s">
        <v>195</v>
      </c>
      <c r="H3902" s="138"/>
      <c r="I3902" s="125" t="s">
        <v>51</v>
      </c>
      <c r="J3902" s="139"/>
      <c r="K3902" s="1"/>
      <c r="L3902" s="132" t="s">
        <v>195</v>
      </c>
      <c r="M3902" s="138"/>
      <c r="N3902" s="125" t="s">
        <v>51</v>
      </c>
      <c r="O3902" s="139"/>
    </row>
    <row r="3903" spans="2:15" ht="15.75" x14ac:dyDescent="0.25">
      <c r="B3903" s="209" t="s">
        <v>190</v>
      </c>
      <c r="C3903" s="210"/>
      <c r="D3903" s="125" t="s">
        <v>68</v>
      </c>
      <c r="E3903" s="139"/>
      <c r="F3903" s="1"/>
      <c r="G3903" s="209" t="s">
        <v>190</v>
      </c>
      <c r="H3903" s="210"/>
      <c r="I3903" s="125" t="s">
        <v>68</v>
      </c>
      <c r="J3903" s="139"/>
      <c r="K3903" s="1"/>
      <c r="L3903" s="209" t="s">
        <v>190</v>
      </c>
      <c r="M3903" s="210"/>
      <c r="N3903" s="125" t="s">
        <v>68</v>
      </c>
      <c r="O3903" s="139"/>
    </row>
    <row r="3904" spans="2:15" ht="15.75" x14ac:dyDescent="0.25">
      <c r="B3904" s="211"/>
      <c r="C3904" s="212"/>
      <c r="D3904" s="125" t="s">
        <v>69</v>
      </c>
      <c r="E3904" s="139"/>
      <c r="F3904" s="1"/>
      <c r="G3904" s="211"/>
      <c r="H3904" s="212"/>
      <c r="I3904" s="125" t="s">
        <v>69</v>
      </c>
      <c r="J3904" s="139"/>
      <c r="K3904" s="1"/>
      <c r="L3904" s="211"/>
      <c r="M3904" s="212"/>
      <c r="N3904" s="125" t="s">
        <v>69</v>
      </c>
      <c r="O3904" s="139"/>
    </row>
    <row r="3905" spans="2:15" ht="15.75" x14ac:dyDescent="0.25">
      <c r="B3905" s="209" t="s">
        <v>70</v>
      </c>
      <c r="C3905" s="210"/>
      <c r="D3905" s="125" t="s">
        <v>68</v>
      </c>
      <c r="E3905" s="139"/>
      <c r="F3905" s="1"/>
      <c r="G3905" s="209" t="s">
        <v>70</v>
      </c>
      <c r="H3905" s="210"/>
      <c r="I3905" s="125" t="s">
        <v>68</v>
      </c>
      <c r="J3905" s="139"/>
      <c r="K3905" s="1"/>
      <c r="L3905" s="209" t="s">
        <v>70</v>
      </c>
      <c r="M3905" s="210"/>
      <c r="N3905" s="125" t="s">
        <v>68</v>
      </c>
      <c r="O3905" s="139"/>
    </row>
    <row r="3906" spans="2:15" ht="15.75" x14ac:dyDescent="0.25">
      <c r="B3906" s="211"/>
      <c r="C3906" s="212"/>
      <c r="D3906" s="125" t="s">
        <v>69</v>
      </c>
      <c r="E3906" s="139"/>
      <c r="F3906" s="1"/>
      <c r="G3906" s="211"/>
      <c r="H3906" s="212"/>
      <c r="I3906" s="125" t="s">
        <v>69</v>
      </c>
      <c r="J3906" s="139"/>
      <c r="K3906" s="1"/>
      <c r="L3906" s="211"/>
      <c r="M3906" s="212"/>
      <c r="N3906" s="125" t="s">
        <v>69</v>
      </c>
      <c r="O3906" s="139"/>
    </row>
    <row r="3907" spans="2:15" ht="15.75" x14ac:dyDescent="0.25">
      <c r="B3907" s="140" t="s">
        <v>67</v>
      </c>
      <c r="C3907" s="140"/>
      <c r="D3907" s="213"/>
      <c r="E3907" s="214"/>
      <c r="F3907" s="1"/>
      <c r="G3907" s="140" t="s">
        <v>67</v>
      </c>
      <c r="H3907" s="140"/>
      <c r="I3907" s="213"/>
      <c r="J3907" s="214"/>
      <c r="K3907" s="1"/>
      <c r="L3907" s="140" t="s">
        <v>67</v>
      </c>
      <c r="M3907" s="140"/>
      <c r="N3907" s="213"/>
      <c r="O3907" s="214"/>
    </row>
    <row r="3908" spans="2:15" ht="15.75" x14ac:dyDescent="0.25">
      <c r="B3908" s="161" t="s">
        <v>355</v>
      </c>
      <c r="C3908" s="128"/>
      <c r="D3908" s="130"/>
      <c r="E3908" s="139"/>
      <c r="F3908" s="1"/>
      <c r="G3908" s="161" t="s">
        <v>355</v>
      </c>
      <c r="H3908" s="128"/>
      <c r="I3908" s="130"/>
      <c r="J3908" s="139"/>
      <c r="K3908" s="1"/>
      <c r="L3908" s="161" t="s">
        <v>355</v>
      </c>
      <c r="M3908" s="128"/>
      <c r="N3908" s="130"/>
      <c r="O3908" s="139"/>
    </row>
    <row r="3909" spans="2:15" ht="15.75" x14ac:dyDescent="0.25">
      <c r="B3909" s="161"/>
      <c r="C3909" s="128"/>
      <c r="D3909" s="130"/>
      <c r="E3909" s="139"/>
      <c r="F3909" s="1"/>
      <c r="G3909" s="161"/>
      <c r="H3909" s="128"/>
      <c r="I3909" s="130"/>
      <c r="J3909" s="139"/>
      <c r="K3909" s="1"/>
      <c r="L3909" s="161"/>
      <c r="M3909" s="128"/>
      <c r="N3909" s="130"/>
      <c r="O3909" s="139"/>
    </row>
    <row r="3910" spans="2:15" ht="15.75" x14ac:dyDescent="0.25">
      <c r="B3910" s="136"/>
      <c r="C3910" s="136"/>
      <c r="D3910" s="136"/>
      <c r="E3910" s="118"/>
      <c r="F3910" s="1"/>
      <c r="G3910" s="136"/>
      <c r="H3910" s="136"/>
      <c r="I3910" s="136"/>
      <c r="J3910" s="118"/>
      <c r="K3910" s="1"/>
      <c r="L3910" s="136"/>
      <c r="M3910" s="136"/>
      <c r="N3910" s="136"/>
      <c r="O3910" s="118"/>
    </row>
    <row r="3911" spans="2:15" ht="15.75" x14ac:dyDescent="0.25">
      <c r="B3911" s="132" t="s">
        <v>74</v>
      </c>
      <c r="C3911" s="141"/>
      <c r="D3911" s="142" t="s">
        <v>73</v>
      </c>
      <c r="E3911" s="130"/>
      <c r="F3911" s="1"/>
      <c r="G3911" s="132" t="s">
        <v>74</v>
      </c>
      <c r="H3911" s="141"/>
      <c r="I3911" s="142" t="s">
        <v>73</v>
      </c>
      <c r="J3911" s="130"/>
      <c r="K3911" s="1"/>
      <c r="L3911" s="132" t="s">
        <v>74</v>
      </c>
      <c r="M3911" s="141"/>
      <c r="N3911" s="142" t="s">
        <v>73</v>
      </c>
      <c r="O3911" s="130"/>
    </row>
    <row r="3913" spans="2:15" ht="15.75" x14ac:dyDescent="0.25">
      <c r="B3913" s="437">
        <f>L3892+1</f>
        <v>589</v>
      </c>
      <c r="C3913" s="438"/>
      <c r="D3913" s="438"/>
      <c r="E3913" s="439"/>
      <c r="F3913" s="57"/>
      <c r="G3913" s="437">
        <f>B3913+1</f>
        <v>590</v>
      </c>
      <c r="H3913" s="438"/>
      <c r="I3913" s="438"/>
      <c r="J3913" s="439"/>
      <c r="K3913" s="57"/>
      <c r="L3913" s="437">
        <f>G3913+1</f>
        <v>591</v>
      </c>
      <c r="M3913" s="438"/>
      <c r="N3913" s="438"/>
      <c r="O3913" s="439"/>
    </row>
    <row r="3914" spans="2:15" ht="15.75" x14ac:dyDescent="0.25">
      <c r="B3914" s="218" t="s">
        <v>71</v>
      </c>
      <c r="C3914" s="219"/>
      <c r="D3914" s="219"/>
      <c r="E3914" s="220"/>
      <c r="F3914" s="1"/>
      <c r="G3914" s="218" t="s">
        <v>71</v>
      </c>
      <c r="H3914" s="219"/>
      <c r="I3914" s="219"/>
      <c r="J3914" s="220"/>
      <c r="K3914" s="1"/>
      <c r="L3914" s="218" t="s">
        <v>71</v>
      </c>
      <c r="M3914" s="219"/>
      <c r="N3914" s="219"/>
      <c r="O3914" s="220"/>
    </row>
    <row r="3915" spans="2:15" ht="15.75" x14ac:dyDescent="0.25">
      <c r="B3915" s="230"/>
      <c r="C3915" s="231"/>
      <c r="D3915" s="231"/>
      <c r="E3915" s="232"/>
      <c r="F3915" s="1"/>
      <c r="G3915" s="230"/>
      <c r="H3915" s="231"/>
      <c r="I3915" s="231"/>
      <c r="J3915" s="232"/>
      <c r="K3915" s="58"/>
      <c r="L3915" s="230"/>
      <c r="M3915" s="231"/>
      <c r="N3915" s="231"/>
      <c r="O3915" s="232"/>
    </row>
    <row r="3916" spans="2:15" ht="15.75" x14ac:dyDescent="0.25">
      <c r="B3916" s="227" t="s">
        <v>375</v>
      </c>
      <c r="C3916" s="228"/>
      <c r="D3916" s="228"/>
      <c r="E3916" s="229"/>
      <c r="F3916" s="1"/>
      <c r="G3916" s="227" t="s">
        <v>375</v>
      </c>
      <c r="H3916" s="228"/>
      <c r="I3916" s="228"/>
      <c r="J3916" s="229"/>
      <c r="K3916" s="4"/>
      <c r="L3916" s="227" t="s">
        <v>375</v>
      </c>
      <c r="M3916" s="228"/>
      <c r="N3916" s="228"/>
      <c r="O3916" s="229"/>
    </row>
    <row r="3917" spans="2:15" ht="15.75" x14ac:dyDescent="0.25">
      <c r="B3917" s="137" t="s">
        <v>190</v>
      </c>
      <c r="C3917" s="194"/>
      <c r="D3917" s="195"/>
      <c r="E3917" s="196"/>
      <c r="F3917" s="1"/>
      <c r="G3917" s="137" t="s">
        <v>190</v>
      </c>
      <c r="H3917" s="194"/>
      <c r="I3917" s="195"/>
      <c r="J3917" s="196"/>
      <c r="K3917" s="1"/>
      <c r="L3917" s="137" t="s">
        <v>190</v>
      </c>
      <c r="M3917" s="194"/>
      <c r="N3917" s="195"/>
      <c r="O3917" s="196"/>
    </row>
    <row r="3918" spans="2:15" ht="15.75" x14ac:dyDescent="0.25">
      <c r="B3918" s="132" t="s">
        <v>61</v>
      </c>
      <c r="C3918" s="194"/>
      <c r="D3918" s="195"/>
      <c r="E3918" s="196"/>
      <c r="F3918" s="1"/>
      <c r="G3918" s="132" t="s">
        <v>61</v>
      </c>
      <c r="H3918" s="194"/>
      <c r="I3918" s="195"/>
      <c r="J3918" s="196"/>
      <c r="K3918" s="1"/>
      <c r="L3918" s="132" t="s">
        <v>61</v>
      </c>
      <c r="M3918" s="194"/>
      <c r="N3918" s="195"/>
      <c r="O3918" s="196"/>
    </row>
    <row r="3919" spans="2:15" ht="15.75" x14ac:dyDescent="0.25">
      <c r="B3919" s="132" t="s">
        <v>62</v>
      </c>
      <c r="C3919" s="194"/>
      <c r="D3919" s="195"/>
      <c r="E3919" s="196"/>
      <c r="F3919" s="1"/>
      <c r="G3919" s="132" t="s">
        <v>62</v>
      </c>
      <c r="H3919" s="194"/>
      <c r="I3919" s="195"/>
      <c r="J3919" s="196"/>
      <c r="K3919" s="1"/>
      <c r="L3919" s="132" t="s">
        <v>62</v>
      </c>
      <c r="M3919" s="194"/>
      <c r="N3919" s="195"/>
      <c r="O3919" s="196"/>
    </row>
    <row r="3920" spans="2:15" ht="15.75" x14ac:dyDescent="0.25">
      <c r="B3920" s="127" t="s">
        <v>191</v>
      </c>
      <c r="C3920" s="130"/>
      <c r="D3920" s="194"/>
      <c r="E3920" s="196"/>
      <c r="F3920" s="1"/>
      <c r="G3920" s="127" t="s">
        <v>191</v>
      </c>
      <c r="H3920" s="130"/>
      <c r="I3920" s="194"/>
      <c r="J3920" s="196"/>
      <c r="K3920" s="1"/>
      <c r="L3920" s="127" t="s">
        <v>191</v>
      </c>
      <c r="M3920" s="130"/>
      <c r="N3920" s="194"/>
      <c r="O3920" s="196"/>
    </row>
    <row r="3921" spans="2:15" ht="15.75" x14ac:dyDescent="0.25">
      <c r="B3921" s="127" t="s">
        <v>192</v>
      </c>
      <c r="C3921" s="130"/>
      <c r="D3921" s="194"/>
      <c r="E3921" s="196"/>
      <c r="F3921" s="1"/>
      <c r="G3921" s="127" t="s">
        <v>192</v>
      </c>
      <c r="H3921" s="130"/>
      <c r="I3921" s="194"/>
      <c r="J3921" s="196"/>
      <c r="K3921" s="1"/>
      <c r="L3921" s="127" t="s">
        <v>192</v>
      </c>
      <c r="M3921" s="130"/>
      <c r="N3921" s="194"/>
      <c r="O3921" s="196"/>
    </row>
    <row r="3922" spans="2:15" ht="31.35" customHeight="1" x14ac:dyDescent="0.25">
      <c r="B3922" s="206" t="s">
        <v>197</v>
      </c>
      <c r="C3922" s="207"/>
      <c r="D3922" s="207"/>
      <c r="E3922" s="208"/>
      <c r="F3922" s="1"/>
      <c r="G3922" s="206" t="s">
        <v>197</v>
      </c>
      <c r="H3922" s="207"/>
      <c r="I3922" s="207"/>
      <c r="J3922" s="208"/>
      <c r="K3922" s="59"/>
      <c r="L3922" s="206" t="s">
        <v>197</v>
      </c>
      <c r="M3922" s="207"/>
      <c r="N3922" s="207"/>
      <c r="O3922" s="208"/>
    </row>
    <row r="3923" spans="2:15" ht="15.75" x14ac:dyDescent="0.25">
      <c r="B3923" s="132" t="s">
        <v>195</v>
      </c>
      <c r="C3923" s="138"/>
      <c r="D3923" s="125" t="s">
        <v>51</v>
      </c>
      <c r="E3923" s="139"/>
      <c r="F3923" s="1"/>
      <c r="G3923" s="132" t="s">
        <v>195</v>
      </c>
      <c r="H3923" s="138"/>
      <c r="I3923" s="125" t="s">
        <v>51</v>
      </c>
      <c r="J3923" s="139"/>
      <c r="K3923" s="1"/>
      <c r="L3923" s="132" t="s">
        <v>195</v>
      </c>
      <c r="M3923" s="138"/>
      <c r="N3923" s="125" t="s">
        <v>51</v>
      </c>
      <c r="O3923" s="139"/>
    </row>
    <row r="3924" spans="2:15" ht="15.75" x14ac:dyDescent="0.25">
      <c r="B3924" s="209" t="s">
        <v>190</v>
      </c>
      <c r="C3924" s="210"/>
      <c r="D3924" s="125" t="s">
        <v>68</v>
      </c>
      <c r="E3924" s="139"/>
      <c r="F3924" s="1"/>
      <c r="G3924" s="209" t="s">
        <v>190</v>
      </c>
      <c r="H3924" s="210"/>
      <c r="I3924" s="125" t="s">
        <v>68</v>
      </c>
      <c r="J3924" s="139"/>
      <c r="K3924" s="1"/>
      <c r="L3924" s="209" t="s">
        <v>190</v>
      </c>
      <c r="M3924" s="210"/>
      <c r="N3924" s="125" t="s">
        <v>68</v>
      </c>
      <c r="O3924" s="139"/>
    </row>
    <row r="3925" spans="2:15" ht="15.75" x14ac:dyDescent="0.25">
      <c r="B3925" s="211"/>
      <c r="C3925" s="212"/>
      <c r="D3925" s="125" t="s">
        <v>69</v>
      </c>
      <c r="E3925" s="139"/>
      <c r="F3925" s="1"/>
      <c r="G3925" s="211"/>
      <c r="H3925" s="212"/>
      <c r="I3925" s="125" t="s">
        <v>69</v>
      </c>
      <c r="J3925" s="139"/>
      <c r="K3925" s="1"/>
      <c r="L3925" s="211"/>
      <c r="M3925" s="212"/>
      <c r="N3925" s="125" t="s">
        <v>69</v>
      </c>
      <c r="O3925" s="139"/>
    </row>
    <row r="3926" spans="2:15" ht="15.75" x14ac:dyDescent="0.25">
      <c r="B3926" s="209" t="s">
        <v>70</v>
      </c>
      <c r="C3926" s="210"/>
      <c r="D3926" s="125" t="s">
        <v>68</v>
      </c>
      <c r="E3926" s="139"/>
      <c r="F3926" s="1"/>
      <c r="G3926" s="209" t="s">
        <v>70</v>
      </c>
      <c r="H3926" s="210"/>
      <c r="I3926" s="125" t="s">
        <v>68</v>
      </c>
      <c r="J3926" s="139"/>
      <c r="K3926" s="1"/>
      <c r="L3926" s="209" t="s">
        <v>70</v>
      </c>
      <c r="M3926" s="210"/>
      <c r="N3926" s="125" t="s">
        <v>68</v>
      </c>
      <c r="O3926" s="139"/>
    </row>
    <row r="3927" spans="2:15" ht="15.75" x14ac:dyDescent="0.25">
      <c r="B3927" s="211"/>
      <c r="C3927" s="212"/>
      <c r="D3927" s="125" t="s">
        <v>69</v>
      </c>
      <c r="E3927" s="139"/>
      <c r="F3927" s="1"/>
      <c r="G3927" s="211"/>
      <c r="H3927" s="212"/>
      <c r="I3927" s="125" t="s">
        <v>69</v>
      </c>
      <c r="J3927" s="139"/>
      <c r="K3927" s="1"/>
      <c r="L3927" s="211"/>
      <c r="M3927" s="212"/>
      <c r="N3927" s="125" t="s">
        <v>69</v>
      </c>
      <c r="O3927" s="139"/>
    </row>
    <row r="3928" spans="2:15" ht="15.75" x14ac:dyDescent="0.25">
      <c r="B3928" s="140" t="s">
        <v>67</v>
      </c>
      <c r="C3928" s="140"/>
      <c r="D3928" s="213"/>
      <c r="E3928" s="214"/>
      <c r="F3928" s="1"/>
      <c r="G3928" s="140" t="s">
        <v>67</v>
      </c>
      <c r="H3928" s="140"/>
      <c r="I3928" s="213"/>
      <c r="J3928" s="214"/>
      <c r="K3928" s="1"/>
      <c r="L3928" s="140" t="s">
        <v>67</v>
      </c>
      <c r="M3928" s="140"/>
      <c r="N3928" s="213"/>
      <c r="O3928" s="214"/>
    </row>
    <row r="3929" spans="2:15" ht="15.75" x14ac:dyDescent="0.25">
      <c r="B3929" s="161" t="s">
        <v>355</v>
      </c>
      <c r="C3929" s="128"/>
      <c r="D3929" s="130"/>
      <c r="E3929" s="139"/>
      <c r="F3929" s="1"/>
      <c r="G3929" s="161" t="s">
        <v>355</v>
      </c>
      <c r="H3929" s="128"/>
      <c r="I3929" s="130"/>
      <c r="J3929" s="139"/>
      <c r="K3929" s="1"/>
      <c r="L3929" s="161" t="s">
        <v>355</v>
      </c>
      <c r="M3929" s="128"/>
      <c r="N3929" s="130"/>
      <c r="O3929" s="139"/>
    </row>
    <row r="3930" spans="2:15" ht="15.75" x14ac:dyDescent="0.25">
      <c r="B3930" s="161"/>
      <c r="C3930" s="128"/>
      <c r="D3930" s="130"/>
      <c r="E3930" s="139"/>
      <c r="F3930" s="1"/>
      <c r="G3930" s="161"/>
      <c r="H3930" s="128"/>
      <c r="I3930" s="130"/>
      <c r="J3930" s="139"/>
      <c r="K3930" s="1"/>
      <c r="L3930" s="161"/>
      <c r="M3930" s="128"/>
      <c r="N3930" s="130"/>
      <c r="O3930" s="139"/>
    </row>
    <row r="3931" spans="2:15" ht="15.75" x14ac:dyDescent="0.25">
      <c r="B3931" s="136"/>
      <c r="C3931" s="136"/>
      <c r="D3931" s="136"/>
      <c r="E3931" s="118"/>
      <c r="F3931" s="1"/>
      <c r="G3931" s="136"/>
      <c r="H3931" s="136"/>
      <c r="I3931" s="136"/>
      <c r="J3931" s="118"/>
      <c r="K3931" s="1"/>
      <c r="L3931" s="136"/>
      <c r="M3931" s="136"/>
      <c r="N3931" s="136"/>
      <c r="O3931" s="118"/>
    </row>
    <row r="3932" spans="2:15" ht="15.75" x14ac:dyDescent="0.25">
      <c r="B3932" s="132" t="s">
        <v>74</v>
      </c>
      <c r="C3932" s="141"/>
      <c r="D3932" s="142" t="s">
        <v>73</v>
      </c>
      <c r="E3932" s="130"/>
      <c r="F3932" s="1"/>
      <c r="G3932" s="132" t="s">
        <v>74</v>
      </c>
      <c r="H3932" s="141"/>
      <c r="I3932" s="142" t="s">
        <v>73</v>
      </c>
      <c r="J3932" s="130"/>
      <c r="K3932" s="1"/>
      <c r="L3932" s="132" t="s">
        <v>74</v>
      </c>
      <c r="M3932" s="141"/>
      <c r="N3932" s="142" t="s">
        <v>73</v>
      </c>
      <c r="O3932" s="130"/>
    </row>
    <row r="3934" spans="2:15" ht="15.75" x14ac:dyDescent="0.25">
      <c r="B3934" s="437">
        <f>L3913+1</f>
        <v>592</v>
      </c>
      <c r="C3934" s="438"/>
      <c r="D3934" s="438"/>
      <c r="E3934" s="439"/>
      <c r="F3934" s="57"/>
      <c r="G3934" s="437">
        <f>B3934+1</f>
        <v>593</v>
      </c>
      <c r="H3934" s="438"/>
      <c r="I3934" s="438"/>
      <c r="J3934" s="439"/>
      <c r="K3934" s="57"/>
      <c r="L3934" s="437">
        <f>G3934+1</f>
        <v>594</v>
      </c>
      <c r="M3934" s="438"/>
      <c r="N3934" s="438"/>
      <c r="O3934" s="439"/>
    </row>
    <row r="3935" spans="2:15" ht="15.75" x14ac:dyDescent="0.25">
      <c r="B3935" s="218" t="s">
        <v>71</v>
      </c>
      <c r="C3935" s="219"/>
      <c r="D3935" s="219"/>
      <c r="E3935" s="220"/>
      <c r="F3935" s="1"/>
      <c r="G3935" s="218" t="s">
        <v>71</v>
      </c>
      <c r="H3935" s="219"/>
      <c r="I3935" s="219"/>
      <c r="J3935" s="220"/>
      <c r="K3935" s="1"/>
      <c r="L3935" s="218" t="s">
        <v>71</v>
      </c>
      <c r="M3935" s="219"/>
      <c r="N3935" s="219"/>
      <c r="O3935" s="220"/>
    </row>
    <row r="3936" spans="2:15" ht="15.75" x14ac:dyDescent="0.25">
      <c r="B3936" s="230"/>
      <c r="C3936" s="231"/>
      <c r="D3936" s="231"/>
      <c r="E3936" s="232"/>
      <c r="F3936" s="1"/>
      <c r="G3936" s="230"/>
      <c r="H3936" s="231"/>
      <c r="I3936" s="231"/>
      <c r="J3936" s="232"/>
      <c r="K3936" s="58"/>
      <c r="L3936" s="230"/>
      <c r="M3936" s="231"/>
      <c r="N3936" s="231"/>
      <c r="O3936" s="232"/>
    </row>
    <row r="3937" spans="2:15" ht="15.75" x14ac:dyDescent="0.25">
      <c r="B3937" s="227" t="s">
        <v>375</v>
      </c>
      <c r="C3937" s="228"/>
      <c r="D3937" s="228"/>
      <c r="E3937" s="229"/>
      <c r="F3937" s="1"/>
      <c r="G3937" s="227" t="s">
        <v>375</v>
      </c>
      <c r="H3937" s="228"/>
      <c r="I3937" s="228"/>
      <c r="J3937" s="229"/>
      <c r="K3937" s="4"/>
      <c r="L3937" s="227" t="s">
        <v>375</v>
      </c>
      <c r="M3937" s="228"/>
      <c r="N3937" s="228"/>
      <c r="O3937" s="229"/>
    </row>
    <row r="3938" spans="2:15" ht="15.75" x14ac:dyDescent="0.25">
      <c r="B3938" s="137" t="s">
        <v>190</v>
      </c>
      <c r="C3938" s="194"/>
      <c r="D3938" s="195"/>
      <c r="E3938" s="196"/>
      <c r="F3938" s="1"/>
      <c r="G3938" s="137" t="s">
        <v>190</v>
      </c>
      <c r="H3938" s="194"/>
      <c r="I3938" s="195"/>
      <c r="J3938" s="196"/>
      <c r="K3938" s="1"/>
      <c r="L3938" s="137" t="s">
        <v>190</v>
      </c>
      <c r="M3938" s="194"/>
      <c r="N3938" s="195"/>
      <c r="O3938" s="196"/>
    </row>
    <row r="3939" spans="2:15" ht="15.75" x14ac:dyDescent="0.25">
      <c r="B3939" s="132" t="s">
        <v>61</v>
      </c>
      <c r="C3939" s="194"/>
      <c r="D3939" s="195"/>
      <c r="E3939" s="196"/>
      <c r="F3939" s="1"/>
      <c r="G3939" s="132" t="s">
        <v>61</v>
      </c>
      <c r="H3939" s="194"/>
      <c r="I3939" s="195"/>
      <c r="J3939" s="196"/>
      <c r="K3939" s="1"/>
      <c r="L3939" s="132" t="s">
        <v>61</v>
      </c>
      <c r="M3939" s="194"/>
      <c r="N3939" s="195"/>
      <c r="O3939" s="196"/>
    </row>
    <row r="3940" spans="2:15" ht="15.75" x14ac:dyDescent="0.25">
      <c r="B3940" s="132" t="s">
        <v>62</v>
      </c>
      <c r="C3940" s="194"/>
      <c r="D3940" s="195"/>
      <c r="E3940" s="196"/>
      <c r="F3940" s="1"/>
      <c r="G3940" s="132" t="s">
        <v>62</v>
      </c>
      <c r="H3940" s="194"/>
      <c r="I3940" s="195"/>
      <c r="J3940" s="196"/>
      <c r="K3940" s="1"/>
      <c r="L3940" s="132" t="s">
        <v>62</v>
      </c>
      <c r="M3940" s="194"/>
      <c r="N3940" s="195"/>
      <c r="O3940" s="196"/>
    </row>
    <row r="3941" spans="2:15" ht="15.75" x14ac:dyDescent="0.25">
      <c r="B3941" s="127" t="s">
        <v>191</v>
      </c>
      <c r="C3941" s="130"/>
      <c r="D3941" s="194"/>
      <c r="E3941" s="196"/>
      <c r="F3941" s="1"/>
      <c r="G3941" s="127" t="s">
        <v>191</v>
      </c>
      <c r="H3941" s="130"/>
      <c r="I3941" s="194"/>
      <c r="J3941" s="196"/>
      <c r="K3941" s="1"/>
      <c r="L3941" s="127" t="s">
        <v>191</v>
      </c>
      <c r="M3941" s="130"/>
      <c r="N3941" s="194"/>
      <c r="O3941" s="196"/>
    </row>
    <row r="3942" spans="2:15" ht="15.75" x14ac:dyDescent="0.25">
      <c r="B3942" s="127" t="s">
        <v>192</v>
      </c>
      <c r="C3942" s="130"/>
      <c r="D3942" s="194"/>
      <c r="E3942" s="196"/>
      <c r="F3942" s="1"/>
      <c r="G3942" s="127" t="s">
        <v>192</v>
      </c>
      <c r="H3942" s="130"/>
      <c r="I3942" s="194"/>
      <c r="J3942" s="196"/>
      <c r="K3942" s="1"/>
      <c r="L3942" s="127" t="s">
        <v>192</v>
      </c>
      <c r="M3942" s="130"/>
      <c r="N3942" s="194"/>
      <c r="O3942" s="196"/>
    </row>
    <row r="3943" spans="2:15" ht="31.35" customHeight="1" x14ac:dyDescent="0.25">
      <c r="B3943" s="206" t="s">
        <v>197</v>
      </c>
      <c r="C3943" s="207"/>
      <c r="D3943" s="207"/>
      <c r="E3943" s="208"/>
      <c r="F3943" s="1"/>
      <c r="G3943" s="206" t="s">
        <v>197</v>
      </c>
      <c r="H3943" s="207"/>
      <c r="I3943" s="207"/>
      <c r="J3943" s="208"/>
      <c r="K3943" s="59"/>
      <c r="L3943" s="206" t="s">
        <v>197</v>
      </c>
      <c r="M3943" s="207"/>
      <c r="N3943" s="207"/>
      <c r="O3943" s="208"/>
    </row>
    <row r="3944" spans="2:15" ht="15.75" x14ac:dyDescent="0.25">
      <c r="B3944" s="132" t="s">
        <v>195</v>
      </c>
      <c r="C3944" s="138"/>
      <c r="D3944" s="125" t="s">
        <v>51</v>
      </c>
      <c r="E3944" s="139"/>
      <c r="F3944" s="1"/>
      <c r="G3944" s="132" t="s">
        <v>195</v>
      </c>
      <c r="H3944" s="138"/>
      <c r="I3944" s="125" t="s">
        <v>51</v>
      </c>
      <c r="J3944" s="139"/>
      <c r="K3944" s="1"/>
      <c r="L3944" s="132" t="s">
        <v>195</v>
      </c>
      <c r="M3944" s="138"/>
      <c r="N3944" s="125" t="s">
        <v>51</v>
      </c>
      <c r="O3944" s="139"/>
    </row>
    <row r="3945" spans="2:15" ht="15.75" x14ac:dyDescent="0.25">
      <c r="B3945" s="209" t="s">
        <v>190</v>
      </c>
      <c r="C3945" s="210"/>
      <c r="D3945" s="125" t="s">
        <v>68</v>
      </c>
      <c r="E3945" s="139"/>
      <c r="F3945" s="1"/>
      <c r="G3945" s="209" t="s">
        <v>190</v>
      </c>
      <c r="H3945" s="210"/>
      <c r="I3945" s="125" t="s">
        <v>68</v>
      </c>
      <c r="J3945" s="139"/>
      <c r="K3945" s="1"/>
      <c r="L3945" s="209" t="s">
        <v>190</v>
      </c>
      <c r="M3945" s="210"/>
      <c r="N3945" s="125" t="s">
        <v>68</v>
      </c>
      <c r="O3945" s="139"/>
    </row>
    <row r="3946" spans="2:15" ht="15.75" x14ac:dyDescent="0.25">
      <c r="B3946" s="211"/>
      <c r="C3946" s="212"/>
      <c r="D3946" s="125" t="s">
        <v>69</v>
      </c>
      <c r="E3946" s="139"/>
      <c r="F3946" s="1"/>
      <c r="G3946" s="211"/>
      <c r="H3946" s="212"/>
      <c r="I3946" s="125" t="s">
        <v>69</v>
      </c>
      <c r="J3946" s="139"/>
      <c r="K3946" s="1"/>
      <c r="L3946" s="211"/>
      <c r="M3946" s="212"/>
      <c r="N3946" s="125" t="s">
        <v>69</v>
      </c>
      <c r="O3946" s="139"/>
    </row>
    <row r="3947" spans="2:15" ht="15.75" x14ac:dyDescent="0.25">
      <c r="B3947" s="209" t="s">
        <v>70</v>
      </c>
      <c r="C3947" s="210"/>
      <c r="D3947" s="125" t="s">
        <v>68</v>
      </c>
      <c r="E3947" s="139"/>
      <c r="F3947" s="1"/>
      <c r="G3947" s="209" t="s">
        <v>70</v>
      </c>
      <c r="H3947" s="210"/>
      <c r="I3947" s="125" t="s">
        <v>68</v>
      </c>
      <c r="J3947" s="139"/>
      <c r="K3947" s="1"/>
      <c r="L3947" s="209" t="s">
        <v>70</v>
      </c>
      <c r="M3947" s="210"/>
      <c r="N3947" s="125" t="s">
        <v>68</v>
      </c>
      <c r="O3947" s="139"/>
    </row>
    <row r="3948" spans="2:15" ht="15.75" x14ac:dyDescent="0.25">
      <c r="B3948" s="211"/>
      <c r="C3948" s="212"/>
      <c r="D3948" s="125" t="s">
        <v>69</v>
      </c>
      <c r="E3948" s="139"/>
      <c r="F3948" s="1"/>
      <c r="G3948" s="211"/>
      <c r="H3948" s="212"/>
      <c r="I3948" s="125" t="s">
        <v>69</v>
      </c>
      <c r="J3948" s="139"/>
      <c r="K3948" s="1"/>
      <c r="L3948" s="211"/>
      <c r="M3948" s="212"/>
      <c r="N3948" s="125" t="s">
        <v>69</v>
      </c>
      <c r="O3948" s="139"/>
    </row>
    <row r="3949" spans="2:15" ht="15.75" x14ac:dyDescent="0.25">
      <c r="B3949" s="140" t="s">
        <v>67</v>
      </c>
      <c r="C3949" s="140"/>
      <c r="D3949" s="213"/>
      <c r="E3949" s="214"/>
      <c r="F3949" s="1"/>
      <c r="G3949" s="140" t="s">
        <v>67</v>
      </c>
      <c r="H3949" s="140"/>
      <c r="I3949" s="213"/>
      <c r="J3949" s="214"/>
      <c r="K3949" s="1"/>
      <c r="L3949" s="140" t="s">
        <v>67</v>
      </c>
      <c r="M3949" s="140"/>
      <c r="N3949" s="213"/>
      <c r="O3949" s="214"/>
    </row>
    <row r="3950" spans="2:15" ht="15.75" x14ac:dyDescent="0.25">
      <c r="B3950" s="161" t="s">
        <v>355</v>
      </c>
      <c r="C3950" s="128"/>
      <c r="D3950" s="130"/>
      <c r="E3950" s="139"/>
      <c r="F3950" s="1"/>
      <c r="G3950" s="161" t="s">
        <v>355</v>
      </c>
      <c r="H3950" s="128"/>
      <c r="I3950" s="130"/>
      <c r="J3950" s="139"/>
      <c r="K3950" s="1"/>
      <c r="L3950" s="161" t="s">
        <v>355</v>
      </c>
      <c r="M3950" s="128"/>
      <c r="N3950" s="130"/>
      <c r="O3950" s="139"/>
    </row>
    <row r="3951" spans="2:15" ht="15.75" x14ac:dyDescent="0.25">
      <c r="B3951" s="161"/>
      <c r="C3951" s="128"/>
      <c r="D3951" s="130"/>
      <c r="E3951" s="139"/>
      <c r="F3951" s="1"/>
      <c r="G3951" s="161"/>
      <c r="H3951" s="128"/>
      <c r="I3951" s="130"/>
      <c r="J3951" s="139"/>
      <c r="K3951" s="1"/>
      <c r="L3951" s="161"/>
      <c r="M3951" s="128"/>
      <c r="N3951" s="130"/>
      <c r="O3951" s="139"/>
    </row>
    <row r="3952" spans="2:15" ht="15.75" x14ac:dyDescent="0.25">
      <c r="B3952" s="136"/>
      <c r="C3952" s="136"/>
      <c r="D3952" s="136"/>
      <c r="E3952" s="118"/>
      <c r="F3952" s="1"/>
      <c r="G3952" s="136"/>
      <c r="H3952" s="136"/>
      <c r="I3952" s="136"/>
      <c r="J3952" s="118"/>
      <c r="K3952" s="1"/>
      <c r="L3952" s="136"/>
      <c r="M3952" s="136"/>
      <c r="N3952" s="136"/>
      <c r="O3952" s="118"/>
    </row>
    <row r="3953" spans="2:15" ht="15.75" x14ac:dyDescent="0.25">
      <c r="B3953" s="132" t="s">
        <v>74</v>
      </c>
      <c r="C3953" s="141"/>
      <c r="D3953" s="142" t="s">
        <v>73</v>
      </c>
      <c r="E3953" s="130"/>
      <c r="F3953" s="1"/>
      <c r="G3953" s="132" t="s">
        <v>74</v>
      </c>
      <c r="H3953" s="141"/>
      <c r="I3953" s="142" t="s">
        <v>73</v>
      </c>
      <c r="J3953" s="130"/>
      <c r="K3953" s="1"/>
      <c r="L3953" s="132" t="s">
        <v>74</v>
      </c>
      <c r="M3953" s="141"/>
      <c r="N3953" s="142" t="s">
        <v>73</v>
      </c>
      <c r="O3953" s="130"/>
    </row>
    <row r="3955" spans="2:15" ht="15.75" x14ac:dyDescent="0.25">
      <c r="B3955" s="437">
        <f>L3934+1</f>
        <v>595</v>
      </c>
      <c r="C3955" s="438"/>
      <c r="D3955" s="438"/>
      <c r="E3955" s="439"/>
      <c r="F3955" s="57"/>
      <c r="G3955" s="437">
        <f>B3955+1</f>
        <v>596</v>
      </c>
      <c r="H3955" s="438"/>
      <c r="I3955" s="438"/>
      <c r="J3955" s="439"/>
      <c r="K3955" s="57"/>
      <c r="L3955" s="437">
        <f>G3955+1</f>
        <v>597</v>
      </c>
      <c r="M3955" s="438"/>
      <c r="N3955" s="438"/>
      <c r="O3955" s="439"/>
    </row>
    <row r="3956" spans="2:15" ht="15.75" x14ac:dyDescent="0.25">
      <c r="B3956" s="218" t="s">
        <v>71</v>
      </c>
      <c r="C3956" s="219"/>
      <c r="D3956" s="219"/>
      <c r="E3956" s="220"/>
      <c r="F3956" s="1"/>
      <c r="G3956" s="218" t="s">
        <v>71</v>
      </c>
      <c r="H3956" s="219"/>
      <c r="I3956" s="219"/>
      <c r="J3956" s="220"/>
      <c r="K3956" s="1"/>
      <c r="L3956" s="218" t="s">
        <v>71</v>
      </c>
      <c r="M3956" s="219"/>
      <c r="N3956" s="219"/>
      <c r="O3956" s="220"/>
    </row>
    <row r="3957" spans="2:15" ht="15.75" x14ac:dyDescent="0.25">
      <c r="B3957" s="230"/>
      <c r="C3957" s="231"/>
      <c r="D3957" s="231"/>
      <c r="E3957" s="232"/>
      <c r="F3957" s="1"/>
      <c r="G3957" s="230"/>
      <c r="H3957" s="231"/>
      <c r="I3957" s="231"/>
      <c r="J3957" s="232"/>
      <c r="K3957" s="58"/>
      <c r="L3957" s="230"/>
      <c r="M3957" s="231"/>
      <c r="N3957" s="231"/>
      <c r="O3957" s="232"/>
    </row>
    <row r="3958" spans="2:15" ht="15.75" x14ac:dyDescent="0.25">
      <c r="B3958" s="227" t="s">
        <v>375</v>
      </c>
      <c r="C3958" s="228"/>
      <c r="D3958" s="228"/>
      <c r="E3958" s="229"/>
      <c r="F3958" s="1"/>
      <c r="G3958" s="227" t="s">
        <v>375</v>
      </c>
      <c r="H3958" s="228"/>
      <c r="I3958" s="228"/>
      <c r="J3958" s="229"/>
      <c r="K3958" s="4"/>
      <c r="L3958" s="227" t="s">
        <v>375</v>
      </c>
      <c r="M3958" s="228"/>
      <c r="N3958" s="228"/>
      <c r="O3958" s="229"/>
    </row>
    <row r="3959" spans="2:15" ht="15.75" x14ac:dyDescent="0.25">
      <c r="B3959" s="137" t="s">
        <v>190</v>
      </c>
      <c r="C3959" s="194"/>
      <c r="D3959" s="195"/>
      <c r="E3959" s="196"/>
      <c r="F3959" s="1"/>
      <c r="G3959" s="137" t="s">
        <v>190</v>
      </c>
      <c r="H3959" s="194"/>
      <c r="I3959" s="195"/>
      <c r="J3959" s="196"/>
      <c r="K3959" s="1"/>
      <c r="L3959" s="137" t="s">
        <v>190</v>
      </c>
      <c r="M3959" s="194"/>
      <c r="N3959" s="195"/>
      <c r="O3959" s="196"/>
    </row>
    <row r="3960" spans="2:15" ht="15.75" x14ac:dyDescent="0.25">
      <c r="B3960" s="132" t="s">
        <v>61</v>
      </c>
      <c r="C3960" s="194"/>
      <c r="D3960" s="195"/>
      <c r="E3960" s="196"/>
      <c r="F3960" s="1"/>
      <c r="G3960" s="132" t="s">
        <v>61</v>
      </c>
      <c r="H3960" s="194"/>
      <c r="I3960" s="195"/>
      <c r="J3960" s="196"/>
      <c r="K3960" s="1"/>
      <c r="L3960" s="132" t="s">
        <v>61</v>
      </c>
      <c r="M3960" s="194"/>
      <c r="N3960" s="195"/>
      <c r="O3960" s="196"/>
    </row>
    <row r="3961" spans="2:15" ht="15.75" x14ac:dyDescent="0.25">
      <c r="B3961" s="132" t="s">
        <v>62</v>
      </c>
      <c r="C3961" s="194"/>
      <c r="D3961" s="195"/>
      <c r="E3961" s="196"/>
      <c r="F3961" s="1"/>
      <c r="G3961" s="132" t="s">
        <v>62</v>
      </c>
      <c r="H3961" s="194"/>
      <c r="I3961" s="195"/>
      <c r="J3961" s="196"/>
      <c r="K3961" s="1"/>
      <c r="L3961" s="132" t="s">
        <v>62</v>
      </c>
      <c r="M3961" s="194"/>
      <c r="N3961" s="195"/>
      <c r="O3961" s="196"/>
    </row>
    <row r="3962" spans="2:15" ht="15.75" x14ac:dyDescent="0.25">
      <c r="B3962" s="127" t="s">
        <v>191</v>
      </c>
      <c r="C3962" s="130"/>
      <c r="D3962" s="194"/>
      <c r="E3962" s="196"/>
      <c r="F3962" s="1"/>
      <c r="G3962" s="127" t="s">
        <v>191</v>
      </c>
      <c r="H3962" s="130"/>
      <c r="I3962" s="194"/>
      <c r="J3962" s="196"/>
      <c r="K3962" s="1"/>
      <c r="L3962" s="127" t="s">
        <v>191</v>
      </c>
      <c r="M3962" s="130"/>
      <c r="N3962" s="194"/>
      <c r="O3962" s="196"/>
    </row>
    <row r="3963" spans="2:15" ht="15.75" x14ac:dyDescent="0.25">
      <c r="B3963" s="127" t="s">
        <v>192</v>
      </c>
      <c r="C3963" s="130"/>
      <c r="D3963" s="194"/>
      <c r="E3963" s="196"/>
      <c r="F3963" s="1"/>
      <c r="G3963" s="127" t="s">
        <v>192</v>
      </c>
      <c r="H3963" s="130"/>
      <c r="I3963" s="194"/>
      <c r="J3963" s="196"/>
      <c r="K3963" s="1"/>
      <c r="L3963" s="127" t="s">
        <v>192</v>
      </c>
      <c r="M3963" s="130"/>
      <c r="N3963" s="194"/>
      <c r="O3963" s="196"/>
    </row>
    <row r="3964" spans="2:15" ht="31.35" customHeight="1" x14ac:dyDescent="0.25">
      <c r="B3964" s="206" t="s">
        <v>197</v>
      </c>
      <c r="C3964" s="207"/>
      <c r="D3964" s="207"/>
      <c r="E3964" s="208"/>
      <c r="F3964" s="1"/>
      <c r="G3964" s="206" t="s">
        <v>197</v>
      </c>
      <c r="H3964" s="207"/>
      <c r="I3964" s="207"/>
      <c r="J3964" s="208"/>
      <c r="K3964" s="59"/>
      <c r="L3964" s="206" t="s">
        <v>197</v>
      </c>
      <c r="M3964" s="207"/>
      <c r="N3964" s="207"/>
      <c r="O3964" s="208"/>
    </row>
    <row r="3965" spans="2:15" ht="15.75" x14ac:dyDescent="0.25">
      <c r="B3965" s="132" t="s">
        <v>195</v>
      </c>
      <c r="C3965" s="138"/>
      <c r="D3965" s="125" t="s">
        <v>51</v>
      </c>
      <c r="E3965" s="139"/>
      <c r="F3965" s="1"/>
      <c r="G3965" s="132" t="s">
        <v>195</v>
      </c>
      <c r="H3965" s="138"/>
      <c r="I3965" s="125" t="s">
        <v>51</v>
      </c>
      <c r="J3965" s="139"/>
      <c r="K3965" s="1"/>
      <c r="L3965" s="132" t="s">
        <v>195</v>
      </c>
      <c r="M3965" s="138"/>
      <c r="N3965" s="125" t="s">
        <v>51</v>
      </c>
      <c r="O3965" s="139"/>
    </row>
    <row r="3966" spans="2:15" ht="15.75" x14ac:dyDescent="0.25">
      <c r="B3966" s="209" t="s">
        <v>190</v>
      </c>
      <c r="C3966" s="210"/>
      <c r="D3966" s="125" t="s">
        <v>68</v>
      </c>
      <c r="E3966" s="139"/>
      <c r="F3966" s="1"/>
      <c r="G3966" s="209" t="s">
        <v>190</v>
      </c>
      <c r="H3966" s="210"/>
      <c r="I3966" s="125" t="s">
        <v>68</v>
      </c>
      <c r="J3966" s="139"/>
      <c r="K3966" s="1"/>
      <c r="L3966" s="209" t="s">
        <v>190</v>
      </c>
      <c r="M3966" s="210"/>
      <c r="N3966" s="125" t="s">
        <v>68</v>
      </c>
      <c r="O3966" s="139"/>
    </row>
    <row r="3967" spans="2:15" ht="15.75" x14ac:dyDescent="0.25">
      <c r="B3967" s="211"/>
      <c r="C3967" s="212"/>
      <c r="D3967" s="125" t="s">
        <v>69</v>
      </c>
      <c r="E3967" s="139"/>
      <c r="F3967" s="1"/>
      <c r="G3967" s="211"/>
      <c r="H3967" s="212"/>
      <c r="I3967" s="125" t="s">
        <v>69</v>
      </c>
      <c r="J3967" s="139"/>
      <c r="K3967" s="1"/>
      <c r="L3967" s="211"/>
      <c r="M3967" s="212"/>
      <c r="N3967" s="125" t="s">
        <v>69</v>
      </c>
      <c r="O3967" s="139"/>
    </row>
    <row r="3968" spans="2:15" ht="15.75" x14ac:dyDescent="0.25">
      <c r="B3968" s="209" t="s">
        <v>70</v>
      </c>
      <c r="C3968" s="210"/>
      <c r="D3968" s="125" t="s">
        <v>68</v>
      </c>
      <c r="E3968" s="139"/>
      <c r="F3968" s="1"/>
      <c r="G3968" s="209" t="s">
        <v>70</v>
      </c>
      <c r="H3968" s="210"/>
      <c r="I3968" s="125" t="s">
        <v>68</v>
      </c>
      <c r="J3968" s="139"/>
      <c r="K3968" s="1"/>
      <c r="L3968" s="209" t="s">
        <v>70</v>
      </c>
      <c r="M3968" s="210"/>
      <c r="N3968" s="125" t="s">
        <v>68</v>
      </c>
      <c r="O3968" s="139"/>
    </row>
    <row r="3969" spans="2:15" ht="15.75" x14ac:dyDescent="0.25">
      <c r="B3969" s="211"/>
      <c r="C3969" s="212"/>
      <c r="D3969" s="125" t="s">
        <v>69</v>
      </c>
      <c r="E3969" s="139"/>
      <c r="F3969" s="1"/>
      <c r="G3969" s="211"/>
      <c r="H3969" s="212"/>
      <c r="I3969" s="125" t="s">
        <v>69</v>
      </c>
      <c r="J3969" s="139"/>
      <c r="K3969" s="1"/>
      <c r="L3969" s="211"/>
      <c r="M3969" s="212"/>
      <c r="N3969" s="125" t="s">
        <v>69</v>
      </c>
      <c r="O3969" s="139"/>
    </row>
    <row r="3970" spans="2:15" ht="15.75" x14ac:dyDescent="0.25">
      <c r="B3970" s="140" t="s">
        <v>67</v>
      </c>
      <c r="C3970" s="140"/>
      <c r="D3970" s="213"/>
      <c r="E3970" s="214"/>
      <c r="F3970" s="1"/>
      <c r="G3970" s="140" t="s">
        <v>67</v>
      </c>
      <c r="H3970" s="140"/>
      <c r="I3970" s="213"/>
      <c r="J3970" s="214"/>
      <c r="K3970" s="1"/>
      <c r="L3970" s="140" t="s">
        <v>67</v>
      </c>
      <c r="M3970" s="140"/>
      <c r="N3970" s="213"/>
      <c r="O3970" s="214"/>
    </row>
    <row r="3971" spans="2:15" ht="15.75" x14ac:dyDescent="0.25">
      <c r="B3971" s="161" t="s">
        <v>355</v>
      </c>
      <c r="C3971" s="128"/>
      <c r="D3971" s="130"/>
      <c r="E3971" s="139"/>
      <c r="F3971" s="1"/>
      <c r="G3971" s="161" t="s">
        <v>355</v>
      </c>
      <c r="H3971" s="128"/>
      <c r="I3971" s="130"/>
      <c r="J3971" s="139"/>
      <c r="K3971" s="1"/>
      <c r="L3971" s="161" t="s">
        <v>355</v>
      </c>
      <c r="M3971" s="128"/>
      <c r="N3971" s="130"/>
      <c r="O3971" s="139"/>
    </row>
    <row r="3972" spans="2:15" ht="15.75" x14ac:dyDescent="0.25">
      <c r="B3972" s="161"/>
      <c r="C3972" s="128"/>
      <c r="D3972" s="130"/>
      <c r="E3972" s="139"/>
      <c r="F3972" s="1"/>
      <c r="G3972" s="161"/>
      <c r="H3972" s="128"/>
      <c r="I3972" s="130"/>
      <c r="J3972" s="139"/>
      <c r="K3972" s="1"/>
      <c r="L3972" s="161"/>
      <c r="M3972" s="128"/>
      <c r="N3972" s="130"/>
      <c r="O3972" s="139"/>
    </row>
    <row r="3973" spans="2:15" ht="15.75" x14ac:dyDescent="0.25">
      <c r="B3973" s="136"/>
      <c r="C3973" s="136"/>
      <c r="D3973" s="136"/>
      <c r="E3973" s="118"/>
      <c r="F3973" s="1"/>
      <c r="G3973" s="136"/>
      <c r="H3973" s="136"/>
      <c r="I3973" s="136"/>
      <c r="J3973" s="118"/>
      <c r="K3973" s="1"/>
      <c r="L3973" s="136"/>
      <c r="M3973" s="136"/>
      <c r="N3973" s="136"/>
      <c r="O3973" s="118"/>
    </row>
    <row r="3974" spans="2:15" ht="15.75" x14ac:dyDescent="0.25">
      <c r="B3974" s="132" t="s">
        <v>74</v>
      </c>
      <c r="C3974" s="141"/>
      <c r="D3974" s="142" t="s">
        <v>73</v>
      </c>
      <c r="E3974" s="130"/>
      <c r="F3974" s="1"/>
      <c r="G3974" s="132" t="s">
        <v>74</v>
      </c>
      <c r="H3974" s="141"/>
      <c r="I3974" s="142" t="s">
        <v>73</v>
      </c>
      <c r="J3974" s="130"/>
      <c r="K3974" s="1"/>
      <c r="L3974" s="132" t="s">
        <v>74</v>
      </c>
      <c r="M3974" s="141"/>
      <c r="N3974" s="142" t="s">
        <v>73</v>
      </c>
      <c r="O3974" s="130"/>
    </row>
    <row r="3976" spans="2:15" ht="15.75" x14ac:dyDescent="0.25">
      <c r="B3976" s="437">
        <f>L3955+1</f>
        <v>598</v>
      </c>
      <c r="C3976" s="438"/>
      <c r="D3976" s="438"/>
      <c r="E3976" s="439"/>
      <c r="F3976" s="57"/>
      <c r="G3976" s="437">
        <f>B3976+1</f>
        <v>599</v>
      </c>
      <c r="H3976" s="438"/>
      <c r="I3976" s="438"/>
      <c r="J3976" s="439"/>
      <c r="K3976" s="57"/>
      <c r="L3976" s="437">
        <f>G3976+1</f>
        <v>600</v>
      </c>
      <c r="M3976" s="438"/>
      <c r="N3976" s="438"/>
      <c r="O3976" s="439"/>
    </row>
    <row r="3977" spans="2:15" ht="15.75" x14ac:dyDescent="0.25">
      <c r="B3977" s="218" t="s">
        <v>71</v>
      </c>
      <c r="C3977" s="219"/>
      <c r="D3977" s="219"/>
      <c r="E3977" s="220"/>
      <c r="F3977" s="1"/>
      <c r="G3977" s="218" t="s">
        <v>71</v>
      </c>
      <c r="H3977" s="219"/>
      <c r="I3977" s="219"/>
      <c r="J3977" s="220"/>
      <c r="K3977" s="1"/>
      <c r="L3977" s="218" t="s">
        <v>71</v>
      </c>
      <c r="M3977" s="219"/>
      <c r="N3977" s="219"/>
      <c r="O3977" s="220"/>
    </row>
    <row r="3978" spans="2:15" ht="15.75" x14ac:dyDescent="0.25">
      <c r="B3978" s="230"/>
      <c r="C3978" s="231"/>
      <c r="D3978" s="231"/>
      <c r="E3978" s="232"/>
      <c r="F3978" s="1"/>
      <c r="G3978" s="230"/>
      <c r="H3978" s="231"/>
      <c r="I3978" s="231"/>
      <c r="J3978" s="232"/>
      <c r="K3978" s="58"/>
      <c r="L3978" s="230"/>
      <c r="M3978" s="231"/>
      <c r="N3978" s="231"/>
      <c r="O3978" s="232"/>
    </row>
    <row r="3979" spans="2:15" ht="15.75" x14ac:dyDescent="0.25">
      <c r="B3979" s="227" t="s">
        <v>375</v>
      </c>
      <c r="C3979" s="228"/>
      <c r="D3979" s="228"/>
      <c r="E3979" s="229"/>
      <c r="F3979" s="1"/>
      <c r="G3979" s="227" t="s">
        <v>375</v>
      </c>
      <c r="H3979" s="228"/>
      <c r="I3979" s="228"/>
      <c r="J3979" s="229"/>
      <c r="K3979" s="4"/>
      <c r="L3979" s="227" t="s">
        <v>375</v>
      </c>
      <c r="M3979" s="228"/>
      <c r="N3979" s="228"/>
      <c r="O3979" s="229"/>
    </row>
    <row r="3980" spans="2:15" ht="15.75" x14ac:dyDescent="0.25">
      <c r="B3980" s="137" t="s">
        <v>190</v>
      </c>
      <c r="C3980" s="194"/>
      <c r="D3980" s="195"/>
      <c r="E3980" s="196"/>
      <c r="F3980" s="1"/>
      <c r="G3980" s="137" t="s">
        <v>190</v>
      </c>
      <c r="H3980" s="194"/>
      <c r="I3980" s="195"/>
      <c r="J3980" s="196"/>
      <c r="K3980" s="1"/>
      <c r="L3980" s="137" t="s">
        <v>190</v>
      </c>
      <c r="M3980" s="194"/>
      <c r="N3980" s="195"/>
      <c r="O3980" s="196"/>
    </row>
    <row r="3981" spans="2:15" ht="15.75" x14ac:dyDescent="0.25">
      <c r="B3981" s="132" t="s">
        <v>61</v>
      </c>
      <c r="C3981" s="194"/>
      <c r="D3981" s="195"/>
      <c r="E3981" s="196"/>
      <c r="F3981" s="1"/>
      <c r="G3981" s="132" t="s">
        <v>61</v>
      </c>
      <c r="H3981" s="194"/>
      <c r="I3981" s="195"/>
      <c r="J3981" s="196"/>
      <c r="K3981" s="1"/>
      <c r="L3981" s="132" t="s">
        <v>61</v>
      </c>
      <c r="M3981" s="194"/>
      <c r="N3981" s="195"/>
      <c r="O3981" s="196"/>
    </row>
    <row r="3982" spans="2:15" ht="15.75" x14ac:dyDescent="0.25">
      <c r="B3982" s="132" t="s">
        <v>62</v>
      </c>
      <c r="C3982" s="194"/>
      <c r="D3982" s="195"/>
      <c r="E3982" s="196"/>
      <c r="F3982" s="1"/>
      <c r="G3982" s="132" t="s">
        <v>62</v>
      </c>
      <c r="H3982" s="194"/>
      <c r="I3982" s="195"/>
      <c r="J3982" s="196"/>
      <c r="K3982" s="1"/>
      <c r="L3982" s="132" t="s">
        <v>62</v>
      </c>
      <c r="M3982" s="194"/>
      <c r="N3982" s="195"/>
      <c r="O3982" s="196"/>
    </row>
    <row r="3983" spans="2:15" ht="15.75" x14ac:dyDescent="0.25">
      <c r="B3983" s="127" t="s">
        <v>191</v>
      </c>
      <c r="C3983" s="130"/>
      <c r="D3983" s="194"/>
      <c r="E3983" s="196"/>
      <c r="F3983" s="1"/>
      <c r="G3983" s="127" t="s">
        <v>191</v>
      </c>
      <c r="H3983" s="130"/>
      <c r="I3983" s="194"/>
      <c r="J3983" s="196"/>
      <c r="K3983" s="1"/>
      <c r="L3983" s="127" t="s">
        <v>191</v>
      </c>
      <c r="M3983" s="130"/>
      <c r="N3983" s="194"/>
      <c r="O3983" s="196"/>
    </row>
    <row r="3984" spans="2:15" ht="15.75" x14ac:dyDescent="0.25">
      <c r="B3984" s="127" t="s">
        <v>192</v>
      </c>
      <c r="C3984" s="130"/>
      <c r="D3984" s="194"/>
      <c r="E3984" s="196"/>
      <c r="F3984" s="1"/>
      <c r="G3984" s="127" t="s">
        <v>192</v>
      </c>
      <c r="H3984" s="130"/>
      <c r="I3984" s="194"/>
      <c r="J3984" s="196"/>
      <c r="K3984" s="1"/>
      <c r="L3984" s="127" t="s">
        <v>192</v>
      </c>
      <c r="M3984" s="130"/>
      <c r="N3984" s="194"/>
      <c r="O3984" s="196"/>
    </row>
    <row r="3985" spans="2:15" ht="31.35" customHeight="1" x14ac:dyDescent="0.25">
      <c r="B3985" s="206" t="s">
        <v>197</v>
      </c>
      <c r="C3985" s="207"/>
      <c r="D3985" s="207"/>
      <c r="E3985" s="208"/>
      <c r="F3985" s="1"/>
      <c r="G3985" s="206" t="s">
        <v>197</v>
      </c>
      <c r="H3985" s="207"/>
      <c r="I3985" s="207"/>
      <c r="J3985" s="208"/>
      <c r="K3985" s="59"/>
      <c r="L3985" s="206" t="s">
        <v>197</v>
      </c>
      <c r="M3985" s="207"/>
      <c r="N3985" s="207"/>
      <c r="O3985" s="208"/>
    </row>
    <row r="3986" spans="2:15" ht="15.75" x14ac:dyDescent="0.25">
      <c r="B3986" s="132" t="s">
        <v>195</v>
      </c>
      <c r="C3986" s="138"/>
      <c r="D3986" s="125" t="s">
        <v>51</v>
      </c>
      <c r="E3986" s="139"/>
      <c r="F3986" s="1"/>
      <c r="G3986" s="132" t="s">
        <v>195</v>
      </c>
      <c r="H3986" s="138"/>
      <c r="I3986" s="125" t="s">
        <v>51</v>
      </c>
      <c r="J3986" s="139"/>
      <c r="K3986" s="1"/>
      <c r="L3986" s="132" t="s">
        <v>195</v>
      </c>
      <c r="M3986" s="138"/>
      <c r="N3986" s="125" t="s">
        <v>51</v>
      </c>
      <c r="O3986" s="139"/>
    </row>
    <row r="3987" spans="2:15" ht="15.75" x14ac:dyDescent="0.25">
      <c r="B3987" s="209" t="s">
        <v>190</v>
      </c>
      <c r="C3987" s="210"/>
      <c r="D3987" s="125" t="s">
        <v>68</v>
      </c>
      <c r="E3987" s="139"/>
      <c r="F3987" s="1"/>
      <c r="G3987" s="209" t="s">
        <v>190</v>
      </c>
      <c r="H3987" s="210"/>
      <c r="I3987" s="125" t="s">
        <v>68</v>
      </c>
      <c r="J3987" s="139"/>
      <c r="K3987" s="1"/>
      <c r="L3987" s="209" t="s">
        <v>190</v>
      </c>
      <c r="M3987" s="210"/>
      <c r="N3987" s="125" t="s">
        <v>68</v>
      </c>
      <c r="O3987" s="139"/>
    </row>
    <row r="3988" spans="2:15" ht="15.75" x14ac:dyDescent="0.25">
      <c r="B3988" s="211"/>
      <c r="C3988" s="212"/>
      <c r="D3988" s="125" t="s">
        <v>69</v>
      </c>
      <c r="E3988" s="139"/>
      <c r="F3988" s="1"/>
      <c r="G3988" s="211"/>
      <c r="H3988" s="212"/>
      <c r="I3988" s="125" t="s">
        <v>69</v>
      </c>
      <c r="J3988" s="139"/>
      <c r="K3988" s="1"/>
      <c r="L3988" s="211"/>
      <c r="M3988" s="212"/>
      <c r="N3988" s="125" t="s">
        <v>69</v>
      </c>
      <c r="O3988" s="139"/>
    </row>
    <row r="3989" spans="2:15" ht="15.75" x14ac:dyDescent="0.25">
      <c r="B3989" s="209" t="s">
        <v>70</v>
      </c>
      <c r="C3989" s="210"/>
      <c r="D3989" s="125" t="s">
        <v>68</v>
      </c>
      <c r="E3989" s="139"/>
      <c r="F3989" s="1"/>
      <c r="G3989" s="209" t="s">
        <v>70</v>
      </c>
      <c r="H3989" s="210"/>
      <c r="I3989" s="125" t="s">
        <v>68</v>
      </c>
      <c r="J3989" s="139"/>
      <c r="K3989" s="1"/>
      <c r="L3989" s="209" t="s">
        <v>70</v>
      </c>
      <c r="M3989" s="210"/>
      <c r="N3989" s="125" t="s">
        <v>68</v>
      </c>
      <c r="O3989" s="139"/>
    </row>
    <row r="3990" spans="2:15" ht="15.75" x14ac:dyDescent="0.25">
      <c r="B3990" s="211"/>
      <c r="C3990" s="212"/>
      <c r="D3990" s="125" t="s">
        <v>69</v>
      </c>
      <c r="E3990" s="139"/>
      <c r="F3990" s="1"/>
      <c r="G3990" s="211"/>
      <c r="H3990" s="212"/>
      <c r="I3990" s="125" t="s">
        <v>69</v>
      </c>
      <c r="J3990" s="139"/>
      <c r="K3990" s="1"/>
      <c r="L3990" s="211"/>
      <c r="M3990" s="212"/>
      <c r="N3990" s="125" t="s">
        <v>69</v>
      </c>
      <c r="O3990" s="139"/>
    </row>
    <row r="3991" spans="2:15" ht="15.75" x14ac:dyDescent="0.25">
      <c r="B3991" s="140" t="s">
        <v>67</v>
      </c>
      <c r="C3991" s="140"/>
      <c r="D3991" s="213"/>
      <c r="E3991" s="214"/>
      <c r="F3991" s="1"/>
      <c r="G3991" s="140" t="s">
        <v>67</v>
      </c>
      <c r="H3991" s="140"/>
      <c r="I3991" s="213"/>
      <c r="J3991" s="214"/>
      <c r="K3991" s="1"/>
      <c r="L3991" s="140" t="s">
        <v>67</v>
      </c>
      <c r="M3991" s="140"/>
      <c r="N3991" s="213"/>
      <c r="O3991" s="214"/>
    </row>
    <row r="3992" spans="2:15" ht="15.75" x14ac:dyDescent="0.25">
      <c r="B3992" s="161" t="s">
        <v>355</v>
      </c>
      <c r="C3992" s="128"/>
      <c r="D3992" s="130"/>
      <c r="E3992" s="139"/>
      <c r="F3992" s="1"/>
      <c r="G3992" s="161" t="s">
        <v>355</v>
      </c>
      <c r="H3992" s="128"/>
      <c r="I3992" s="130"/>
      <c r="J3992" s="139"/>
      <c r="K3992" s="1"/>
      <c r="L3992" s="161" t="s">
        <v>355</v>
      </c>
      <c r="M3992" s="128"/>
      <c r="N3992" s="130"/>
      <c r="O3992" s="139"/>
    </row>
    <row r="3993" spans="2:15" ht="15.75" x14ac:dyDescent="0.25">
      <c r="B3993" s="161"/>
      <c r="C3993" s="128"/>
      <c r="D3993" s="130"/>
      <c r="E3993" s="139"/>
      <c r="F3993" s="1"/>
      <c r="G3993" s="161"/>
      <c r="H3993" s="128"/>
      <c r="I3993" s="130"/>
      <c r="J3993" s="139"/>
      <c r="K3993" s="1"/>
      <c r="L3993" s="161"/>
      <c r="M3993" s="128"/>
      <c r="N3993" s="130"/>
      <c r="O3993" s="139"/>
    </row>
    <row r="3994" spans="2:15" ht="15.75" x14ac:dyDescent="0.25">
      <c r="B3994" s="136"/>
      <c r="C3994" s="136"/>
      <c r="D3994" s="136"/>
      <c r="E3994" s="118"/>
      <c r="F3994" s="1"/>
      <c r="G3994" s="136"/>
      <c r="H3994" s="136"/>
      <c r="I3994" s="136"/>
      <c r="J3994" s="118"/>
      <c r="K3994" s="1"/>
      <c r="L3994" s="136"/>
      <c r="M3994" s="136"/>
      <c r="N3994" s="136"/>
      <c r="O3994" s="118"/>
    </row>
    <row r="3995" spans="2:15" ht="15.75" x14ac:dyDescent="0.25">
      <c r="B3995" s="132" t="s">
        <v>74</v>
      </c>
      <c r="C3995" s="141"/>
      <c r="D3995" s="142" t="s">
        <v>73</v>
      </c>
      <c r="E3995" s="130"/>
      <c r="F3995" s="1"/>
      <c r="G3995" s="132" t="s">
        <v>74</v>
      </c>
      <c r="H3995" s="141"/>
      <c r="I3995" s="142" t="s">
        <v>73</v>
      </c>
      <c r="J3995" s="130"/>
      <c r="K3995" s="1"/>
      <c r="L3995" s="132" t="s">
        <v>74</v>
      </c>
      <c r="M3995" s="141"/>
      <c r="N3995" s="142" t="s">
        <v>73</v>
      </c>
      <c r="O3995" s="130"/>
    </row>
    <row r="3997" spans="2:15" ht="15.75" x14ac:dyDescent="0.25">
      <c r="B3997" s="437">
        <f>L3976+1</f>
        <v>601</v>
      </c>
      <c r="C3997" s="438"/>
      <c r="D3997" s="438"/>
      <c r="E3997" s="439"/>
      <c r="F3997" s="57"/>
      <c r="G3997" s="437">
        <f>B3997+1</f>
        <v>602</v>
      </c>
      <c r="H3997" s="438"/>
      <c r="I3997" s="438"/>
      <c r="J3997" s="439"/>
      <c r="K3997" s="57"/>
      <c r="L3997" s="437">
        <f>G3997+1</f>
        <v>603</v>
      </c>
      <c r="M3997" s="438"/>
      <c r="N3997" s="438"/>
      <c r="O3997" s="439"/>
    </row>
    <row r="3998" spans="2:15" ht="15.75" x14ac:dyDescent="0.25">
      <c r="B3998" s="218" t="s">
        <v>71</v>
      </c>
      <c r="C3998" s="219"/>
      <c r="D3998" s="219"/>
      <c r="E3998" s="220"/>
      <c r="F3998" s="1"/>
      <c r="G3998" s="218" t="s">
        <v>71</v>
      </c>
      <c r="H3998" s="219"/>
      <c r="I3998" s="219"/>
      <c r="J3998" s="220"/>
      <c r="K3998" s="1"/>
      <c r="L3998" s="218" t="s">
        <v>71</v>
      </c>
      <c r="M3998" s="219"/>
      <c r="N3998" s="219"/>
      <c r="O3998" s="220"/>
    </row>
    <row r="3999" spans="2:15" ht="15.75" x14ac:dyDescent="0.25">
      <c r="B3999" s="230"/>
      <c r="C3999" s="231"/>
      <c r="D3999" s="231"/>
      <c r="E3999" s="232"/>
      <c r="F3999" s="1"/>
      <c r="G3999" s="230"/>
      <c r="H3999" s="231"/>
      <c r="I3999" s="231"/>
      <c r="J3999" s="232"/>
      <c r="K3999" s="58"/>
      <c r="L3999" s="230"/>
      <c r="M3999" s="231"/>
      <c r="N3999" s="231"/>
      <c r="O3999" s="232"/>
    </row>
    <row r="4000" spans="2:15" ht="15.75" x14ac:dyDescent="0.25">
      <c r="B4000" s="227" t="s">
        <v>375</v>
      </c>
      <c r="C4000" s="228"/>
      <c r="D4000" s="228"/>
      <c r="E4000" s="229"/>
      <c r="F4000" s="1"/>
      <c r="G4000" s="227" t="s">
        <v>375</v>
      </c>
      <c r="H4000" s="228"/>
      <c r="I4000" s="228"/>
      <c r="J4000" s="229"/>
      <c r="K4000" s="4"/>
      <c r="L4000" s="227" t="s">
        <v>375</v>
      </c>
      <c r="M4000" s="228"/>
      <c r="N4000" s="228"/>
      <c r="O4000" s="229"/>
    </row>
    <row r="4001" spans="2:15" ht="15.75" x14ac:dyDescent="0.25">
      <c r="B4001" s="137" t="s">
        <v>190</v>
      </c>
      <c r="C4001" s="194"/>
      <c r="D4001" s="195"/>
      <c r="E4001" s="196"/>
      <c r="F4001" s="1"/>
      <c r="G4001" s="137" t="s">
        <v>190</v>
      </c>
      <c r="H4001" s="194"/>
      <c r="I4001" s="195"/>
      <c r="J4001" s="196"/>
      <c r="K4001" s="1"/>
      <c r="L4001" s="137" t="s">
        <v>190</v>
      </c>
      <c r="M4001" s="194"/>
      <c r="N4001" s="195"/>
      <c r="O4001" s="196"/>
    </row>
    <row r="4002" spans="2:15" ht="15.75" x14ac:dyDescent="0.25">
      <c r="B4002" s="132" t="s">
        <v>61</v>
      </c>
      <c r="C4002" s="194"/>
      <c r="D4002" s="195"/>
      <c r="E4002" s="196"/>
      <c r="F4002" s="1"/>
      <c r="G4002" s="132" t="s">
        <v>61</v>
      </c>
      <c r="H4002" s="194"/>
      <c r="I4002" s="195"/>
      <c r="J4002" s="196"/>
      <c r="K4002" s="1"/>
      <c r="L4002" s="132" t="s">
        <v>61</v>
      </c>
      <c r="M4002" s="194"/>
      <c r="N4002" s="195"/>
      <c r="O4002" s="196"/>
    </row>
    <row r="4003" spans="2:15" ht="15.75" x14ac:dyDescent="0.25">
      <c r="B4003" s="132" t="s">
        <v>62</v>
      </c>
      <c r="C4003" s="194"/>
      <c r="D4003" s="195"/>
      <c r="E4003" s="196"/>
      <c r="F4003" s="1"/>
      <c r="G4003" s="132" t="s">
        <v>62</v>
      </c>
      <c r="H4003" s="194"/>
      <c r="I4003" s="195"/>
      <c r="J4003" s="196"/>
      <c r="K4003" s="1"/>
      <c r="L4003" s="132" t="s">
        <v>62</v>
      </c>
      <c r="M4003" s="194"/>
      <c r="N4003" s="195"/>
      <c r="O4003" s="196"/>
    </row>
    <row r="4004" spans="2:15" ht="15.75" x14ac:dyDescent="0.25">
      <c r="B4004" s="127" t="s">
        <v>191</v>
      </c>
      <c r="C4004" s="130"/>
      <c r="D4004" s="194"/>
      <c r="E4004" s="196"/>
      <c r="F4004" s="1"/>
      <c r="G4004" s="127" t="s">
        <v>191</v>
      </c>
      <c r="H4004" s="130"/>
      <c r="I4004" s="194"/>
      <c r="J4004" s="196"/>
      <c r="K4004" s="1"/>
      <c r="L4004" s="127" t="s">
        <v>191</v>
      </c>
      <c r="M4004" s="130"/>
      <c r="N4004" s="194"/>
      <c r="O4004" s="196"/>
    </row>
    <row r="4005" spans="2:15" ht="15.75" x14ac:dyDescent="0.25">
      <c r="B4005" s="127" t="s">
        <v>192</v>
      </c>
      <c r="C4005" s="130"/>
      <c r="D4005" s="194"/>
      <c r="E4005" s="196"/>
      <c r="F4005" s="1"/>
      <c r="G4005" s="127" t="s">
        <v>192</v>
      </c>
      <c r="H4005" s="130"/>
      <c r="I4005" s="194"/>
      <c r="J4005" s="196"/>
      <c r="K4005" s="1"/>
      <c r="L4005" s="127" t="s">
        <v>192</v>
      </c>
      <c r="M4005" s="130"/>
      <c r="N4005" s="194"/>
      <c r="O4005" s="196"/>
    </row>
    <row r="4006" spans="2:15" ht="31.35" customHeight="1" x14ac:dyDescent="0.25">
      <c r="B4006" s="206" t="s">
        <v>197</v>
      </c>
      <c r="C4006" s="207"/>
      <c r="D4006" s="207"/>
      <c r="E4006" s="208"/>
      <c r="F4006" s="1"/>
      <c r="G4006" s="206" t="s">
        <v>197</v>
      </c>
      <c r="H4006" s="207"/>
      <c r="I4006" s="207"/>
      <c r="J4006" s="208"/>
      <c r="K4006" s="59"/>
      <c r="L4006" s="206" t="s">
        <v>197</v>
      </c>
      <c r="M4006" s="207"/>
      <c r="N4006" s="207"/>
      <c r="O4006" s="208"/>
    </row>
    <row r="4007" spans="2:15" ht="15.75" x14ac:dyDescent="0.25">
      <c r="B4007" s="132" t="s">
        <v>195</v>
      </c>
      <c r="C4007" s="138"/>
      <c r="D4007" s="125" t="s">
        <v>51</v>
      </c>
      <c r="E4007" s="139"/>
      <c r="F4007" s="1"/>
      <c r="G4007" s="132" t="s">
        <v>195</v>
      </c>
      <c r="H4007" s="138"/>
      <c r="I4007" s="125" t="s">
        <v>51</v>
      </c>
      <c r="J4007" s="139"/>
      <c r="K4007" s="1"/>
      <c r="L4007" s="132" t="s">
        <v>195</v>
      </c>
      <c r="M4007" s="138"/>
      <c r="N4007" s="125" t="s">
        <v>51</v>
      </c>
      <c r="O4007" s="139"/>
    </row>
    <row r="4008" spans="2:15" ht="15.75" x14ac:dyDescent="0.25">
      <c r="B4008" s="209" t="s">
        <v>190</v>
      </c>
      <c r="C4008" s="210"/>
      <c r="D4008" s="125" t="s">
        <v>68</v>
      </c>
      <c r="E4008" s="139"/>
      <c r="F4008" s="1"/>
      <c r="G4008" s="209" t="s">
        <v>190</v>
      </c>
      <c r="H4008" s="210"/>
      <c r="I4008" s="125" t="s">
        <v>68</v>
      </c>
      <c r="J4008" s="139"/>
      <c r="K4008" s="1"/>
      <c r="L4008" s="209" t="s">
        <v>190</v>
      </c>
      <c r="M4008" s="210"/>
      <c r="N4008" s="125" t="s">
        <v>68</v>
      </c>
      <c r="O4008" s="139"/>
    </row>
    <row r="4009" spans="2:15" ht="15.75" x14ac:dyDescent="0.25">
      <c r="B4009" s="211"/>
      <c r="C4009" s="212"/>
      <c r="D4009" s="125" t="s">
        <v>69</v>
      </c>
      <c r="E4009" s="139"/>
      <c r="F4009" s="1"/>
      <c r="G4009" s="211"/>
      <c r="H4009" s="212"/>
      <c r="I4009" s="125" t="s">
        <v>69</v>
      </c>
      <c r="J4009" s="139"/>
      <c r="K4009" s="1"/>
      <c r="L4009" s="211"/>
      <c r="M4009" s="212"/>
      <c r="N4009" s="125" t="s">
        <v>69</v>
      </c>
      <c r="O4009" s="139"/>
    </row>
    <row r="4010" spans="2:15" ht="15.75" x14ac:dyDescent="0.25">
      <c r="B4010" s="209" t="s">
        <v>70</v>
      </c>
      <c r="C4010" s="210"/>
      <c r="D4010" s="125" t="s">
        <v>68</v>
      </c>
      <c r="E4010" s="139"/>
      <c r="F4010" s="1"/>
      <c r="G4010" s="209" t="s">
        <v>70</v>
      </c>
      <c r="H4010" s="210"/>
      <c r="I4010" s="125" t="s">
        <v>68</v>
      </c>
      <c r="J4010" s="139"/>
      <c r="K4010" s="1"/>
      <c r="L4010" s="209" t="s">
        <v>70</v>
      </c>
      <c r="M4010" s="210"/>
      <c r="N4010" s="125" t="s">
        <v>68</v>
      </c>
      <c r="O4010" s="139"/>
    </row>
    <row r="4011" spans="2:15" ht="15.75" x14ac:dyDescent="0.25">
      <c r="B4011" s="211"/>
      <c r="C4011" s="212"/>
      <c r="D4011" s="125" t="s">
        <v>69</v>
      </c>
      <c r="E4011" s="139"/>
      <c r="F4011" s="1"/>
      <c r="G4011" s="211"/>
      <c r="H4011" s="212"/>
      <c r="I4011" s="125" t="s">
        <v>69</v>
      </c>
      <c r="J4011" s="139"/>
      <c r="K4011" s="1"/>
      <c r="L4011" s="211"/>
      <c r="M4011" s="212"/>
      <c r="N4011" s="125" t="s">
        <v>69</v>
      </c>
      <c r="O4011" s="139"/>
    </row>
    <row r="4012" spans="2:15" ht="15.75" x14ac:dyDescent="0.25">
      <c r="B4012" s="140" t="s">
        <v>67</v>
      </c>
      <c r="C4012" s="140"/>
      <c r="D4012" s="213"/>
      <c r="E4012" s="214"/>
      <c r="F4012" s="1"/>
      <c r="G4012" s="140" t="s">
        <v>67</v>
      </c>
      <c r="H4012" s="140"/>
      <c r="I4012" s="213"/>
      <c r="J4012" s="214"/>
      <c r="K4012" s="1"/>
      <c r="L4012" s="140" t="s">
        <v>67</v>
      </c>
      <c r="M4012" s="140"/>
      <c r="N4012" s="213"/>
      <c r="O4012" s="214"/>
    </row>
    <row r="4013" spans="2:15" ht="15.75" x14ac:dyDescent="0.25">
      <c r="B4013" s="161" t="s">
        <v>355</v>
      </c>
      <c r="C4013" s="128"/>
      <c r="D4013" s="130"/>
      <c r="E4013" s="139"/>
      <c r="F4013" s="1"/>
      <c r="G4013" s="161" t="s">
        <v>355</v>
      </c>
      <c r="H4013" s="128"/>
      <c r="I4013" s="130"/>
      <c r="J4013" s="139"/>
      <c r="K4013" s="1"/>
      <c r="L4013" s="161" t="s">
        <v>355</v>
      </c>
      <c r="M4013" s="128"/>
      <c r="N4013" s="130"/>
      <c r="O4013" s="139"/>
    </row>
    <row r="4014" spans="2:15" ht="15.75" x14ac:dyDescent="0.25">
      <c r="B4014" s="161"/>
      <c r="C4014" s="128"/>
      <c r="D4014" s="130"/>
      <c r="E4014" s="139"/>
      <c r="F4014" s="1"/>
      <c r="G4014" s="161"/>
      <c r="H4014" s="128"/>
      <c r="I4014" s="130"/>
      <c r="J4014" s="139"/>
      <c r="K4014" s="1"/>
      <c r="L4014" s="161"/>
      <c r="M4014" s="128"/>
      <c r="N4014" s="130"/>
      <c r="O4014" s="139"/>
    </row>
    <row r="4015" spans="2:15" ht="15.75" x14ac:dyDescent="0.25">
      <c r="B4015" s="136"/>
      <c r="C4015" s="136"/>
      <c r="D4015" s="136"/>
      <c r="E4015" s="118"/>
      <c r="F4015" s="1"/>
      <c r="G4015" s="136"/>
      <c r="H4015" s="136"/>
      <c r="I4015" s="136"/>
      <c r="J4015" s="118"/>
      <c r="K4015" s="1"/>
      <c r="L4015" s="136"/>
      <c r="M4015" s="136"/>
      <c r="N4015" s="136"/>
      <c r="O4015" s="118"/>
    </row>
    <row r="4016" spans="2:15" ht="15.75" x14ac:dyDescent="0.25">
      <c r="B4016" s="132" t="s">
        <v>74</v>
      </c>
      <c r="C4016" s="141"/>
      <c r="D4016" s="142" t="s">
        <v>73</v>
      </c>
      <c r="E4016" s="130"/>
      <c r="F4016" s="1"/>
      <c r="G4016" s="132" t="s">
        <v>74</v>
      </c>
      <c r="H4016" s="141"/>
      <c r="I4016" s="142" t="s">
        <v>73</v>
      </c>
      <c r="J4016" s="130"/>
      <c r="K4016" s="1"/>
      <c r="L4016" s="132" t="s">
        <v>74</v>
      </c>
      <c r="M4016" s="141"/>
      <c r="N4016" s="142" t="s">
        <v>73</v>
      </c>
      <c r="O4016" s="130"/>
    </row>
    <row r="4018" spans="2:15" ht="15.75" x14ac:dyDescent="0.25">
      <c r="B4018" s="437">
        <f>L3997+1</f>
        <v>604</v>
      </c>
      <c r="C4018" s="438"/>
      <c r="D4018" s="438"/>
      <c r="E4018" s="439"/>
      <c r="F4018" s="57"/>
      <c r="G4018" s="437">
        <f>B4018+1</f>
        <v>605</v>
      </c>
      <c r="H4018" s="438"/>
      <c r="I4018" s="438"/>
      <c r="J4018" s="439"/>
      <c r="K4018" s="57"/>
      <c r="L4018" s="437">
        <f>G4018+1</f>
        <v>606</v>
      </c>
      <c r="M4018" s="438"/>
      <c r="N4018" s="438"/>
      <c r="O4018" s="439"/>
    </row>
    <row r="4019" spans="2:15" ht="15.75" x14ac:dyDescent="0.25">
      <c r="B4019" s="218" t="s">
        <v>71</v>
      </c>
      <c r="C4019" s="219"/>
      <c r="D4019" s="219"/>
      <c r="E4019" s="220"/>
      <c r="F4019" s="1"/>
      <c r="G4019" s="218" t="s">
        <v>71</v>
      </c>
      <c r="H4019" s="219"/>
      <c r="I4019" s="219"/>
      <c r="J4019" s="220"/>
      <c r="K4019" s="1"/>
      <c r="L4019" s="218" t="s">
        <v>71</v>
      </c>
      <c r="M4019" s="219"/>
      <c r="N4019" s="219"/>
      <c r="O4019" s="220"/>
    </row>
    <row r="4020" spans="2:15" ht="15.75" x14ac:dyDescent="0.25">
      <c r="B4020" s="230"/>
      <c r="C4020" s="231"/>
      <c r="D4020" s="231"/>
      <c r="E4020" s="232"/>
      <c r="F4020" s="1"/>
      <c r="G4020" s="230"/>
      <c r="H4020" s="231"/>
      <c r="I4020" s="231"/>
      <c r="J4020" s="232"/>
      <c r="K4020" s="58"/>
      <c r="L4020" s="230"/>
      <c r="M4020" s="231"/>
      <c r="N4020" s="231"/>
      <c r="O4020" s="232"/>
    </row>
    <row r="4021" spans="2:15" ht="15.75" x14ac:dyDescent="0.25">
      <c r="B4021" s="227" t="s">
        <v>375</v>
      </c>
      <c r="C4021" s="228"/>
      <c r="D4021" s="228"/>
      <c r="E4021" s="229"/>
      <c r="F4021" s="1"/>
      <c r="G4021" s="227" t="s">
        <v>375</v>
      </c>
      <c r="H4021" s="228"/>
      <c r="I4021" s="228"/>
      <c r="J4021" s="229"/>
      <c r="K4021" s="4"/>
      <c r="L4021" s="227" t="s">
        <v>375</v>
      </c>
      <c r="M4021" s="228"/>
      <c r="N4021" s="228"/>
      <c r="O4021" s="229"/>
    </row>
    <row r="4022" spans="2:15" ht="15.75" x14ac:dyDescent="0.25">
      <c r="B4022" s="137" t="s">
        <v>190</v>
      </c>
      <c r="C4022" s="194"/>
      <c r="D4022" s="195"/>
      <c r="E4022" s="196"/>
      <c r="F4022" s="1"/>
      <c r="G4022" s="137" t="s">
        <v>190</v>
      </c>
      <c r="H4022" s="194"/>
      <c r="I4022" s="195"/>
      <c r="J4022" s="196"/>
      <c r="K4022" s="1"/>
      <c r="L4022" s="137" t="s">
        <v>190</v>
      </c>
      <c r="M4022" s="194"/>
      <c r="N4022" s="195"/>
      <c r="O4022" s="196"/>
    </row>
    <row r="4023" spans="2:15" ht="15.75" x14ac:dyDescent="0.25">
      <c r="B4023" s="132" t="s">
        <v>61</v>
      </c>
      <c r="C4023" s="194"/>
      <c r="D4023" s="195"/>
      <c r="E4023" s="196"/>
      <c r="F4023" s="1"/>
      <c r="G4023" s="132" t="s">
        <v>61</v>
      </c>
      <c r="H4023" s="194"/>
      <c r="I4023" s="195"/>
      <c r="J4023" s="196"/>
      <c r="K4023" s="1"/>
      <c r="L4023" s="132" t="s">
        <v>61</v>
      </c>
      <c r="M4023" s="194"/>
      <c r="N4023" s="195"/>
      <c r="O4023" s="196"/>
    </row>
    <row r="4024" spans="2:15" ht="15.75" x14ac:dyDescent="0.25">
      <c r="B4024" s="132" t="s">
        <v>62</v>
      </c>
      <c r="C4024" s="194"/>
      <c r="D4024" s="195"/>
      <c r="E4024" s="196"/>
      <c r="F4024" s="1"/>
      <c r="G4024" s="132" t="s">
        <v>62</v>
      </c>
      <c r="H4024" s="194"/>
      <c r="I4024" s="195"/>
      <c r="J4024" s="196"/>
      <c r="K4024" s="1"/>
      <c r="L4024" s="132" t="s">
        <v>62</v>
      </c>
      <c r="M4024" s="194"/>
      <c r="N4024" s="195"/>
      <c r="O4024" s="196"/>
    </row>
    <row r="4025" spans="2:15" ht="15.75" x14ac:dyDescent="0.25">
      <c r="B4025" s="127" t="s">
        <v>191</v>
      </c>
      <c r="C4025" s="130"/>
      <c r="D4025" s="194"/>
      <c r="E4025" s="196"/>
      <c r="F4025" s="1"/>
      <c r="G4025" s="127" t="s">
        <v>191</v>
      </c>
      <c r="H4025" s="130"/>
      <c r="I4025" s="194"/>
      <c r="J4025" s="196"/>
      <c r="K4025" s="1"/>
      <c r="L4025" s="127" t="s">
        <v>191</v>
      </c>
      <c r="M4025" s="130"/>
      <c r="N4025" s="194"/>
      <c r="O4025" s="196"/>
    </row>
    <row r="4026" spans="2:15" ht="15.75" x14ac:dyDescent="0.25">
      <c r="B4026" s="127" t="s">
        <v>192</v>
      </c>
      <c r="C4026" s="130"/>
      <c r="D4026" s="194"/>
      <c r="E4026" s="196"/>
      <c r="F4026" s="1"/>
      <c r="G4026" s="127" t="s">
        <v>192</v>
      </c>
      <c r="H4026" s="130"/>
      <c r="I4026" s="194"/>
      <c r="J4026" s="196"/>
      <c r="K4026" s="1"/>
      <c r="L4026" s="127" t="s">
        <v>192</v>
      </c>
      <c r="M4026" s="130"/>
      <c r="N4026" s="194"/>
      <c r="O4026" s="196"/>
    </row>
    <row r="4027" spans="2:15" ht="31.35" customHeight="1" x14ac:dyDescent="0.25">
      <c r="B4027" s="206" t="s">
        <v>197</v>
      </c>
      <c r="C4027" s="207"/>
      <c r="D4027" s="207"/>
      <c r="E4027" s="208"/>
      <c r="F4027" s="1"/>
      <c r="G4027" s="206" t="s">
        <v>197</v>
      </c>
      <c r="H4027" s="207"/>
      <c r="I4027" s="207"/>
      <c r="J4027" s="208"/>
      <c r="K4027" s="59"/>
      <c r="L4027" s="206" t="s">
        <v>197</v>
      </c>
      <c r="M4027" s="207"/>
      <c r="N4027" s="207"/>
      <c r="O4027" s="208"/>
    </row>
    <row r="4028" spans="2:15" ht="15.75" x14ac:dyDescent="0.25">
      <c r="B4028" s="132" t="s">
        <v>195</v>
      </c>
      <c r="C4028" s="138"/>
      <c r="D4028" s="125" t="s">
        <v>51</v>
      </c>
      <c r="E4028" s="139"/>
      <c r="F4028" s="1"/>
      <c r="G4028" s="132" t="s">
        <v>195</v>
      </c>
      <c r="H4028" s="138"/>
      <c r="I4028" s="125" t="s">
        <v>51</v>
      </c>
      <c r="J4028" s="139"/>
      <c r="K4028" s="1"/>
      <c r="L4028" s="132" t="s">
        <v>195</v>
      </c>
      <c r="M4028" s="138"/>
      <c r="N4028" s="125" t="s">
        <v>51</v>
      </c>
      <c r="O4028" s="139"/>
    </row>
    <row r="4029" spans="2:15" ht="15.75" x14ac:dyDescent="0.25">
      <c r="B4029" s="209" t="s">
        <v>190</v>
      </c>
      <c r="C4029" s="210"/>
      <c r="D4029" s="125" t="s">
        <v>68</v>
      </c>
      <c r="E4029" s="139"/>
      <c r="F4029" s="1"/>
      <c r="G4029" s="209" t="s">
        <v>190</v>
      </c>
      <c r="H4029" s="210"/>
      <c r="I4029" s="125" t="s">
        <v>68</v>
      </c>
      <c r="J4029" s="139"/>
      <c r="K4029" s="1"/>
      <c r="L4029" s="209" t="s">
        <v>190</v>
      </c>
      <c r="M4029" s="210"/>
      <c r="N4029" s="125" t="s">
        <v>68</v>
      </c>
      <c r="O4029" s="139"/>
    </row>
    <row r="4030" spans="2:15" ht="15.75" x14ac:dyDescent="0.25">
      <c r="B4030" s="211"/>
      <c r="C4030" s="212"/>
      <c r="D4030" s="125" t="s">
        <v>69</v>
      </c>
      <c r="E4030" s="139"/>
      <c r="F4030" s="1"/>
      <c r="G4030" s="211"/>
      <c r="H4030" s="212"/>
      <c r="I4030" s="125" t="s">
        <v>69</v>
      </c>
      <c r="J4030" s="139"/>
      <c r="K4030" s="1"/>
      <c r="L4030" s="211"/>
      <c r="M4030" s="212"/>
      <c r="N4030" s="125" t="s">
        <v>69</v>
      </c>
      <c r="O4030" s="139"/>
    </row>
    <row r="4031" spans="2:15" ht="15.75" x14ac:dyDescent="0.25">
      <c r="B4031" s="209" t="s">
        <v>70</v>
      </c>
      <c r="C4031" s="210"/>
      <c r="D4031" s="125" t="s">
        <v>68</v>
      </c>
      <c r="E4031" s="139"/>
      <c r="F4031" s="1"/>
      <c r="G4031" s="209" t="s">
        <v>70</v>
      </c>
      <c r="H4031" s="210"/>
      <c r="I4031" s="125" t="s">
        <v>68</v>
      </c>
      <c r="J4031" s="139"/>
      <c r="K4031" s="1"/>
      <c r="L4031" s="209" t="s">
        <v>70</v>
      </c>
      <c r="M4031" s="210"/>
      <c r="N4031" s="125" t="s">
        <v>68</v>
      </c>
      <c r="O4031" s="139"/>
    </row>
    <row r="4032" spans="2:15" ht="15.75" x14ac:dyDescent="0.25">
      <c r="B4032" s="211"/>
      <c r="C4032" s="212"/>
      <c r="D4032" s="125" t="s">
        <v>69</v>
      </c>
      <c r="E4032" s="139"/>
      <c r="F4032" s="1"/>
      <c r="G4032" s="211"/>
      <c r="H4032" s="212"/>
      <c r="I4032" s="125" t="s">
        <v>69</v>
      </c>
      <c r="J4032" s="139"/>
      <c r="K4032" s="1"/>
      <c r="L4032" s="211"/>
      <c r="M4032" s="212"/>
      <c r="N4032" s="125" t="s">
        <v>69</v>
      </c>
      <c r="O4032" s="139"/>
    </row>
    <row r="4033" spans="2:15" ht="15.75" x14ac:dyDescent="0.25">
      <c r="B4033" s="140" t="s">
        <v>67</v>
      </c>
      <c r="C4033" s="140"/>
      <c r="D4033" s="213"/>
      <c r="E4033" s="214"/>
      <c r="F4033" s="1"/>
      <c r="G4033" s="140" t="s">
        <v>67</v>
      </c>
      <c r="H4033" s="140"/>
      <c r="I4033" s="213"/>
      <c r="J4033" s="214"/>
      <c r="K4033" s="1"/>
      <c r="L4033" s="140" t="s">
        <v>67</v>
      </c>
      <c r="M4033" s="140"/>
      <c r="N4033" s="213"/>
      <c r="O4033" s="214"/>
    </row>
    <row r="4034" spans="2:15" ht="15.75" x14ac:dyDescent="0.25">
      <c r="B4034" s="161" t="s">
        <v>355</v>
      </c>
      <c r="C4034" s="128"/>
      <c r="D4034" s="130"/>
      <c r="E4034" s="139"/>
      <c r="F4034" s="1"/>
      <c r="G4034" s="161" t="s">
        <v>355</v>
      </c>
      <c r="H4034" s="128"/>
      <c r="I4034" s="130"/>
      <c r="J4034" s="139"/>
      <c r="K4034" s="1"/>
      <c r="L4034" s="161" t="s">
        <v>355</v>
      </c>
      <c r="M4034" s="128"/>
      <c r="N4034" s="130"/>
      <c r="O4034" s="139"/>
    </row>
    <row r="4035" spans="2:15" ht="15.75" x14ac:dyDescent="0.25">
      <c r="B4035" s="161"/>
      <c r="C4035" s="128"/>
      <c r="D4035" s="130"/>
      <c r="E4035" s="139"/>
      <c r="F4035" s="1"/>
      <c r="G4035" s="161"/>
      <c r="H4035" s="128"/>
      <c r="I4035" s="130"/>
      <c r="J4035" s="139"/>
      <c r="K4035" s="1"/>
      <c r="L4035" s="161"/>
      <c r="M4035" s="128"/>
      <c r="N4035" s="130"/>
      <c r="O4035" s="139"/>
    </row>
    <row r="4036" spans="2:15" ht="15.75" x14ac:dyDescent="0.25">
      <c r="B4036" s="136"/>
      <c r="C4036" s="136"/>
      <c r="D4036" s="136"/>
      <c r="E4036" s="118"/>
      <c r="F4036" s="1"/>
      <c r="G4036" s="136"/>
      <c r="H4036" s="136"/>
      <c r="I4036" s="136"/>
      <c r="J4036" s="118"/>
      <c r="K4036" s="1"/>
      <c r="L4036" s="136"/>
      <c r="M4036" s="136"/>
      <c r="N4036" s="136"/>
      <c r="O4036" s="118"/>
    </row>
    <row r="4037" spans="2:15" ht="15.75" x14ac:dyDescent="0.25">
      <c r="B4037" s="132" t="s">
        <v>74</v>
      </c>
      <c r="C4037" s="141"/>
      <c r="D4037" s="142" t="s">
        <v>73</v>
      </c>
      <c r="E4037" s="130"/>
      <c r="F4037" s="1"/>
      <c r="G4037" s="132" t="s">
        <v>74</v>
      </c>
      <c r="H4037" s="141"/>
      <c r="I4037" s="142" t="s">
        <v>73</v>
      </c>
      <c r="J4037" s="130"/>
      <c r="K4037" s="1"/>
      <c r="L4037" s="132" t="s">
        <v>74</v>
      </c>
      <c r="M4037" s="141"/>
      <c r="N4037" s="142" t="s">
        <v>73</v>
      </c>
      <c r="O4037" s="130"/>
    </row>
    <row r="4039" spans="2:15" ht="15.75" x14ac:dyDescent="0.25">
      <c r="B4039" s="437">
        <f>L4018+1</f>
        <v>607</v>
      </c>
      <c r="C4039" s="438"/>
      <c r="D4039" s="438"/>
      <c r="E4039" s="439"/>
      <c r="F4039" s="57"/>
      <c r="G4039" s="437">
        <f>B4039+1</f>
        <v>608</v>
      </c>
      <c r="H4039" s="438"/>
      <c r="I4039" s="438"/>
      <c r="J4039" s="439"/>
      <c r="K4039" s="57"/>
      <c r="L4039" s="437">
        <f>G4039+1</f>
        <v>609</v>
      </c>
      <c r="M4039" s="438"/>
      <c r="N4039" s="438"/>
      <c r="O4039" s="439"/>
    </row>
    <row r="4040" spans="2:15" ht="15.75" x14ac:dyDescent="0.25">
      <c r="B4040" s="218" t="s">
        <v>71</v>
      </c>
      <c r="C4040" s="219"/>
      <c r="D4040" s="219"/>
      <c r="E4040" s="220"/>
      <c r="F4040" s="1"/>
      <c r="G4040" s="218" t="s">
        <v>71</v>
      </c>
      <c r="H4040" s="219"/>
      <c r="I4040" s="219"/>
      <c r="J4040" s="220"/>
      <c r="K4040" s="1"/>
      <c r="L4040" s="218" t="s">
        <v>71</v>
      </c>
      <c r="M4040" s="219"/>
      <c r="N4040" s="219"/>
      <c r="O4040" s="220"/>
    </row>
    <row r="4041" spans="2:15" ht="15.75" x14ac:dyDescent="0.25">
      <c r="B4041" s="230"/>
      <c r="C4041" s="231"/>
      <c r="D4041" s="231"/>
      <c r="E4041" s="232"/>
      <c r="F4041" s="1"/>
      <c r="G4041" s="230"/>
      <c r="H4041" s="231"/>
      <c r="I4041" s="231"/>
      <c r="J4041" s="232"/>
      <c r="K4041" s="58"/>
      <c r="L4041" s="230"/>
      <c r="M4041" s="231"/>
      <c r="N4041" s="231"/>
      <c r="O4041" s="232"/>
    </row>
    <row r="4042" spans="2:15" ht="15.75" x14ac:dyDescent="0.25">
      <c r="B4042" s="227" t="s">
        <v>375</v>
      </c>
      <c r="C4042" s="228"/>
      <c r="D4042" s="228"/>
      <c r="E4042" s="229"/>
      <c r="F4042" s="1"/>
      <c r="G4042" s="227" t="s">
        <v>375</v>
      </c>
      <c r="H4042" s="228"/>
      <c r="I4042" s="228"/>
      <c r="J4042" s="229"/>
      <c r="K4042" s="4"/>
      <c r="L4042" s="227" t="s">
        <v>375</v>
      </c>
      <c r="M4042" s="228"/>
      <c r="N4042" s="228"/>
      <c r="O4042" s="229"/>
    </row>
    <row r="4043" spans="2:15" ht="15.75" x14ac:dyDescent="0.25">
      <c r="B4043" s="137" t="s">
        <v>190</v>
      </c>
      <c r="C4043" s="194"/>
      <c r="D4043" s="195"/>
      <c r="E4043" s="196"/>
      <c r="F4043" s="1"/>
      <c r="G4043" s="137" t="s">
        <v>190</v>
      </c>
      <c r="H4043" s="194"/>
      <c r="I4043" s="195"/>
      <c r="J4043" s="196"/>
      <c r="K4043" s="1"/>
      <c r="L4043" s="137" t="s">
        <v>190</v>
      </c>
      <c r="M4043" s="194"/>
      <c r="N4043" s="195"/>
      <c r="O4043" s="196"/>
    </row>
    <row r="4044" spans="2:15" ht="15.75" x14ac:dyDescent="0.25">
      <c r="B4044" s="132" t="s">
        <v>61</v>
      </c>
      <c r="C4044" s="194"/>
      <c r="D4044" s="195"/>
      <c r="E4044" s="196"/>
      <c r="F4044" s="1"/>
      <c r="G4044" s="132" t="s">
        <v>61</v>
      </c>
      <c r="H4044" s="194"/>
      <c r="I4044" s="195"/>
      <c r="J4044" s="196"/>
      <c r="K4044" s="1"/>
      <c r="L4044" s="132" t="s">
        <v>61</v>
      </c>
      <c r="M4044" s="194"/>
      <c r="N4044" s="195"/>
      <c r="O4044" s="196"/>
    </row>
    <row r="4045" spans="2:15" ht="15.75" x14ac:dyDescent="0.25">
      <c r="B4045" s="132" t="s">
        <v>62</v>
      </c>
      <c r="C4045" s="194"/>
      <c r="D4045" s="195"/>
      <c r="E4045" s="196"/>
      <c r="F4045" s="1"/>
      <c r="G4045" s="132" t="s">
        <v>62</v>
      </c>
      <c r="H4045" s="194"/>
      <c r="I4045" s="195"/>
      <c r="J4045" s="196"/>
      <c r="K4045" s="1"/>
      <c r="L4045" s="132" t="s">
        <v>62</v>
      </c>
      <c r="M4045" s="194"/>
      <c r="N4045" s="195"/>
      <c r="O4045" s="196"/>
    </row>
    <row r="4046" spans="2:15" ht="15.75" x14ac:dyDescent="0.25">
      <c r="B4046" s="127" t="s">
        <v>191</v>
      </c>
      <c r="C4046" s="130"/>
      <c r="D4046" s="194"/>
      <c r="E4046" s="196"/>
      <c r="F4046" s="1"/>
      <c r="G4046" s="127" t="s">
        <v>191</v>
      </c>
      <c r="H4046" s="130"/>
      <c r="I4046" s="194"/>
      <c r="J4046" s="196"/>
      <c r="K4046" s="1"/>
      <c r="L4046" s="127" t="s">
        <v>191</v>
      </c>
      <c r="M4046" s="130"/>
      <c r="N4046" s="194"/>
      <c r="O4046" s="196"/>
    </row>
    <row r="4047" spans="2:15" ht="15.75" x14ac:dyDescent="0.25">
      <c r="B4047" s="127" t="s">
        <v>192</v>
      </c>
      <c r="C4047" s="130"/>
      <c r="D4047" s="194"/>
      <c r="E4047" s="196"/>
      <c r="F4047" s="1"/>
      <c r="G4047" s="127" t="s">
        <v>192</v>
      </c>
      <c r="H4047" s="130"/>
      <c r="I4047" s="194"/>
      <c r="J4047" s="196"/>
      <c r="K4047" s="1"/>
      <c r="L4047" s="127" t="s">
        <v>192</v>
      </c>
      <c r="M4047" s="130"/>
      <c r="N4047" s="194"/>
      <c r="O4047" s="196"/>
    </row>
    <row r="4048" spans="2:15" ht="31.35" customHeight="1" x14ac:dyDescent="0.25">
      <c r="B4048" s="206" t="s">
        <v>197</v>
      </c>
      <c r="C4048" s="207"/>
      <c r="D4048" s="207"/>
      <c r="E4048" s="208"/>
      <c r="F4048" s="1"/>
      <c r="G4048" s="206" t="s">
        <v>197</v>
      </c>
      <c r="H4048" s="207"/>
      <c r="I4048" s="207"/>
      <c r="J4048" s="208"/>
      <c r="K4048" s="59"/>
      <c r="L4048" s="206" t="s">
        <v>197</v>
      </c>
      <c r="M4048" s="207"/>
      <c r="N4048" s="207"/>
      <c r="O4048" s="208"/>
    </row>
    <row r="4049" spans="2:15" ht="15.75" x14ac:dyDescent="0.25">
      <c r="B4049" s="132" t="s">
        <v>195</v>
      </c>
      <c r="C4049" s="138"/>
      <c r="D4049" s="125" t="s">
        <v>51</v>
      </c>
      <c r="E4049" s="139"/>
      <c r="F4049" s="1"/>
      <c r="G4049" s="132" t="s">
        <v>195</v>
      </c>
      <c r="H4049" s="138"/>
      <c r="I4049" s="125" t="s">
        <v>51</v>
      </c>
      <c r="J4049" s="139"/>
      <c r="K4049" s="1"/>
      <c r="L4049" s="132" t="s">
        <v>195</v>
      </c>
      <c r="M4049" s="138"/>
      <c r="N4049" s="125" t="s">
        <v>51</v>
      </c>
      <c r="O4049" s="139"/>
    </row>
    <row r="4050" spans="2:15" ht="15.75" x14ac:dyDescent="0.25">
      <c r="B4050" s="209" t="s">
        <v>190</v>
      </c>
      <c r="C4050" s="210"/>
      <c r="D4050" s="125" t="s">
        <v>68</v>
      </c>
      <c r="E4050" s="139"/>
      <c r="F4050" s="1"/>
      <c r="G4050" s="209" t="s">
        <v>190</v>
      </c>
      <c r="H4050" s="210"/>
      <c r="I4050" s="125" t="s">
        <v>68</v>
      </c>
      <c r="J4050" s="139"/>
      <c r="K4050" s="1"/>
      <c r="L4050" s="209" t="s">
        <v>190</v>
      </c>
      <c r="M4050" s="210"/>
      <c r="N4050" s="125" t="s">
        <v>68</v>
      </c>
      <c r="O4050" s="139"/>
    </row>
    <row r="4051" spans="2:15" ht="15.75" x14ac:dyDescent="0.25">
      <c r="B4051" s="211"/>
      <c r="C4051" s="212"/>
      <c r="D4051" s="125" t="s">
        <v>69</v>
      </c>
      <c r="E4051" s="139"/>
      <c r="F4051" s="1"/>
      <c r="G4051" s="211"/>
      <c r="H4051" s="212"/>
      <c r="I4051" s="125" t="s">
        <v>69</v>
      </c>
      <c r="J4051" s="139"/>
      <c r="K4051" s="1"/>
      <c r="L4051" s="211"/>
      <c r="M4051" s="212"/>
      <c r="N4051" s="125" t="s">
        <v>69</v>
      </c>
      <c r="O4051" s="139"/>
    </row>
    <row r="4052" spans="2:15" ht="15.75" x14ac:dyDescent="0.25">
      <c r="B4052" s="209" t="s">
        <v>70</v>
      </c>
      <c r="C4052" s="210"/>
      <c r="D4052" s="125" t="s">
        <v>68</v>
      </c>
      <c r="E4052" s="139"/>
      <c r="F4052" s="1"/>
      <c r="G4052" s="209" t="s">
        <v>70</v>
      </c>
      <c r="H4052" s="210"/>
      <c r="I4052" s="125" t="s">
        <v>68</v>
      </c>
      <c r="J4052" s="139"/>
      <c r="K4052" s="1"/>
      <c r="L4052" s="209" t="s">
        <v>70</v>
      </c>
      <c r="M4052" s="210"/>
      <c r="N4052" s="125" t="s">
        <v>68</v>
      </c>
      <c r="O4052" s="139"/>
    </row>
    <row r="4053" spans="2:15" ht="15.75" x14ac:dyDescent="0.25">
      <c r="B4053" s="211"/>
      <c r="C4053" s="212"/>
      <c r="D4053" s="125" t="s">
        <v>69</v>
      </c>
      <c r="E4053" s="139"/>
      <c r="F4053" s="1"/>
      <c r="G4053" s="211"/>
      <c r="H4053" s="212"/>
      <c r="I4053" s="125" t="s">
        <v>69</v>
      </c>
      <c r="J4053" s="139"/>
      <c r="K4053" s="1"/>
      <c r="L4053" s="211"/>
      <c r="M4053" s="212"/>
      <c r="N4053" s="125" t="s">
        <v>69</v>
      </c>
      <c r="O4053" s="139"/>
    </row>
    <row r="4054" spans="2:15" ht="15.75" x14ac:dyDescent="0.25">
      <c r="B4054" s="140" t="s">
        <v>67</v>
      </c>
      <c r="C4054" s="140"/>
      <c r="D4054" s="213"/>
      <c r="E4054" s="214"/>
      <c r="F4054" s="1"/>
      <c r="G4054" s="140" t="s">
        <v>67</v>
      </c>
      <c r="H4054" s="140"/>
      <c r="I4054" s="213"/>
      <c r="J4054" s="214"/>
      <c r="K4054" s="1"/>
      <c r="L4054" s="140" t="s">
        <v>67</v>
      </c>
      <c r="M4054" s="140"/>
      <c r="N4054" s="213"/>
      <c r="O4054" s="214"/>
    </row>
    <row r="4055" spans="2:15" ht="15.75" x14ac:dyDescent="0.25">
      <c r="B4055" s="161" t="s">
        <v>355</v>
      </c>
      <c r="C4055" s="128"/>
      <c r="D4055" s="130"/>
      <c r="E4055" s="139"/>
      <c r="F4055" s="1"/>
      <c r="G4055" s="161" t="s">
        <v>355</v>
      </c>
      <c r="H4055" s="128"/>
      <c r="I4055" s="130"/>
      <c r="J4055" s="139"/>
      <c r="K4055" s="1"/>
      <c r="L4055" s="161" t="s">
        <v>355</v>
      </c>
      <c r="M4055" s="128"/>
      <c r="N4055" s="130"/>
      <c r="O4055" s="139"/>
    </row>
    <row r="4056" spans="2:15" ht="15.75" x14ac:dyDescent="0.25">
      <c r="B4056" s="161"/>
      <c r="C4056" s="128"/>
      <c r="D4056" s="130"/>
      <c r="E4056" s="139"/>
      <c r="F4056" s="1"/>
      <c r="G4056" s="161"/>
      <c r="H4056" s="128"/>
      <c r="I4056" s="130"/>
      <c r="J4056" s="139"/>
      <c r="K4056" s="1"/>
      <c r="L4056" s="161"/>
      <c r="M4056" s="128"/>
      <c r="N4056" s="130"/>
      <c r="O4056" s="139"/>
    </row>
    <row r="4057" spans="2:15" ht="15.75" x14ac:dyDescent="0.25">
      <c r="B4057" s="136"/>
      <c r="C4057" s="136"/>
      <c r="D4057" s="136"/>
      <c r="E4057" s="118"/>
      <c r="F4057" s="1"/>
      <c r="G4057" s="136"/>
      <c r="H4057" s="136"/>
      <c r="I4057" s="136"/>
      <c r="J4057" s="118"/>
      <c r="K4057" s="1"/>
      <c r="L4057" s="136"/>
      <c r="M4057" s="136"/>
      <c r="N4057" s="136"/>
      <c r="O4057" s="118"/>
    </row>
    <row r="4058" spans="2:15" ht="15.75" x14ac:dyDescent="0.25">
      <c r="B4058" s="132" t="s">
        <v>74</v>
      </c>
      <c r="C4058" s="141"/>
      <c r="D4058" s="142" t="s">
        <v>73</v>
      </c>
      <c r="E4058" s="130"/>
      <c r="F4058" s="1"/>
      <c r="G4058" s="132" t="s">
        <v>74</v>
      </c>
      <c r="H4058" s="141"/>
      <c r="I4058" s="142" t="s">
        <v>73</v>
      </c>
      <c r="J4058" s="130"/>
      <c r="K4058" s="1"/>
      <c r="L4058" s="132" t="s">
        <v>74</v>
      </c>
      <c r="M4058" s="141"/>
      <c r="N4058" s="142" t="s">
        <v>73</v>
      </c>
      <c r="O4058" s="130"/>
    </row>
    <row r="4060" spans="2:15" ht="15.75" x14ac:dyDescent="0.25">
      <c r="B4060" s="437">
        <f>L4039+1</f>
        <v>610</v>
      </c>
      <c r="C4060" s="438"/>
      <c r="D4060" s="438"/>
      <c r="E4060" s="439"/>
      <c r="F4060" s="57"/>
      <c r="G4060" s="437">
        <f>B4060+1</f>
        <v>611</v>
      </c>
      <c r="H4060" s="438"/>
      <c r="I4060" s="438"/>
      <c r="J4060" s="439"/>
      <c r="K4060" s="57"/>
      <c r="L4060" s="437">
        <f>G4060+1</f>
        <v>612</v>
      </c>
      <c r="M4060" s="438"/>
      <c r="N4060" s="438"/>
      <c r="O4060" s="439"/>
    </row>
    <row r="4061" spans="2:15" ht="15.75" x14ac:dyDescent="0.25">
      <c r="B4061" s="218" t="s">
        <v>71</v>
      </c>
      <c r="C4061" s="219"/>
      <c r="D4061" s="219"/>
      <c r="E4061" s="220"/>
      <c r="F4061" s="1"/>
      <c r="G4061" s="218" t="s">
        <v>71</v>
      </c>
      <c r="H4061" s="219"/>
      <c r="I4061" s="219"/>
      <c r="J4061" s="220"/>
      <c r="K4061" s="1"/>
      <c r="L4061" s="218" t="s">
        <v>71</v>
      </c>
      <c r="M4061" s="219"/>
      <c r="N4061" s="219"/>
      <c r="O4061" s="220"/>
    </row>
    <row r="4062" spans="2:15" ht="15.75" x14ac:dyDescent="0.25">
      <c r="B4062" s="230"/>
      <c r="C4062" s="231"/>
      <c r="D4062" s="231"/>
      <c r="E4062" s="232"/>
      <c r="F4062" s="1"/>
      <c r="G4062" s="230"/>
      <c r="H4062" s="231"/>
      <c r="I4062" s="231"/>
      <c r="J4062" s="232"/>
      <c r="K4062" s="58"/>
      <c r="L4062" s="230"/>
      <c r="M4062" s="231"/>
      <c r="N4062" s="231"/>
      <c r="O4062" s="232"/>
    </row>
    <row r="4063" spans="2:15" ht="15.75" x14ac:dyDescent="0.25">
      <c r="B4063" s="227" t="s">
        <v>375</v>
      </c>
      <c r="C4063" s="228"/>
      <c r="D4063" s="228"/>
      <c r="E4063" s="229"/>
      <c r="F4063" s="1"/>
      <c r="G4063" s="227" t="s">
        <v>375</v>
      </c>
      <c r="H4063" s="228"/>
      <c r="I4063" s="228"/>
      <c r="J4063" s="229"/>
      <c r="K4063" s="4"/>
      <c r="L4063" s="227" t="s">
        <v>375</v>
      </c>
      <c r="M4063" s="228"/>
      <c r="N4063" s="228"/>
      <c r="O4063" s="229"/>
    </row>
    <row r="4064" spans="2:15" ht="15.75" x14ac:dyDescent="0.25">
      <c r="B4064" s="137" t="s">
        <v>190</v>
      </c>
      <c r="C4064" s="194"/>
      <c r="D4064" s="195"/>
      <c r="E4064" s="196"/>
      <c r="F4064" s="1"/>
      <c r="G4064" s="137" t="s">
        <v>190</v>
      </c>
      <c r="H4064" s="194"/>
      <c r="I4064" s="195"/>
      <c r="J4064" s="196"/>
      <c r="K4064" s="1"/>
      <c r="L4064" s="137" t="s">
        <v>190</v>
      </c>
      <c r="M4064" s="194"/>
      <c r="N4064" s="195"/>
      <c r="O4064" s="196"/>
    </row>
    <row r="4065" spans="2:15" ht="15.75" x14ac:dyDescent="0.25">
      <c r="B4065" s="132" t="s">
        <v>61</v>
      </c>
      <c r="C4065" s="194"/>
      <c r="D4065" s="195"/>
      <c r="E4065" s="196"/>
      <c r="F4065" s="1"/>
      <c r="G4065" s="132" t="s">
        <v>61</v>
      </c>
      <c r="H4065" s="194"/>
      <c r="I4065" s="195"/>
      <c r="J4065" s="196"/>
      <c r="K4065" s="1"/>
      <c r="L4065" s="132" t="s">
        <v>61</v>
      </c>
      <c r="M4065" s="194"/>
      <c r="N4065" s="195"/>
      <c r="O4065" s="196"/>
    </row>
    <row r="4066" spans="2:15" ht="15.75" x14ac:dyDescent="0.25">
      <c r="B4066" s="132" t="s">
        <v>62</v>
      </c>
      <c r="C4066" s="194"/>
      <c r="D4066" s="195"/>
      <c r="E4066" s="196"/>
      <c r="F4066" s="1"/>
      <c r="G4066" s="132" t="s">
        <v>62</v>
      </c>
      <c r="H4066" s="194"/>
      <c r="I4066" s="195"/>
      <c r="J4066" s="196"/>
      <c r="K4066" s="1"/>
      <c r="L4066" s="132" t="s">
        <v>62</v>
      </c>
      <c r="M4066" s="194"/>
      <c r="N4066" s="195"/>
      <c r="O4066" s="196"/>
    </row>
    <row r="4067" spans="2:15" ht="15.75" x14ac:dyDescent="0.25">
      <c r="B4067" s="127" t="s">
        <v>191</v>
      </c>
      <c r="C4067" s="130"/>
      <c r="D4067" s="194"/>
      <c r="E4067" s="196"/>
      <c r="F4067" s="1"/>
      <c r="G4067" s="127" t="s">
        <v>191</v>
      </c>
      <c r="H4067" s="130"/>
      <c r="I4067" s="194"/>
      <c r="J4067" s="196"/>
      <c r="K4067" s="1"/>
      <c r="L4067" s="127" t="s">
        <v>191</v>
      </c>
      <c r="M4067" s="130"/>
      <c r="N4067" s="194"/>
      <c r="O4067" s="196"/>
    </row>
    <row r="4068" spans="2:15" ht="15.75" x14ac:dyDescent="0.25">
      <c r="B4068" s="127" t="s">
        <v>192</v>
      </c>
      <c r="C4068" s="130"/>
      <c r="D4068" s="194"/>
      <c r="E4068" s="196"/>
      <c r="F4068" s="1"/>
      <c r="G4068" s="127" t="s">
        <v>192</v>
      </c>
      <c r="H4068" s="130"/>
      <c r="I4068" s="194"/>
      <c r="J4068" s="196"/>
      <c r="K4068" s="1"/>
      <c r="L4068" s="127" t="s">
        <v>192</v>
      </c>
      <c r="M4068" s="130"/>
      <c r="N4068" s="194"/>
      <c r="O4068" s="196"/>
    </row>
    <row r="4069" spans="2:15" ht="31.35" customHeight="1" x14ac:dyDescent="0.25">
      <c r="B4069" s="206" t="s">
        <v>197</v>
      </c>
      <c r="C4069" s="207"/>
      <c r="D4069" s="207"/>
      <c r="E4069" s="208"/>
      <c r="F4069" s="1"/>
      <c r="G4069" s="206" t="s">
        <v>197</v>
      </c>
      <c r="H4069" s="207"/>
      <c r="I4069" s="207"/>
      <c r="J4069" s="208"/>
      <c r="K4069" s="59"/>
      <c r="L4069" s="206" t="s">
        <v>197</v>
      </c>
      <c r="M4069" s="207"/>
      <c r="N4069" s="207"/>
      <c r="O4069" s="208"/>
    </row>
    <row r="4070" spans="2:15" ht="15.75" x14ac:dyDescent="0.25">
      <c r="B4070" s="132" t="s">
        <v>195</v>
      </c>
      <c r="C4070" s="138"/>
      <c r="D4070" s="125" t="s">
        <v>51</v>
      </c>
      <c r="E4070" s="139"/>
      <c r="F4070" s="1"/>
      <c r="G4070" s="132" t="s">
        <v>195</v>
      </c>
      <c r="H4070" s="138"/>
      <c r="I4070" s="125" t="s">
        <v>51</v>
      </c>
      <c r="J4070" s="139"/>
      <c r="K4070" s="1"/>
      <c r="L4070" s="132" t="s">
        <v>195</v>
      </c>
      <c r="M4070" s="138"/>
      <c r="N4070" s="125" t="s">
        <v>51</v>
      </c>
      <c r="O4070" s="139"/>
    </row>
    <row r="4071" spans="2:15" ht="15.75" x14ac:dyDescent="0.25">
      <c r="B4071" s="209" t="s">
        <v>190</v>
      </c>
      <c r="C4071" s="210"/>
      <c r="D4071" s="125" t="s">
        <v>68</v>
      </c>
      <c r="E4071" s="139"/>
      <c r="F4071" s="1"/>
      <c r="G4071" s="209" t="s">
        <v>190</v>
      </c>
      <c r="H4071" s="210"/>
      <c r="I4071" s="125" t="s">
        <v>68</v>
      </c>
      <c r="J4071" s="139"/>
      <c r="K4071" s="1"/>
      <c r="L4071" s="209" t="s">
        <v>190</v>
      </c>
      <c r="M4071" s="210"/>
      <c r="N4071" s="125" t="s">
        <v>68</v>
      </c>
      <c r="O4071" s="139"/>
    </row>
    <row r="4072" spans="2:15" ht="15.75" x14ac:dyDescent="0.25">
      <c r="B4072" s="211"/>
      <c r="C4072" s="212"/>
      <c r="D4072" s="125" t="s">
        <v>69</v>
      </c>
      <c r="E4072" s="139"/>
      <c r="F4072" s="1"/>
      <c r="G4072" s="211"/>
      <c r="H4072" s="212"/>
      <c r="I4072" s="125" t="s">
        <v>69</v>
      </c>
      <c r="J4072" s="139"/>
      <c r="K4072" s="1"/>
      <c r="L4072" s="211"/>
      <c r="M4072" s="212"/>
      <c r="N4072" s="125" t="s">
        <v>69</v>
      </c>
      <c r="O4072" s="139"/>
    </row>
    <row r="4073" spans="2:15" ht="15.75" x14ac:dyDescent="0.25">
      <c r="B4073" s="209" t="s">
        <v>70</v>
      </c>
      <c r="C4073" s="210"/>
      <c r="D4073" s="125" t="s">
        <v>68</v>
      </c>
      <c r="E4073" s="139"/>
      <c r="F4073" s="1"/>
      <c r="G4073" s="209" t="s">
        <v>70</v>
      </c>
      <c r="H4073" s="210"/>
      <c r="I4073" s="125" t="s">
        <v>68</v>
      </c>
      <c r="J4073" s="139"/>
      <c r="K4073" s="1"/>
      <c r="L4073" s="209" t="s">
        <v>70</v>
      </c>
      <c r="M4073" s="210"/>
      <c r="N4073" s="125" t="s">
        <v>68</v>
      </c>
      <c r="O4073" s="139"/>
    </row>
    <row r="4074" spans="2:15" ht="15.75" x14ac:dyDescent="0.25">
      <c r="B4074" s="211"/>
      <c r="C4074" s="212"/>
      <c r="D4074" s="125" t="s">
        <v>69</v>
      </c>
      <c r="E4074" s="139"/>
      <c r="F4074" s="1"/>
      <c r="G4074" s="211"/>
      <c r="H4074" s="212"/>
      <c r="I4074" s="125" t="s">
        <v>69</v>
      </c>
      <c r="J4074" s="139"/>
      <c r="K4074" s="1"/>
      <c r="L4074" s="211"/>
      <c r="M4074" s="212"/>
      <c r="N4074" s="125" t="s">
        <v>69</v>
      </c>
      <c r="O4074" s="139"/>
    </row>
    <row r="4075" spans="2:15" ht="15.75" x14ac:dyDescent="0.25">
      <c r="B4075" s="140" t="s">
        <v>67</v>
      </c>
      <c r="C4075" s="140"/>
      <c r="D4075" s="213"/>
      <c r="E4075" s="214"/>
      <c r="F4075" s="1"/>
      <c r="G4075" s="140" t="s">
        <v>67</v>
      </c>
      <c r="H4075" s="140"/>
      <c r="I4075" s="213"/>
      <c r="J4075" s="214"/>
      <c r="K4075" s="1"/>
      <c r="L4075" s="140" t="s">
        <v>67</v>
      </c>
      <c r="M4075" s="140"/>
      <c r="N4075" s="213"/>
      <c r="O4075" s="214"/>
    </row>
    <row r="4076" spans="2:15" ht="15.75" x14ac:dyDescent="0.25">
      <c r="B4076" s="161" t="s">
        <v>355</v>
      </c>
      <c r="C4076" s="128"/>
      <c r="D4076" s="130"/>
      <c r="E4076" s="139"/>
      <c r="F4076" s="1"/>
      <c r="G4076" s="161" t="s">
        <v>355</v>
      </c>
      <c r="H4076" s="128"/>
      <c r="I4076" s="130"/>
      <c r="J4076" s="139"/>
      <c r="K4076" s="1"/>
      <c r="L4076" s="161" t="s">
        <v>355</v>
      </c>
      <c r="M4076" s="128"/>
      <c r="N4076" s="130"/>
      <c r="O4076" s="139"/>
    </row>
    <row r="4077" spans="2:15" ht="15.75" x14ac:dyDescent="0.25">
      <c r="B4077" s="161"/>
      <c r="C4077" s="128"/>
      <c r="D4077" s="130"/>
      <c r="E4077" s="139"/>
      <c r="F4077" s="1"/>
      <c r="G4077" s="161"/>
      <c r="H4077" s="128"/>
      <c r="I4077" s="130"/>
      <c r="J4077" s="139"/>
      <c r="K4077" s="1"/>
      <c r="L4077" s="161"/>
      <c r="M4077" s="128"/>
      <c r="N4077" s="130"/>
      <c r="O4077" s="139"/>
    </row>
    <row r="4078" spans="2:15" ht="15.75" x14ac:dyDescent="0.25">
      <c r="B4078" s="136"/>
      <c r="C4078" s="136"/>
      <c r="D4078" s="136"/>
      <c r="E4078" s="118"/>
      <c r="F4078" s="1"/>
      <c r="G4078" s="136"/>
      <c r="H4078" s="136"/>
      <c r="I4078" s="136"/>
      <c r="J4078" s="118"/>
      <c r="K4078" s="1"/>
      <c r="L4078" s="136"/>
      <c r="M4078" s="136"/>
      <c r="N4078" s="136"/>
      <c r="O4078" s="118"/>
    </row>
    <row r="4079" spans="2:15" ht="15.75" x14ac:dyDescent="0.25">
      <c r="B4079" s="132" t="s">
        <v>74</v>
      </c>
      <c r="C4079" s="141"/>
      <c r="D4079" s="142" t="s">
        <v>73</v>
      </c>
      <c r="E4079" s="130"/>
      <c r="F4079" s="1"/>
      <c r="G4079" s="132" t="s">
        <v>74</v>
      </c>
      <c r="H4079" s="141"/>
      <c r="I4079" s="142" t="s">
        <v>73</v>
      </c>
      <c r="J4079" s="130"/>
      <c r="K4079" s="1"/>
      <c r="L4079" s="132" t="s">
        <v>74</v>
      </c>
      <c r="M4079" s="141"/>
      <c r="N4079" s="142" t="s">
        <v>73</v>
      </c>
      <c r="O4079" s="130"/>
    </row>
    <row r="4081" spans="2:15" ht="15.75" x14ac:dyDescent="0.25">
      <c r="B4081" s="437">
        <f>L4060+1</f>
        <v>613</v>
      </c>
      <c r="C4081" s="438"/>
      <c r="D4081" s="438"/>
      <c r="E4081" s="439"/>
      <c r="F4081" s="57"/>
      <c r="G4081" s="437">
        <f>B4081+1</f>
        <v>614</v>
      </c>
      <c r="H4081" s="438"/>
      <c r="I4081" s="438"/>
      <c r="J4081" s="439"/>
      <c r="K4081" s="57"/>
      <c r="L4081" s="437">
        <f>G4081+1</f>
        <v>615</v>
      </c>
      <c r="M4081" s="438"/>
      <c r="N4081" s="438"/>
      <c r="O4081" s="439"/>
    </row>
    <row r="4082" spans="2:15" ht="15.75" x14ac:dyDescent="0.25">
      <c r="B4082" s="218" t="s">
        <v>71</v>
      </c>
      <c r="C4082" s="219"/>
      <c r="D4082" s="219"/>
      <c r="E4082" s="220"/>
      <c r="F4082" s="1"/>
      <c r="G4082" s="218" t="s">
        <v>71</v>
      </c>
      <c r="H4082" s="219"/>
      <c r="I4082" s="219"/>
      <c r="J4082" s="220"/>
      <c r="K4082" s="1"/>
      <c r="L4082" s="218" t="s">
        <v>71</v>
      </c>
      <c r="M4082" s="219"/>
      <c r="N4082" s="219"/>
      <c r="O4082" s="220"/>
    </row>
    <row r="4083" spans="2:15" ht="15.75" x14ac:dyDescent="0.25">
      <c r="B4083" s="230"/>
      <c r="C4083" s="231"/>
      <c r="D4083" s="231"/>
      <c r="E4083" s="232"/>
      <c r="F4083" s="1"/>
      <c r="G4083" s="230"/>
      <c r="H4083" s="231"/>
      <c r="I4083" s="231"/>
      <c r="J4083" s="232"/>
      <c r="K4083" s="58"/>
      <c r="L4083" s="230"/>
      <c r="M4083" s="231"/>
      <c r="N4083" s="231"/>
      <c r="O4083" s="232"/>
    </row>
    <row r="4084" spans="2:15" ht="15.75" x14ac:dyDescent="0.25">
      <c r="B4084" s="227" t="s">
        <v>375</v>
      </c>
      <c r="C4084" s="228"/>
      <c r="D4084" s="228"/>
      <c r="E4084" s="229"/>
      <c r="F4084" s="1"/>
      <c r="G4084" s="227" t="s">
        <v>375</v>
      </c>
      <c r="H4084" s="228"/>
      <c r="I4084" s="228"/>
      <c r="J4084" s="229"/>
      <c r="K4084" s="4"/>
      <c r="L4084" s="227" t="s">
        <v>375</v>
      </c>
      <c r="M4084" s="228"/>
      <c r="N4084" s="228"/>
      <c r="O4084" s="229"/>
    </row>
    <row r="4085" spans="2:15" ht="15.75" x14ac:dyDescent="0.25">
      <c r="B4085" s="137" t="s">
        <v>190</v>
      </c>
      <c r="C4085" s="194"/>
      <c r="D4085" s="195"/>
      <c r="E4085" s="196"/>
      <c r="F4085" s="1"/>
      <c r="G4085" s="137" t="s">
        <v>190</v>
      </c>
      <c r="H4085" s="194"/>
      <c r="I4085" s="195"/>
      <c r="J4085" s="196"/>
      <c r="K4085" s="1"/>
      <c r="L4085" s="137" t="s">
        <v>190</v>
      </c>
      <c r="M4085" s="194"/>
      <c r="N4085" s="195"/>
      <c r="O4085" s="196"/>
    </row>
    <row r="4086" spans="2:15" ht="15.75" x14ac:dyDescent="0.25">
      <c r="B4086" s="132" t="s">
        <v>61</v>
      </c>
      <c r="C4086" s="194"/>
      <c r="D4086" s="195"/>
      <c r="E4086" s="196"/>
      <c r="F4086" s="1"/>
      <c r="G4086" s="132" t="s">
        <v>61</v>
      </c>
      <c r="H4086" s="194"/>
      <c r="I4086" s="195"/>
      <c r="J4086" s="196"/>
      <c r="K4086" s="1"/>
      <c r="L4086" s="132" t="s">
        <v>61</v>
      </c>
      <c r="M4086" s="194"/>
      <c r="N4086" s="195"/>
      <c r="O4086" s="196"/>
    </row>
    <row r="4087" spans="2:15" ht="15.75" x14ac:dyDescent="0.25">
      <c r="B4087" s="132" t="s">
        <v>62</v>
      </c>
      <c r="C4087" s="194"/>
      <c r="D4087" s="195"/>
      <c r="E4087" s="196"/>
      <c r="F4087" s="1"/>
      <c r="G4087" s="132" t="s">
        <v>62</v>
      </c>
      <c r="H4087" s="194"/>
      <c r="I4087" s="195"/>
      <c r="J4087" s="196"/>
      <c r="K4087" s="1"/>
      <c r="L4087" s="132" t="s">
        <v>62</v>
      </c>
      <c r="M4087" s="194"/>
      <c r="N4087" s="195"/>
      <c r="O4087" s="196"/>
    </row>
    <row r="4088" spans="2:15" ht="15.75" x14ac:dyDescent="0.25">
      <c r="B4088" s="127" t="s">
        <v>191</v>
      </c>
      <c r="C4088" s="130"/>
      <c r="D4088" s="194"/>
      <c r="E4088" s="196"/>
      <c r="F4088" s="1"/>
      <c r="G4088" s="127" t="s">
        <v>191</v>
      </c>
      <c r="H4088" s="130"/>
      <c r="I4088" s="194"/>
      <c r="J4088" s="196"/>
      <c r="K4088" s="1"/>
      <c r="L4088" s="127" t="s">
        <v>191</v>
      </c>
      <c r="M4088" s="130"/>
      <c r="N4088" s="194"/>
      <c r="O4088" s="196"/>
    </row>
    <row r="4089" spans="2:15" ht="15.75" x14ac:dyDescent="0.25">
      <c r="B4089" s="127" t="s">
        <v>192</v>
      </c>
      <c r="C4089" s="130"/>
      <c r="D4089" s="194"/>
      <c r="E4089" s="196"/>
      <c r="F4089" s="1"/>
      <c r="G4089" s="127" t="s">
        <v>192</v>
      </c>
      <c r="H4089" s="130"/>
      <c r="I4089" s="194"/>
      <c r="J4089" s="196"/>
      <c r="K4089" s="1"/>
      <c r="L4089" s="127" t="s">
        <v>192</v>
      </c>
      <c r="M4089" s="130"/>
      <c r="N4089" s="194"/>
      <c r="O4089" s="196"/>
    </row>
    <row r="4090" spans="2:15" ht="31.35" customHeight="1" x14ac:dyDescent="0.25">
      <c r="B4090" s="206" t="s">
        <v>197</v>
      </c>
      <c r="C4090" s="207"/>
      <c r="D4090" s="207"/>
      <c r="E4090" s="208"/>
      <c r="F4090" s="1"/>
      <c r="G4090" s="206" t="s">
        <v>197</v>
      </c>
      <c r="H4090" s="207"/>
      <c r="I4090" s="207"/>
      <c r="J4090" s="208"/>
      <c r="K4090" s="59"/>
      <c r="L4090" s="206" t="s">
        <v>197</v>
      </c>
      <c r="M4090" s="207"/>
      <c r="N4090" s="207"/>
      <c r="O4090" s="208"/>
    </row>
    <row r="4091" spans="2:15" ht="15.75" x14ac:dyDescent="0.25">
      <c r="B4091" s="132" t="s">
        <v>195</v>
      </c>
      <c r="C4091" s="138"/>
      <c r="D4091" s="125" t="s">
        <v>51</v>
      </c>
      <c r="E4091" s="139"/>
      <c r="F4091" s="1"/>
      <c r="G4091" s="132" t="s">
        <v>195</v>
      </c>
      <c r="H4091" s="138"/>
      <c r="I4091" s="125" t="s">
        <v>51</v>
      </c>
      <c r="J4091" s="139"/>
      <c r="K4091" s="1"/>
      <c r="L4091" s="132" t="s">
        <v>195</v>
      </c>
      <c r="M4091" s="138"/>
      <c r="N4091" s="125" t="s">
        <v>51</v>
      </c>
      <c r="O4091" s="139"/>
    </row>
    <row r="4092" spans="2:15" ht="15.75" x14ac:dyDescent="0.25">
      <c r="B4092" s="209" t="s">
        <v>190</v>
      </c>
      <c r="C4092" s="210"/>
      <c r="D4092" s="125" t="s">
        <v>68</v>
      </c>
      <c r="E4092" s="139"/>
      <c r="F4092" s="1"/>
      <c r="G4092" s="209" t="s">
        <v>190</v>
      </c>
      <c r="H4092" s="210"/>
      <c r="I4092" s="125" t="s">
        <v>68</v>
      </c>
      <c r="J4092" s="139"/>
      <c r="K4092" s="1"/>
      <c r="L4092" s="209" t="s">
        <v>190</v>
      </c>
      <c r="M4092" s="210"/>
      <c r="N4092" s="125" t="s">
        <v>68</v>
      </c>
      <c r="O4092" s="139"/>
    </row>
    <row r="4093" spans="2:15" ht="15.75" x14ac:dyDescent="0.25">
      <c r="B4093" s="211"/>
      <c r="C4093" s="212"/>
      <c r="D4093" s="125" t="s">
        <v>69</v>
      </c>
      <c r="E4093" s="139"/>
      <c r="F4093" s="1"/>
      <c r="G4093" s="211"/>
      <c r="H4093" s="212"/>
      <c r="I4093" s="125" t="s">
        <v>69</v>
      </c>
      <c r="J4093" s="139"/>
      <c r="K4093" s="1"/>
      <c r="L4093" s="211"/>
      <c r="M4093" s="212"/>
      <c r="N4093" s="125" t="s">
        <v>69</v>
      </c>
      <c r="O4093" s="139"/>
    </row>
    <row r="4094" spans="2:15" ht="15.75" x14ac:dyDescent="0.25">
      <c r="B4094" s="209" t="s">
        <v>70</v>
      </c>
      <c r="C4094" s="210"/>
      <c r="D4094" s="125" t="s">
        <v>68</v>
      </c>
      <c r="E4094" s="139"/>
      <c r="F4094" s="1"/>
      <c r="G4094" s="209" t="s">
        <v>70</v>
      </c>
      <c r="H4094" s="210"/>
      <c r="I4094" s="125" t="s">
        <v>68</v>
      </c>
      <c r="J4094" s="139"/>
      <c r="K4094" s="1"/>
      <c r="L4094" s="209" t="s">
        <v>70</v>
      </c>
      <c r="M4094" s="210"/>
      <c r="N4094" s="125" t="s">
        <v>68</v>
      </c>
      <c r="O4094" s="139"/>
    </row>
    <row r="4095" spans="2:15" ht="15.75" x14ac:dyDescent="0.25">
      <c r="B4095" s="211"/>
      <c r="C4095" s="212"/>
      <c r="D4095" s="125" t="s">
        <v>69</v>
      </c>
      <c r="E4095" s="139"/>
      <c r="F4095" s="1"/>
      <c r="G4095" s="211"/>
      <c r="H4095" s="212"/>
      <c r="I4095" s="125" t="s">
        <v>69</v>
      </c>
      <c r="J4095" s="139"/>
      <c r="K4095" s="1"/>
      <c r="L4095" s="211"/>
      <c r="M4095" s="212"/>
      <c r="N4095" s="125" t="s">
        <v>69</v>
      </c>
      <c r="O4095" s="139"/>
    </row>
    <row r="4096" spans="2:15" ht="15.75" x14ac:dyDescent="0.25">
      <c r="B4096" s="140" t="s">
        <v>67</v>
      </c>
      <c r="C4096" s="140"/>
      <c r="D4096" s="213"/>
      <c r="E4096" s="214"/>
      <c r="F4096" s="1"/>
      <c r="G4096" s="140" t="s">
        <v>67</v>
      </c>
      <c r="H4096" s="140"/>
      <c r="I4096" s="213"/>
      <c r="J4096" s="214"/>
      <c r="K4096" s="1"/>
      <c r="L4096" s="140" t="s">
        <v>67</v>
      </c>
      <c r="M4096" s="140"/>
      <c r="N4096" s="213"/>
      <c r="O4096" s="214"/>
    </row>
    <row r="4097" spans="2:15" ht="15.75" x14ac:dyDescent="0.25">
      <c r="B4097" s="161" t="s">
        <v>355</v>
      </c>
      <c r="C4097" s="128"/>
      <c r="D4097" s="130"/>
      <c r="E4097" s="139"/>
      <c r="F4097" s="1"/>
      <c r="G4097" s="161" t="s">
        <v>355</v>
      </c>
      <c r="H4097" s="128"/>
      <c r="I4097" s="130"/>
      <c r="J4097" s="139"/>
      <c r="K4097" s="1"/>
      <c r="L4097" s="161" t="s">
        <v>355</v>
      </c>
      <c r="M4097" s="128"/>
      <c r="N4097" s="130"/>
      <c r="O4097" s="139"/>
    </row>
    <row r="4098" spans="2:15" ht="15.75" x14ac:dyDescent="0.25">
      <c r="B4098" s="161"/>
      <c r="C4098" s="128"/>
      <c r="D4098" s="130"/>
      <c r="E4098" s="139"/>
      <c r="F4098" s="1"/>
      <c r="G4098" s="161"/>
      <c r="H4098" s="128"/>
      <c r="I4098" s="130"/>
      <c r="J4098" s="139"/>
      <c r="K4098" s="1"/>
      <c r="L4098" s="161"/>
      <c r="M4098" s="128"/>
      <c r="N4098" s="130"/>
      <c r="O4098" s="139"/>
    </row>
    <row r="4099" spans="2:15" ht="15.75" x14ac:dyDescent="0.25">
      <c r="B4099" s="136"/>
      <c r="C4099" s="136"/>
      <c r="D4099" s="136"/>
      <c r="E4099" s="118"/>
      <c r="F4099" s="1"/>
      <c r="G4099" s="136"/>
      <c r="H4099" s="136"/>
      <c r="I4099" s="136"/>
      <c r="J4099" s="118"/>
      <c r="K4099" s="1"/>
      <c r="L4099" s="136"/>
      <c r="M4099" s="136"/>
      <c r="N4099" s="136"/>
      <c r="O4099" s="118"/>
    </row>
    <row r="4100" spans="2:15" ht="15.75" x14ac:dyDescent="0.25">
      <c r="B4100" s="132" t="s">
        <v>74</v>
      </c>
      <c r="C4100" s="141"/>
      <c r="D4100" s="142" t="s">
        <v>73</v>
      </c>
      <c r="E4100" s="130"/>
      <c r="F4100" s="1"/>
      <c r="G4100" s="132" t="s">
        <v>74</v>
      </c>
      <c r="H4100" s="141"/>
      <c r="I4100" s="142" t="s">
        <v>73</v>
      </c>
      <c r="J4100" s="130"/>
      <c r="K4100" s="1"/>
      <c r="L4100" s="132" t="s">
        <v>74</v>
      </c>
      <c r="M4100" s="141"/>
      <c r="N4100" s="142" t="s">
        <v>73</v>
      </c>
      <c r="O4100" s="130"/>
    </row>
    <row r="4102" spans="2:15" ht="15.75" x14ac:dyDescent="0.25">
      <c r="B4102" s="437">
        <f>L4081+1</f>
        <v>616</v>
      </c>
      <c r="C4102" s="438"/>
      <c r="D4102" s="438"/>
      <c r="E4102" s="439"/>
      <c r="F4102" s="57"/>
      <c r="G4102" s="437">
        <f>B4102+1</f>
        <v>617</v>
      </c>
      <c r="H4102" s="438"/>
      <c r="I4102" s="438"/>
      <c r="J4102" s="439"/>
      <c r="K4102" s="57"/>
      <c r="L4102" s="437">
        <f>G4102+1</f>
        <v>618</v>
      </c>
      <c r="M4102" s="438"/>
      <c r="N4102" s="438"/>
      <c r="O4102" s="439"/>
    </row>
    <row r="4103" spans="2:15" ht="15.75" x14ac:dyDescent="0.25">
      <c r="B4103" s="218" t="s">
        <v>71</v>
      </c>
      <c r="C4103" s="219"/>
      <c r="D4103" s="219"/>
      <c r="E4103" s="220"/>
      <c r="F4103" s="1"/>
      <c r="G4103" s="218" t="s">
        <v>71</v>
      </c>
      <c r="H4103" s="219"/>
      <c r="I4103" s="219"/>
      <c r="J4103" s="220"/>
      <c r="K4103" s="1"/>
      <c r="L4103" s="218" t="s">
        <v>71</v>
      </c>
      <c r="M4103" s="219"/>
      <c r="N4103" s="219"/>
      <c r="O4103" s="220"/>
    </row>
    <row r="4104" spans="2:15" ht="15.75" x14ac:dyDescent="0.25">
      <c r="B4104" s="230"/>
      <c r="C4104" s="231"/>
      <c r="D4104" s="231"/>
      <c r="E4104" s="232"/>
      <c r="F4104" s="1"/>
      <c r="G4104" s="230"/>
      <c r="H4104" s="231"/>
      <c r="I4104" s="231"/>
      <c r="J4104" s="232"/>
      <c r="K4104" s="58"/>
      <c r="L4104" s="230"/>
      <c r="M4104" s="231"/>
      <c r="N4104" s="231"/>
      <c r="O4104" s="232"/>
    </row>
    <row r="4105" spans="2:15" ht="15.75" x14ac:dyDescent="0.25">
      <c r="B4105" s="227" t="s">
        <v>375</v>
      </c>
      <c r="C4105" s="228"/>
      <c r="D4105" s="228"/>
      <c r="E4105" s="229"/>
      <c r="F4105" s="1"/>
      <c r="G4105" s="227" t="s">
        <v>375</v>
      </c>
      <c r="H4105" s="228"/>
      <c r="I4105" s="228"/>
      <c r="J4105" s="229"/>
      <c r="K4105" s="4"/>
      <c r="L4105" s="227" t="s">
        <v>375</v>
      </c>
      <c r="M4105" s="228"/>
      <c r="N4105" s="228"/>
      <c r="O4105" s="229"/>
    </row>
    <row r="4106" spans="2:15" ht="15.75" x14ac:dyDescent="0.25">
      <c r="B4106" s="137" t="s">
        <v>190</v>
      </c>
      <c r="C4106" s="194"/>
      <c r="D4106" s="195"/>
      <c r="E4106" s="196"/>
      <c r="F4106" s="1"/>
      <c r="G4106" s="137" t="s">
        <v>190</v>
      </c>
      <c r="H4106" s="194"/>
      <c r="I4106" s="195"/>
      <c r="J4106" s="196"/>
      <c r="K4106" s="1"/>
      <c r="L4106" s="137" t="s">
        <v>190</v>
      </c>
      <c r="M4106" s="194"/>
      <c r="N4106" s="195"/>
      <c r="O4106" s="196"/>
    </row>
    <row r="4107" spans="2:15" ht="15.75" x14ac:dyDescent="0.25">
      <c r="B4107" s="132" t="s">
        <v>61</v>
      </c>
      <c r="C4107" s="194"/>
      <c r="D4107" s="195"/>
      <c r="E4107" s="196"/>
      <c r="F4107" s="1"/>
      <c r="G4107" s="132" t="s">
        <v>61</v>
      </c>
      <c r="H4107" s="194"/>
      <c r="I4107" s="195"/>
      <c r="J4107" s="196"/>
      <c r="K4107" s="1"/>
      <c r="L4107" s="132" t="s">
        <v>61</v>
      </c>
      <c r="M4107" s="194"/>
      <c r="N4107" s="195"/>
      <c r="O4107" s="196"/>
    </row>
    <row r="4108" spans="2:15" ht="15.75" x14ac:dyDescent="0.25">
      <c r="B4108" s="132" t="s">
        <v>62</v>
      </c>
      <c r="C4108" s="194"/>
      <c r="D4108" s="195"/>
      <c r="E4108" s="196"/>
      <c r="F4108" s="1"/>
      <c r="G4108" s="132" t="s">
        <v>62</v>
      </c>
      <c r="H4108" s="194"/>
      <c r="I4108" s="195"/>
      <c r="J4108" s="196"/>
      <c r="K4108" s="1"/>
      <c r="L4108" s="132" t="s">
        <v>62</v>
      </c>
      <c r="M4108" s="194"/>
      <c r="N4108" s="195"/>
      <c r="O4108" s="196"/>
    </row>
    <row r="4109" spans="2:15" ht="15.75" x14ac:dyDescent="0.25">
      <c r="B4109" s="127" t="s">
        <v>191</v>
      </c>
      <c r="C4109" s="130"/>
      <c r="D4109" s="194"/>
      <c r="E4109" s="196"/>
      <c r="F4109" s="1"/>
      <c r="G4109" s="127" t="s">
        <v>191</v>
      </c>
      <c r="H4109" s="130"/>
      <c r="I4109" s="194"/>
      <c r="J4109" s="196"/>
      <c r="K4109" s="1"/>
      <c r="L4109" s="127" t="s">
        <v>191</v>
      </c>
      <c r="M4109" s="130"/>
      <c r="N4109" s="194"/>
      <c r="O4109" s="196"/>
    </row>
    <row r="4110" spans="2:15" ht="15.75" x14ac:dyDescent="0.25">
      <c r="B4110" s="127" t="s">
        <v>192</v>
      </c>
      <c r="C4110" s="130"/>
      <c r="D4110" s="194"/>
      <c r="E4110" s="196"/>
      <c r="F4110" s="1"/>
      <c r="G4110" s="127" t="s">
        <v>192</v>
      </c>
      <c r="H4110" s="130"/>
      <c r="I4110" s="194"/>
      <c r="J4110" s="196"/>
      <c r="K4110" s="1"/>
      <c r="L4110" s="127" t="s">
        <v>192</v>
      </c>
      <c r="M4110" s="130"/>
      <c r="N4110" s="194"/>
      <c r="O4110" s="196"/>
    </row>
    <row r="4111" spans="2:15" ht="31.35" customHeight="1" x14ac:dyDescent="0.25">
      <c r="B4111" s="206" t="s">
        <v>197</v>
      </c>
      <c r="C4111" s="207"/>
      <c r="D4111" s="207"/>
      <c r="E4111" s="208"/>
      <c r="F4111" s="1"/>
      <c r="G4111" s="206" t="s">
        <v>197</v>
      </c>
      <c r="H4111" s="207"/>
      <c r="I4111" s="207"/>
      <c r="J4111" s="208"/>
      <c r="K4111" s="59"/>
      <c r="L4111" s="206" t="s">
        <v>197</v>
      </c>
      <c r="M4111" s="207"/>
      <c r="N4111" s="207"/>
      <c r="O4111" s="208"/>
    </row>
    <row r="4112" spans="2:15" ht="15.75" x14ac:dyDescent="0.25">
      <c r="B4112" s="132" t="s">
        <v>195</v>
      </c>
      <c r="C4112" s="138"/>
      <c r="D4112" s="125" t="s">
        <v>51</v>
      </c>
      <c r="E4112" s="139"/>
      <c r="F4112" s="1"/>
      <c r="G4112" s="132" t="s">
        <v>195</v>
      </c>
      <c r="H4112" s="138"/>
      <c r="I4112" s="125" t="s">
        <v>51</v>
      </c>
      <c r="J4112" s="139"/>
      <c r="K4112" s="1"/>
      <c r="L4112" s="132" t="s">
        <v>195</v>
      </c>
      <c r="M4112" s="138"/>
      <c r="N4112" s="125" t="s">
        <v>51</v>
      </c>
      <c r="O4112" s="139"/>
    </row>
    <row r="4113" spans="2:15" ht="15.75" x14ac:dyDescent="0.25">
      <c r="B4113" s="209" t="s">
        <v>190</v>
      </c>
      <c r="C4113" s="210"/>
      <c r="D4113" s="125" t="s">
        <v>68</v>
      </c>
      <c r="E4113" s="139"/>
      <c r="F4113" s="1"/>
      <c r="G4113" s="209" t="s">
        <v>190</v>
      </c>
      <c r="H4113" s="210"/>
      <c r="I4113" s="125" t="s">
        <v>68</v>
      </c>
      <c r="J4113" s="139"/>
      <c r="K4113" s="1"/>
      <c r="L4113" s="209" t="s">
        <v>190</v>
      </c>
      <c r="M4113" s="210"/>
      <c r="N4113" s="125" t="s">
        <v>68</v>
      </c>
      <c r="O4113" s="139"/>
    </row>
    <row r="4114" spans="2:15" ht="15.75" x14ac:dyDescent="0.25">
      <c r="B4114" s="211"/>
      <c r="C4114" s="212"/>
      <c r="D4114" s="125" t="s">
        <v>69</v>
      </c>
      <c r="E4114" s="139"/>
      <c r="F4114" s="1"/>
      <c r="G4114" s="211"/>
      <c r="H4114" s="212"/>
      <c r="I4114" s="125" t="s">
        <v>69</v>
      </c>
      <c r="J4114" s="139"/>
      <c r="K4114" s="1"/>
      <c r="L4114" s="211"/>
      <c r="M4114" s="212"/>
      <c r="N4114" s="125" t="s">
        <v>69</v>
      </c>
      <c r="O4114" s="139"/>
    </row>
    <row r="4115" spans="2:15" ht="15.75" x14ac:dyDescent="0.25">
      <c r="B4115" s="209" t="s">
        <v>70</v>
      </c>
      <c r="C4115" s="210"/>
      <c r="D4115" s="125" t="s">
        <v>68</v>
      </c>
      <c r="E4115" s="139"/>
      <c r="F4115" s="1"/>
      <c r="G4115" s="209" t="s">
        <v>70</v>
      </c>
      <c r="H4115" s="210"/>
      <c r="I4115" s="125" t="s">
        <v>68</v>
      </c>
      <c r="J4115" s="139"/>
      <c r="K4115" s="1"/>
      <c r="L4115" s="209" t="s">
        <v>70</v>
      </c>
      <c r="M4115" s="210"/>
      <c r="N4115" s="125" t="s">
        <v>68</v>
      </c>
      <c r="O4115" s="139"/>
    </row>
    <row r="4116" spans="2:15" ht="15.75" x14ac:dyDescent="0.25">
      <c r="B4116" s="211"/>
      <c r="C4116" s="212"/>
      <c r="D4116" s="125" t="s">
        <v>69</v>
      </c>
      <c r="E4116" s="139"/>
      <c r="F4116" s="1"/>
      <c r="G4116" s="211"/>
      <c r="H4116" s="212"/>
      <c r="I4116" s="125" t="s">
        <v>69</v>
      </c>
      <c r="J4116" s="139"/>
      <c r="K4116" s="1"/>
      <c r="L4116" s="211"/>
      <c r="M4116" s="212"/>
      <c r="N4116" s="125" t="s">
        <v>69</v>
      </c>
      <c r="O4116" s="139"/>
    </row>
    <row r="4117" spans="2:15" ht="15.75" x14ac:dyDescent="0.25">
      <c r="B4117" s="140" t="s">
        <v>67</v>
      </c>
      <c r="C4117" s="140"/>
      <c r="D4117" s="213"/>
      <c r="E4117" s="214"/>
      <c r="F4117" s="1"/>
      <c r="G4117" s="140" t="s">
        <v>67</v>
      </c>
      <c r="H4117" s="140"/>
      <c r="I4117" s="213"/>
      <c r="J4117" s="214"/>
      <c r="K4117" s="1"/>
      <c r="L4117" s="140" t="s">
        <v>67</v>
      </c>
      <c r="M4117" s="140"/>
      <c r="N4117" s="213"/>
      <c r="O4117" s="214"/>
    </row>
    <row r="4118" spans="2:15" ht="15.75" x14ac:dyDescent="0.25">
      <c r="B4118" s="161" t="s">
        <v>355</v>
      </c>
      <c r="C4118" s="128"/>
      <c r="D4118" s="130"/>
      <c r="E4118" s="139"/>
      <c r="F4118" s="1"/>
      <c r="G4118" s="161" t="s">
        <v>355</v>
      </c>
      <c r="H4118" s="128"/>
      <c r="I4118" s="130"/>
      <c r="J4118" s="139"/>
      <c r="K4118" s="1"/>
      <c r="L4118" s="161" t="s">
        <v>355</v>
      </c>
      <c r="M4118" s="128"/>
      <c r="N4118" s="130"/>
      <c r="O4118" s="139"/>
    </row>
    <row r="4119" spans="2:15" ht="15.75" x14ac:dyDescent="0.25">
      <c r="B4119" s="161"/>
      <c r="C4119" s="128"/>
      <c r="D4119" s="130"/>
      <c r="E4119" s="139"/>
      <c r="F4119" s="1"/>
      <c r="G4119" s="161"/>
      <c r="H4119" s="128"/>
      <c r="I4119" s="130"/>
      <c r="J4119" s="139"/>
      <c r="K4119" s="1"/>
      <c r="L4119" s="161"/>
      <c r="M4119" s="128"/>
      <c r="N4119" s="130"/>
      <c r="O4119" s="139"/>
    </row>
    <row r="4120" spans="2:15" ht="15.75" x14ac:dyDescent="0.25">
      <c r="B4120" s="136"/>
      <c r="C4120" s="136"/>
      <c r="D4120" s="136"/>
      <c r="E4120" s="118"/>
      <c r="F4120" s="1"/>
      <c r="G4120" s="136"/>
      <c r="H4120" s="136"/>
      <c r="I4120" s="136"/>
      <c r="J4120" s="118"/>
      <c r="K4120" s="1"/>
      <c r="L4120" s="136"/>
      <c r="M4120" s="136"/>
      <c r="N4120" s="136"/>
      <c r="O4120" s="118"/>
    </row>
    <row r="4121" spans="2:15" ht="15.75" x14ac:dyDescent="0.25">
      <c r="B4121" s="132" t="s">
        <v>74</v>
      </c>
      <c r="C4121" s="141"/>
      <c r="D4121" s="142" t="s">
        <v>73</v>
      </c>
      <c r="E4121" s="130"/>
      <c r="F4121" s="1"/>
      <c r="G4121" s="132" t="s">
        <v>74</v>
      </c>
      <c r="H4121" s="141"/>
      <c r="I4121" s="142" t="s">
        <v>73</v>
      </c>
      <c r="J4121" s="130"/>
      <c r="K4121" s="1"/>
      <c r="L4121" s="132" t="s">
        <v>74</v>
      </c>
      <c r="M4121" s="141"/>
      <c r="N4121" s="142" t="s">
        <v>73</v>
      </c>
      <c r="O4121" s="130"/>
    </row>
    <row r="4123" spans="2:15" ht="15.75" x14ac:dyDescent="0.25">
      <c r="B4123" s="437">
        <f>L4102+1</f>
        <v>619</v>
      </c>
      <c r="C4123" s="438"/>
      <c r="D4123" s="438"/>
      <c r="E4123" s="439"/>
      <c r="F4123" s="57"/>
      <c r="G4123" s="437">
        <f>B4123+1</f>
        <v>620</v>
      </c>
      <c r="H4123" s="438"/>
      <c r="I4123" s="438"/>
      <c r="J4123" s="439"/>
      <c r="K4123" s="57"/>
      <c r="L4123" s="437">
        <f>G4123+1</f>
        <v>621</v>
      </c>
      <c r="M4123" s="438"/>
      <c r="N4123" s="438"/>
      <c r="O4123" s="439"/>
    </row>
    <row r="4124" spans="2:15" ht="15.75" x14ac:dyDescent="0.25">
      <c r="B4124" s="218" t="s">
        <v>71</v>
      </c>
      <c r="C4124" s="219"/>
      <c r="D4124" s="219"/>
      <c r="E4124" s="220"/>
      <c r="F4124" s="1"/>
      <c r="G4124" s="218" t="s">
        <v>71</v>
      </c>
      <c r="H4124" s="219"/>
      <c r="I4124" s="219"/>
      <c r="J4124" s="220"/>
      <c r="K4124" s="1"/>
      <c r="L4124" s="218" t="s">
        <v>71</v>
      </c>
      <c r="M4124" s="219"/>
      <c r="N4124" s="219"/>
      <c r="O4124" s="220"/>
    </row>
    <row r="4125" spans="2:15" ht="15.75" x14ac:dyDescent="0.25">
      <c r="B4125" s="230"/>
      <c r="C4125" s="231"/>
      <c r="D4125" s="231"/>
      <c r="E4125" s="232"/>
      <c r="F4125" s="1"/>
      <c r="G4125" s="230"/>
      <c r="H4125" s="231"/>
      <c r="I4125" s="231"/>
      <c r="J4125" s="232"/>
      <c r="K4125" s="58"/>
      <c r="L4125" s="230"/>
      <c r="M4125" s="231"/>
      <c r="N4125" s="231"/>
      <c r="O4125" s="232"/>
    </row>
    <row r="4126" spans="2:15" ht="15.75" x14ac:dyDescent="0.25">
      <c r="B4126" s="227" t="s">
        <v>375</v>
      </c>
      <c r="C4126" s="228"/>
      <c r="D4126" s="228"/>
      <c r="E4126" s="229"/>
      <c r="F4126" s="1"/>
      <c r="G4126" s="227" t="s">
        <v>375</v>
      </c>
      <c r="H4126" s="228"/>
      <c r="I4126" s="228"/>
      <c r="J4126" s="229"/>
      <c r="K4126" s="4"/>
      <c r="L4126" s="227" t="s">
        <v>375</v>
      </c>
      <c r="M4126" s="228"/>
      <c r="N4126" s="228"/>
      <c r="O4126" s="229"/>
    </row>
    <row r="4127" spans="2:15" ht="15.75" x14ac:dyDescent="0.25">
      <c r="B4127" s="137" t="s">
        <v>190</v>
      </c>
      <c r="C4127" s="194"/>
      <c r="D4127" s="195"/>
      <c r="E4127" s="196"/>
      <c r="F4127" s="1"/>
      <c r="G4127" s="137" t="s">
        <v>190</v>
      </c>
      <c r="H4127" s="194"/>
      <c r="I4127" s="195"/>
      <c r="J4127" s="196"/>
      <c r="K4127" s="1"/>
      <c r="L4127" s="137" t="s">
        <v>190</v>
      </c>
      <c r="M4127" s="194"/>
      <c r="N4127" s="195"/>
      <c r="O4127" s="196"/>
    </row>
    <row r="4128" spans="2:15" ht="15.75" x14ac:dyDescent="0.25">
      <c r="B4128" s="132" t="s">
        <v>61</v>
      </c>
      <c r="C4128" s="194"/>
      <c r="D4128" s="195"/>
      <c r="E4128" s="196"/>
      <c r="F4128" s="1"/>
      <c r="G4128" s="132" t="s">
        <v>61</v>
      </c>
      <c r="H4128" s="194"/>
      <c r="I4128" s="195"/>
      <c r="J4128" s="196"/>
      <c r="K4128" s="1"/>
      <c r="L4128" s="132" t="s">
        <v>61</v>
      </c>
      <c r="M4128" s="194"/>
      <c r="N4128" s="195"/>
      <c r="O4128" s="196"/>
    </row>
    <row r="4129" spans="2:15" ht="15.75" x14ac:dyDescent="0.25">
      <c r="B4129" s="132" t="s">
        <v>62</v>
      </c>
      <c r="C4129" s="194"/>
      <c r="D4129" s="195"/>
      <c r="E4129" s="196"/>
      <c r="F4129" s="1"/>
      <c r="G4129" s="132" t="s">
        <v>62</v>
      </c>
      <c r="H4129" s="194"/>
      <c r="I4129" s="195"/>
      <c r="J4129" s="196"/>
      <c r="K4129" s="1"/>
      <c r="L4129" s="132" t="s">
        <v>62</v>
      </c>
      <c r="M4129" s="194"/>
      <c r="N4129" s="195"/>
      <c r="O4129" s="196"/>
    </row>
    <row r="4130" spans="2:15" ht="15.75" x14ac:dyDescent="0.25">
      <c r="B4130" s="127" t="s">
        <v>191</v>
      </c>
      <c r="C4130" s="130"/>
      <c r="D4130" s="194"/>
      <c r="E4130" s="196"/>
      <c r="F4130" s="1"/>
      <c r="G4130" s="127" t="s">
        <v>191</v>
      </c>
      <c r="H4130" s="130"/>
      <c r="I4130" s="194"/>
      <c r="J4130" s="196"/>
      <c r="K4130" s="1"/>
      <c r="L4130" s="127" t="s">
        <v>191</v>
      </c>
      <c r="M4130" s="130"/>
      <c r="N4130" s="194"/>
      <c r="O4130" s="196"/>
    </row>
    <row r="4131" spans="2:15" ht="15.75" x14ac:dyDescent="0.25">
      <c r="B4131" s="127" t="s">
        <v>192</v>
      </c>
      <c r="C4131" s="130"/>
      <c r="D4131" s="194"/>
      <c r="E4131" s="196"/>
      <c r="F4131" s="1"/>
      <c r="G4131" s="127" t="s">
        <v>192</v>
      </c>
      <c r="H4131" s="130"/>
      <c r="I4131" s="194"/>
      <c r="J4131" s="196"/>
      <c r="K4131" s="1"/>
      <c r="L4131" s="127" t="s">
        <v>192</v>
      </c>
      <c r="M4131" s="130"/>
      <c r="N4131" s="194"/>
      <c r="O4131" s="196"/>
    </row>
    <row r="4132" spans="2:15" ht="31.35" customHeight="1" x14ac:dyDescent="0.25">
      <c r="B4132" s="206" t="s">
        <v>197</v>
      </c>
      <c r="C4132" s="207"/>
      <c r="D4132" s="207"/>
      <c r="E4132" s="208"/>
      <c r="F4132" s="1"/>
      <c r="G4132" s="206" t="s">
        <v>197</v>
      </c>
      <c r="H4132" s="207"/>
      <c r="I4132" s="207"/>
      <c r="J4132" s="208"/>
      <c r="K4132" s="59"/>
      <c r="L4132" s="206" t="s">
        <v>197</v>
      </c>
      <c r="M4132" s="207"/>
      <c r="N4132" s="207"/>
      <c r="O4132" s="208"/>
    </row>
    <row r="4133" spans="2:15" ht="15.75" x14ac:dyDescent="0.25">
      <c r="B4133" s="132" t="s">
        <v>195</v>
      </c>
      <c r="C4133" s="138"/>
      <c r="D4133" s="125" t="s">
        <v>51</v>
      </c>
      <c r="E4133" s="139"/>
      <c r="F4133" s="1"/>
      <c r="G4133" s="132" t="s">
        <v>195</v>
      </c>
      <c r="H4133" s="138"/>
      <c r="I4133" s="125" t="s">
        <v>51</v>
      </c>
      <c r="J4133" s="139"/>
      <c r="K4133" s="1"/>
      <c r="L4133" s="132" t="s">
        <v>195</v>
      </c>
      <c r="M4133" s="138"/>
      <c r="N4133" s="125" t="s">
        <v>51</v>
      </c>
      <c r="O4133" s="139"/>
    </row>
    <row r="4134" spans="2:15" ht="15.75" x14ac:dyDescent="0.25">
      <c r="B4134" s="209" t="s">
        <v>190</v>
      </c>
      <c r="C4134" s="210"/>
      <c r="D4134" s="125" t="s">
        <v>68</v>
      </c>
      <c r="E4134" s="139"/>
      <c r="F4134" s="1"/>
      <c r="G4134" s="209" t="s">
        <v>190</v>
      </c>
      <c r="H4134" s="210"/>
      <c r="I4134" s="125" t="s">
        <v>68</v>
      </c>
      <c r="J4134" s="139"/>
      <c r="K4134" s="1"/>
      <c r="L4134" s="209" t="s">
        <v>190</v>
      </c>
      <c r="M4134" s="210"/>
      <c r="N4134" s="125" t="s">
        <v>68</v>
      </c>
      <c r="O4134" s="139"/>
    </row>
    <row r="4135" spans="2:15" ht="15.75" x14ac:dyDescent="0.25">
      <c r="B4135" s="211"/>
      <c r="C4135" s="212"/>
      <c r="D4135" s="125" t="s">
        <v>69</v>
      </c>
      <c r="E4135" s="139"/>
      <c r="F4135" s="1"/>
      <c r="G4135" s="211"/>
      <c r="H4135" s="212"/>
      <c r="I4135" s="125" t="s">
        <v>69</v>
      </c>
      <c r="J4135" s="139"/>
      <c r="K4135" s="1"/>
      <c r="L4135" s="211"/>
      <c r="M4135" s="212"/>
      <c r="N4135" s="125" t="s">
        <v>69</v>
      </c>
      <c r="O4135" s="139"/>
    </row>
    <row r="4136" spans="2:15" ht="15.75" x14ac:dyDescent="0.25">
      <c r="B4136" s="209" t="s">
        <v>70</v>
      </c>
      <c r="C4136" s="210"/>
      <c r="D4136" s="125" t="s">
        <v>68</v>
      </c>
      <c r="E4136" s="139"/>
      <c r="F4136" s="1"/>
      <c r="G4136" s="209" t="s">
        <v>70</v>
      </c>
      <c r="H4136" s="210"/>
      <c r="I4136" s="125" t="s">
        <v>68</v>
      </c>
      <c r="J4136" s="139"/>
      <c r="K4136" s="1"/>
      <c r="L4136" s="209" t="s">
        <v>70</v>
      </c>
      <c r="M4136" s="210"/>
      <c r="N4136" s="125" t="s">
        <v>68</v>
      </c>
      <c r="O4136" s="139"/>
    </row>
    <row r="4137" spans="2:15" ht="15.75" x14ac:dyDescent="0.25">
      <c r="B4137" s="211"/>
      <c r="C4137" s="212"/>
      <c r="D4137" s="125" t="s">
        <v>69</v>
      </c>
      <c r="E4137" s="139"/>
      <c r="F4137" s="1"/>
      <c r="G4137" s="211"/>
      <c r="H4137" s="212"/>
      <c r="I4137" s="125" t="s">
        <v>69</v>
      </c>
      <c r="J4137" s="139"/>
      <c r="K4137" s="1"/>
      <c r="L4137" s="211"/>
      <c r="M4137" s="212"/>
      <c r="N4137" s="125" t="s">
        <v>69</v>
      </c>
      <c r="O4137" s="139"/>
    </row>
    <row r="4138" spans="2:15" ht="15.75" x14ac:dyDescent="0.25">
      <c r="B4138" s="140" t="s">
        <v>67</v>
      </c>
      <c r="C4138" s="140"/>
      <c r="D4138" s="213"/>
      <c r="E4138" s="214"/>
      <c r="F4138" s="1"/>
      <c r="G4138" s="140" t="s">
        <v>67</v>
      </c>
      <c r="H4138" s="140"/>
      <c r="I4138" s="213"/>
      <c r="J4138" s="214"/>
      <c r="K4138" s="1"/>
      <c r="L4138" s="140" t="s">
        <v>67</v>
      </c>
      <c r="M4138" s="140"/>
      <c r="N4138" s="213"/>
      <c r="O4138" s="214"/>
    </row>
    <row r="4139" spans="2:15" ht="15.75" x14ac:dyDescent="0.25">
      <c r="B4139" s="161" t="s">
        <v>355</v>
      </c>
      <c r="C4139" s="128"/>
      <c r="D4139" s="130"/>
      <c r="E4139" s="139"/>
      <c r="F4139" s="1"/>
      <c r="G4139" s="161" t="s">
        <v>355</v>
      </c>
      <c r="H4139" s="128"/>
      <c r="I4139" s="130"/>
      <c r="J4139" s="139"/>
      <c r="K4139" s="1"/>
      <c r="L4139" s="161" t="s">
        <v>355</v>
      </c>
      <c r="M4139" s="128"/>
      <c r="N4139" s="130"/>
      <c r="O4139" s="139"/>
    </row>
    <row r="4140" spans="2:15" ht="15.75" x14ac:dyDescent="0.25">
      <c r="B4140" s="161"/>
      <c r="C4140" s="128"/>
      <c r="D4140" s="130"/>
      <c r="E4140" s="139"/>
      <c r="F4140" s="1"/>
      <c r="G4140" s="161"/>
      <c r="H4140" s="128"/>
      <c r="I4140" s="130"/>
      <c r="J4140" s="139"/>
      <c r="K4140" s="1"/>
      <c r="L4140" s="161"/>
      <c r="M4140" s="128"/>
      <c r="N4140" s="130"/>
      <c r="O4140" s="139"/>
    </row>
    <row r="4141" spans="2:15" ht="15.75" x14ac:dyDescent="0.25">
      <c r="B4141" s="136"/>
      <c r="C4141" s="136"/>
      <c r="D4141" s="136"/>
      <c r="E4141" s="118"/>
      <c r="F4141" s="1"/>
      <c r="G4141" s="136"/>
      <c r="H4141" s="136"/>
      <c r="I4141" s="136"/>
      <c r="J4141" s="118"/>
      <c r="K4141" s="1"/>
      <c r="L4141" s="136"/>
      <c r="M4141" s="136"/>
      <c r="N4141" s="136"/>
      <c r="O4141" s="118"/>
    </row>
    <row r="4142" spans="2:15" ht="15.75" x14ac:dyDescent="0.25">
      <c r="B4142" s="132" t="s">
        <v>74</v>
      </c>
      <c r="C4142" s="141"/>
      <c r="D4142" s="142" t="s">
        <v>73</v>
      </c>
      <c r="E4142" s="130"/>
      <c r="F4142" s="1"/>
      <c r="G4142" s="132" t="s">
        <v>74</v>
      </c>
      <c r="H4142" s="141"/>
      <c r="I4142" s="142" t="s">
        <v>73</v>
      </c>
      <c r="J4142" s="130"/>
      <c r="K4142" s="1"/>
      <c r="L4142" s="132" t="s">
        <v>74</v>
      </c>
      <c r="M4142" s="141"/>
      <c r="N4142" s="142" t="s">
        <v>73</v>
      </c>
      <c r="O4142" s="130"/>
    </row>
    <row r="4144" spans="2:15" ht="15.75" x14ac:dyDescent="0.25">
      <c r="B4144" s="437">
        <f>L4123+1</f>
        <v>622</v>
      </c>
      <c r="C4144" s="438"/>
      <c r="D4144" s="438"/>
      <c r="E4144" s="439"/>
      <c r="F4144" s="57"/>
      <c r="G4144" s="437">
        <f>B4144+1</f>
        <v>623</v>
      </c>
      <c r="H4144" s="438"/>
      <c r="I4144" s="438"/>
      <c r="J4144" s="439"/>
      <c r="K4144" s="57"/>
      <c r="L4144" s="437">
        <f>G4144+1</f>
        <v>624</v>
      </c>
      <c r="M4144" s="438"/>
      <c r="N4144" s="438"/>
      <c r="O4144" s="439"/>
    </row>
    <row r="4145" spans="2:15" ht="15.75" x14ac:dyDescent="0.25">
      <c r="B4145" s="218" t="s">
        <v>71</v>
      </c>
      <c r="C4145" s="219"/>
      <c r="D4145" s="219"/>
      <c r="E4145" s="220"/>
      <c r="F4145" s="1"/>
      <c r="G4145" s="218" t="s">
        <v>71</v>
      </c>
      <c r="H4145" s="219"/>
      <c r="I4145" s="219"/>
      <c r="J4145" s="220"/>
      <c r="K4145" s="1"/>
      <c r="L4145" s="218" t="s">
        <v>71</v>
      </c>
      <c r="M4145" s="219"/>
      <c r="N4145" s="219"/>
      <c r="O4145" s="220"/>
    </row>
    <row r="4146" spans="2:15" ht="15.75" x14ac:dyDescent="0.25">
      <c r="B4146" s="230"/>
      <c r="C4146" s="231"/>
      <c r="D4146" s="231"/>
      <c r="E4146" s="232"/>
      <c r="F4146" s="1"/>
      <c r="G4146" s="230"/>
      <c r="H4146" s="231"/>
      <c r="I4146" s="231"/>
      <c r="J4146" s="232"/>
      <c r="K4146" s="58"/>
      <c r="L4146" s="230"/>
      <c r="M4146" s="231"/>
      <c r="N4146" s="231"/>
      <c r="O4146" s="232"/>
    </row>
    <row r="4147" spans="2:15" ht="15.75" x14ac:dyDescent="0.25">
      <c r="B4147" s="227" t="s">
        <v>375</v>
      </c>
      <c r="C4147" s="228"/>
      <c r="D4147" s="228"/>
      <c r="E4147" s="229"/>
      <c r="F4147" s="1"/>
      <c r="G4147" s="227" t="s">
        <v>375</v>
      </c>
      <c r="H4147" s="228"/>
      <c r="I4147" s="228"/>
      <c r="J4147" s="229"/>
      <c r="K4147" s="4"/>
      <c r="L4147" s="227" t="s">
        <v>375</v>
      </c>
      <c r="M4147" s="228"/>
      <c r="N4147" s="228"/>
      <c r="O4147" s="229"/>
    </row>
    <row r="4148" spans="2:15" ht="15.75" x14ac:dyDescent="0.25">
      <c r="B4148" s="137" t="s">
        <v>190</v>
      </c>
      <c r="C4148" s="194"/>
      <c r="D4148" s="195"/>
      <c r="E4148" s="196"/>
      <c r="F4148" s="1"/>
      <c r="G4148" s="137" t="s">
        <v>190</v>
      </c>
      <c r="H4148" s="194"/>
      <c r="I4148" s="195"/>
      <c r="J4148" s="196"/>
      <c r="K4148" s="1"/>
      <c r="L4148" s="137" t="s">
        <v>190</v>
      </c>
      <c r="M4148" s="194"/>
      <c r="N4148" s="195"/>
      <c r="O4148" s="196"/>
    </row>
    <row r="4149" spans="2:15" ht="15.75" x14ac:dyDescent="0.25">
      <c r="B4149" s="132" t="s">
        <v>61</v>
      </c>
      <c r="C4149" s="194"/>
      <c r="D4149" s="195"/>
      <c r="E4149" s="196"/>
      <c r="F4149" s="1"/>
      <c r="G4149" s="132" t="s">
        <v>61</v>
      </c>
      <c r="H4149" s="194"/>
      <c r="I4149" s="195"/>
      <c r="J4149" s="196"/>
      <c r="K4149" s="1"/>
      <c r="L4149" s="132" t="s">
        <v>61</v>
      </c>
      <c r="M4149" s="194"/>
      <c r="N4149" s="195"/>
      <c r="O4149" s="196"/>
    </row>
    <row r="4150" spans="2:15" ht="15.75" x14ac:dyDescent="0.25">
      <c r="B4150" s="132" t="s">
        <v>62</v>
      </c>
      <c r="C4150" s="194"/>
      <c r="D4150" s="195"/>
      <c r="E4150" s="196"/>
      <c r="F4150" s="1"/>
      <c r="G4150" s="132" t="s">
        <v>62</v>
      </c>
      <c r="H4150" s="194"/>
      <c r="I4150" s="195"/>
      <c r="J4150" s="196"/>
      <c r="K4150" s="1"/>
      <c r="L4150" s="132" t="s">
        <v>62</v>
      </c>
      <c r="M4150" s="194"/>
      <c r="N4150" s="195"/>
      <c r="O4150" s="196"/>
    </row>
    <row r="4151" spans="2:15" ht="15.75" x14ac:dyDescent="0.25">
      <c r="B4151" s="127" t="s">
        <v>191</v>
      </c>
      <c r="C4151" s="130"/>
      <c r="D4151" s="194"/>
      <c r="E4151" s="196"/>
      <c r="F4151" s="1"/>
      <c r="G4151" s="127" t="s">
        <v>191</v>
      </c>
      <c r="H4151" s="130"/>
      <c r="I4151" s="194"/>
      <c r="J4151" s="196"/>
      <c r="K4151" s="1"/>
      <c r="L4151" s="127" t="s">
        <v>191</v>
      </c>
      <c r="M4151" s="130"/>
      <c r="N4151" s="194"/>
      <c r="O4151" s="196"/>
    </row>
    <row r="4152" spans="2:15" ht="15.75" x14ac:dyDescent="0.25">
      <c r="B4152" s="127" t="s">
        <v>192</v>
      </c>
      <c r="C4152" s="130"/>
      <c r="D4152" s="194"/>
      <c r="E4152" s="196"/>
      <c r="F4152" s="1"/>
      <c r="G4152" s="127" t="s">
        <v>192</v>
      </c>
      <c r="H4152" s="130"/>
      <c r="I4152" s="194"/>
      <c r="J4152" s="196"/>
      <c r="K4152" s="1"/>
      <c r="L4152" s="127" t="s">
        <v>192</v>
      </c>
      <c r="M4152" s="130"/>
      <c r="N4152" s="194"/>
      <c r="O4152" s="196"/>
    </row>
    <row r="4153" spans="2:15" ht="31.35" customHeight="1" x14ac:dyDescent="0.25">
      <c r="B4153" s="206" t="s">
        <v>197</v>
      </c>
      <c r="C4153" s="207"/>
      <c r="D4153" s="207"/>
      <c r="E4153" s="208"/>
      <c r="F4153" s="1"/>
      <c r="G4153" s="206" t="s">
        <v>197</v>
      </c>
      <c r="H4153" s="207"/>
      <c r="I4153" s="207"/>
      <c r="J4153" s="208"/>
      <c r="K4153" s="59"/>
      <c r="L4153" s="206" t="s">
        <v>197</v>
      </c>
      <c r="M4153" s="207"/>
      <c r="N4153" s="207"/>
      <c r="O4153" s="208"/>
    </row>
    <row r="4154" spans="2:15" ht="15.75" x14ac:dyDescent="0.25">
      <c r="B4154" s="132" t="s">
        <v>195</v>
      </c>
      <c r="C4154" s="138"/>
      <c r="D4154" s="125" t="s">
        <v>51</v>
      </c>
      <c r="E4154" s="139"/>
      <c r="F4154" s="1"/>
      <c r="G4154" s="132" t="s">
        <v>195</v>
      </c>
      <c r="H4154" s="138"/>
      <c r="I4154" s="125" t="s">
        <v>51</v>
      </c>
      <c r="J4154" s="139"/>
      <c r="K4154" s="1"/>
      <c r="L4154" s="132" t="s">
        <v>195</v>
      </c>
      <c r="M4154" s="138"/>
      <c r="N4154" s="125" t="s">
        <v>51</v>
      </c>
      <c r="O4154" s="139"/>
    </row>
    <row r="4155" spans="2:15" ht="15.75" x14ac:dyDescent="0.25">
      <c r="B4155" s="209" t="s">
        <v>190</v>
      </c>
      <c r="C4155" s="210"/>
      <c r="D4155" s="125" t="s">
        <v>68</v>
      </c>
      <c r="E4155" s="139"/>
      <c r="F4155" s="1"/>
      <c r="G4155" s="209" t="s">
        <v>190</v>
      </c>
      <c r="H4155" s="210"/>
      <c r="I4155" s="125" t="s">
        <v>68</v>
      </c>
      <c r="J4155" s="139"/>
      <c r="K4155" s="1"/>
      <c r="L4155" s="209" t="s">
        <v>190</v>
      </c>
      <c r="M4155" s="210"/>
      <c r="N4155" s="125" t="s">
        <v>68</v>
      </c>
      <c r="O4155" s="139"/>
    </row>
    <row r="4156" spans="2:15" ht="15.75" x14ac:dyDescent="0.25">
      <c r="B4156" s="211"/>
      <c r="C4156" s="212"/>
      <c r="D4156" s="125" t="s">
        <v>69</v>
      </c>
      <c r="E4156" s="139"/>
      <c r="F4156" s="1"/>
      <c r="G4156" s="211"/>
      <c r="H4156" s="212"/>
      <c r="I4156" s="125" t="s">
        <v>69</v>
      </c>
      <c r="J4156" s="139"/>
      <c r="K4156" s="1"/>
      <c r="L4156" s="211"/>
      <c r="M4156" s="212"/>
      <c r="N4156" s="125" t="s">
        <v>69</v>
      </c>
      <c r="O4156" s="139"/>
    </row>
    <row r="4157" spans="2:15" ht="15.75" x14ac:dyDescent="0.25">
      <c r="B4157" s="209" t="s">
        <v>70</v>
      </c>
      <c r="C4157" s="210"/>
      <c r="D4157" s="125" t="s">
        <v>68</v>
      </c>
      <c r="E4157" s="139"/>
      <c r="F4157" s="1"/>
      <c r="G4157" s="209" t="s">
        <v>70</v>
      </c>
      <c r="H4157" s="210"/>
      <c r="I4157" s="125" t="s">
        <v>68</v>
      </c>
      <c r="J4157" s="139"/>
      <c r="K4157" s="1"/>
      <c r="L4157" s="209" t="s">
        <v>70</v>
      </c>
      <c r="M4157" s="210"/>
      <c r="N4157" s="125" t="s">
        <v>68</v>
      </c>
      <c r="O4157" s="139"/>
    </row>
    <row r="4158" spans="2:15" ht="15.75" x14ac:dyDescent="0.25">
      <c r="B4158" s="211"/>
      <c r="C4158" s="212"/>
      <c r="D4158" s="125" t="s">
        <v>69</v>
      </c>
      <c r="E4158" s="139"/>
      <c r="F4158" s="1"/>
      <c r="G4158" s="211"/>
      <c r="H4158" s="212"/>
      <c r="I4158" s="125" t="s">
        <v>69</v>
      </c>
      <c r="J4158" s="139"/>
      <c r="K4158" s="1"/>
      <c r="L4158" s="211"/>
      <c r="M4158" s="212"/>
      <c r="N4158" s="125" t="s">
        <v>69</v>
      </c>
      <c r="O4158" s="139"/>
    </row>
    <row r="4159" spans="2:15" ht="15.75" x14ac:dyDescent="0.25">
      <c r="B4159" s="140" t="s">
        <v>67</v>
      </c>
      <c r="C4159" s="140"/>
      <c r="D4159" s="213"/>
      <c r="E4159" s="214"/>
      <c r="F4159" s="1"/>
      <c r="G4159" s="140" t="s">
        <v>67</v>
      </c>
      <c r="H4159" s="140"/>
      <c r="I4159" s="213"/>
      <c r="J4159" s="214"/>
      <c r="K4159" s="1"/>
      <c r="L4159" s="140" t="s">
        <v>67</v>
      </c>
      <c r="M4159" s="140"/>
      <c r="N4159" s="213"/>
      <c r="O4159" s="214"/>
    </row>
    <row r="4160" spans="2:15" ht="15.75" x14ac:dyDescent="0.25">
      <c r="B4160" s="161" t="s">
        <v>355</v>
      </c>
      <c r="C4160" s="128"/>
      <c r="D4160" s="130"/>
      <c r="E4160" s="139"/>
      <c r="F4160" s="1"/>
      <c r="G4160" s="161" t="s">
        <v>355</v>
      </c>
      <c r="H4160" s="128"/>
      <c r="I4160" s="130"/>
      <c r="J4160" s="139"/>
      <c r="K4160" s="1"/>
      <c r="L4160" s="161" t="s">
        <v>355</v>
      </c>
      <c r="M4160" s="128"/>
      <c r="N4160" s="130"/>
      <c r="O4160" s="139"/>
    </row>
    <row r="4161" spans="2:15" ht="15.75" x14ac:dyDescent="0.25">
      <c r="B4161" s="161"/>
      <c r="C4161" s="128"/>
      <c r="D4161" s="130"/>
      <c r="E4161" s="139"/>
      <c r="F4161" s="1"/>
      <c r="G4161" s="161"/>
      <c r="H4161" s="128"/>
      <c r="I4161" s="130"/>
      <c r="J4161" s="139"/>
      <c r="K4161" s="1"/>
      <c r="L4161" s="161"/>
      <c r="M4161" s="128"/>
      <c r="N4161" s="130"/>
      <c r="O4161" s="139"/>
    </row>
    <row r="4162" spans="2:15" ht="15.75" x14ac:dyDescent="0.25">
      <c r="B4162" s="136"/>
      <c r="C4162" s="136"/>
      <c r="D4162" s="136"/>
      <c r="E4162" s="118"/>
      <c r="F4162" s="1"/>
      <c r="G4162" s="136"/>
      <c r="H4162" s="136"/>
      <c r="I4162" s="136"/>
      <c r="J4162" s="118"/>
      <c r="K4162" s="1"/>
      <c r="L4162" s="136"/>
      <c r="M4162" s="136"/>
      <c r="N4162" s="136"/>
      <c r="O4162" s="118"/>
    </row>
    <row r="4163" spans="2:15" ht="15.75" x14ac:dyDescent="0.25">
      <c r="B4163" s="132" t="s">
        <v>74</v>
      </c>
      <c r="C4163" s="141"/>
      <c r="D4163" s="142" t="s">
        <v>73</v>
      </c>
      <c r="E4163" s="130"/>
      <c r="F4163" s="1"/>
      <c r="G4163" s="132" t="s">
        <v>74</v>
      </c>
      <c r="H4163" s="141"/>
      <c r="I4163" s="142" t="s">
        <v>73</v>
      </c>
      <c r="J4163" s="130"/>
      <c r="K4163" s="1"/>
      <c r="L4163" s="132" t="s">
        <v>74</v>
      </c>
      <c r="M4163" s="141"/>
      <c r="N4163" s="142" t="s">
        <v>73</v>
      </c>
      <c r="O4163" s="130"/>
    </row>
    <row r="4165" spans="2:15" ht="15.75" x14ac:dyDescent="0.25">
      <c r="B4165" s="437">
        <f>L4144+1</f>
        <v>625</v>
      </c>
      <c r="C4165" s="438"/>
      <c r="D4165" s="438"/>
      <c r="E4165" s="439"/>
      <c r="F4165" s="57"/>
      <c r="G4165" s="437">
        <f>B4165+1</f>
        <v>626</v>
      </c>
      <c r="H4165" s="438"/>
      <c r="I4165" s="438"/>
      <c r="J4165" s="439"/>
      <c r="K4165" s="57"/>
      <c r="L4165" s="437">
        <f>G4165+1</f>
        <v>627</v>
      </c>
      <c r="M4165" s="438"/>
      <c r="N4165" s="438"/>
      <c r="O4165" s="439"/>
    </row>
    <row r="4166" spans="2:15" ht="15.75" x14ac:dyDescent="0.25">
      <c r="B4166" s="218" t="s">
        <v>71</v>
      </c>
      <c r="C4166" s="219"/>
      <c r="D4166" s="219"/>
      <c r="E4166" s="220"/>
      <c r="F4166" s="1"/>
      <c r="G4166" s="218" t="s">
        <v>71</v>
      </c>
      <c r="H4166" s="219"/>
      <c r="I4166" s="219"/>
      <c r="J4166" s="220"/>
      <c r="K4166" s="1"/>
      <c r="L4166" s="218" t="s">
        <v>71</v>
      </c>
      <c r="M4166" s="219"/>
      <c r="N4166" s="219"/>
      <c r="O4166" s="220"/>
    </row>
    <row r="4167" spans="2:15" ht="15.75" x14ac:dyDescent="0.25">
      <c r="B4167" s="230"/>
      <c r="C4167" s="231"/>
      <c r="D4167" s="231"/>
      <c r="E4167" s="232"/>
      <c r="F4167" s="1"/>
      <c r="G4167" s="230"/>
      <c r="H4167" s="231"/>
      <c r="I4167" s="231"/>
      <c r="J4167" s="232"/>
      <c r="K4167" s="58"/>
      <c r="L4167" s="230"/>
      <c r="M4167" s="231"/>
      <c r="N4167" s="231"/>
      <c r="O4167" s="232"/>
    </row>
    <row r="4168" spans="2:15" ht="15.75" x14ac:dyDescent="0.25">
      <c r="B4168" s="227" t="s">
        <v>375</v>
      </c>
      <c r="C4168" s="228"/>
      <c r="D4168" s="228"/>
      <c r="E4168" s="229"/>
      <c r="F4168" s="1"/>
      <c r="G4168" s="227" t="s">
        <v>375</v>
      </c>
      <c r="H4168" s="228"/>
      <c r="I4168" s="228"/>
      <c r="J4168" s="229"/>
      <c r="K4168" s="4"/>
      <c r="L4168" s="227" t="s">
        <v>375</v>
      </c>
      <c r="M4168" s="228"/>
      <c r="N4168" s="228"/>
      <c r="O4168" s="229"/>
    </row>
    <row r="4169" spans="2:15" ht="15.75" x14ac:dyDescent="0.25">
      <c r="B4169" s="137" t="s">
        <v>190</v>
      </c>
      <c r="C4169" s="194"/>
      <c r="D4169" s="195"/>
      <c r="E4169" s="196"/>
      <c r="F4169" s="1"/>
      <c r="G4169" s="137" t="s">
        <v>190</v>
      </c>
      <c r="H4169" s="194"/>
      <c r="I4169" s="195"/>
      <c r="J4169" s="196"/>
      <c r="K4169" s="1"/>
      <c r="L4169" s="137" t="s">
        <v>190</v>
      </c>
      <c r="M4169" s="194"/>
      <c r="N4169" s="195"/>
      <c r="O4169" s="196"/>
    </row>
    <row r="4170" spans="2:15" ht="15.75" x14ac:dyDescent="0.25">
      <c r="B4170" s="132" t="s">
        <v>61</v>
      </c>
      <c r="C4170" s="194"/>
      <c r="D4170" s="195"/>
      <c r="E4170" s="196"/>
      <c r="F4170" s="1"/>
      <c r="G4170" s="132" t="s">
        <v>61</v>
      </c>
      <c r="H4170" s="194"/>
      <c r="I4170" s="195"/>
      <c r="J4170" s="196"/>
      <c r="K4170" s="1"/>
      <c r="L4170" s="132" t="s">
        <v>61</v>
      </c>
      <c r="M4170" s="194"/>
      <c r="N4170" s="195"/>
      <c r="O4170" s="196"/>
    </row>
    <row r="4171" spans="2:15" ht="15.75" x14ac:dyDescent="0.25">
      <c r="B4171" s="132" t="s">
        <v>62</v>
      </c>
      <c r="C4171" s="194"/>
      <c r="D4171" s="195"/>
      <c r="E4171" s="196"/>
      <c r="F4171" s="1"/>
      <c r="G4171" s="132" t="s">
        <v>62</v>
      </c>
      <c r="H4171" s="194"/>
      <c r="I4171" s="195"/>
      <c r="J4171" s="196"/>
      <c r="K4171" s="1"/>
      <c r="L4171" s="132" t="s">
        <v>62</v>
      </c>
      <c r="M4171" s="194"/>
      <c r="N4171" s="195"/>
      <c r="O4171" s="196"/>
    </row>
    <row r="4172" spans="2:15" ht="15.75" x14ac:dyDescent="0.25">
      <c r="B4172" s="127" t="s">
        <v>191</v>
      </c>
      <c r="C4172" s="130"/>
      <c r="D4172" s="194"/>
      <c r="E4172" s="196"/>
      <c r="F4172" s="1"/>
      <c r="G4172" s="127" t="s">
        <v>191</v>
      </c>
      <c r="H4172" s="130"/>
      <c r="I4172" s="194"/>
      <c r="J4172" s="196"/>
      <c r="K4172" s="1"/>
      <c r="L4172" s="127" t="s">
        <v>191</v>
      </c>
      <c r="M4172" s="130"/>
      <c r="N4172" s="194"/>
      <c r="O4172" s="196"/>
    </row>
    <row r="4173" spans="2:15" ht="15.75" x14ac:dyDescent="0.25">
      <c r="B4173" s="127" t="s">
        <v>192</v>
      </c>
      <c r="C4173" s="130"/>
      <c r="D4173" s="194"/>
      <c r="E4173" s="196"/>
      <c r="F4173" s="1"/>
      <c r="G4173" s="127" t="s">
        <v>192</v>
      </c>
      <c r="H4173" s="130"/>
      <c r="I4173" s="194"/>
      <c r="J4173" s="196"/>
      <c r="K4173" s="1"/>
      <c r="L4173" s="127" t="s">
        <v>192</v>
      </c>
      <c r="M4173" s="130"/>
      <c r="N4173" s="194"/>
      <c r="O4173" s="196"/>
    </row>
    <row r="4174" spans="2:15" ht="31.35" customHeight="1" x14ac:dyDescent="0.25">
      <c r="B4174" s="206" t="s">
        <v>197</v>
      </c>
      <c r="C4174" s="207"/>
      <c r="D4174" s="207"/>
      <c r="E4174" s="208"/>
      <c r="F4174" s="1"/>
      <c r="G4174" s="206" t="s">
        <v>197</v>
      </c>
      <c r="H4174" s="207"/>
      <c r="I4174" s="207"/>
      <c r="J4174" s="208"/>
      <c r="K4174" s="59"/>
      <c r="L4174" s="206" t="s">
        <v>197</v>
      </c>
      <c r="M4174" s="207"/>
      <c r="N4174" s="207"/>
      <c r="O4174" s="208"/>
    </row>
    <row r="4175" spans="2:15" ht="15.75" x14ac:dyDescent="0.25">
      <c r="B4175" s="132" t="s">
        <v>195</v>
      </c>
      <c r="C4175" s="138"/>
      <c r="D4175" s="125" t="s">
        <v>51</v>
      </c>
      <c r="E4175" s="139"/>
      <c r="F4175" s="1"/>
      <c r="G4175" s="132" t="s">
        <v>195</v>
      </c>
      <c r="H4175" s="138"/>
      <c r="I4175" s="125" t="s">
        <v>51</v>
      </c>
      <c r="J4175" s="139"/>
      <c r="K4175" s="1"/>
      <c r="L4175" s="132" t="s">
        <v>195</v>
      </c>
      <c r="M4175" s="138"/>
      <c r="N4175" s="125" t="s">
        <v>51</v>
      </c>
      <c r="O4175" s="139"/>
    </row>
    <row r="4176" spans="2:15" ht="15.75" x14ac:dyDescent="0.25">
      <c r="B4176" s="209" t="s">
        <v>190</v>
      </c>
      <c r="C4176" s="210"/>
      <c r="D4176" s="125" t="s">
        <v>68</v>
      </c>
      <c r="E4176" s="139"/>
      <c r="F4176" s="1"/>
      <c r="G4176" s="209" t="s">
        <v>190</v>
      </c>
      <c r="H4176" s="210"/>
      <c r="I4176" s="125" t="s">
        <v>68</v>
      </c>
      <c r="J4176" s="139"/>
      <c r="K4176" s="1"/>
      <c r="L4176" s="209" t="s">
        <v>190</v>
      </c>
      <c r="M4176" s="210"/>
      <c r="N4176" s="125" t="s">
        <v>68</v>
      </c>
      <c r="O4176" s="139"/>
    </row>
    <row r="4177" spans="2:15" ht="15.75" x14ac:dyDescent="0.25">
      <c r="B4177" s="211"/>
      <c r="C4177" s="212"/>
      <c r="D4177" s="125" t="s">
        <v>69</v>
      </c>
      <c r="E4177" s="139"/>
      <c r="F4177" s="1"/>
      <c r="G4177" s="211"/>
      <c r="H4177" s="212"/>
      <c r="I4177" s="125" t="s">
        <v>69</v>
      </c>
      <c r="J4177" s="139"/>
      <c r="K4177" s="1"/>
      <c r="L4177" s="211"/>
      <c r="M4177" s="212"/>
      <c r="N4177" s="125" t="s">
        <v>69</v>
      </c>
      <c r="O4177" s="139"/>
    </row>
    <row r="4178" spans="2:15" ht="15.75" x14ac:dyDescent="0.25">
      <c r="B4178" s="209" t="s">
        <v>70</v>
      </c>
      <c r="C4178" s="210"/>
      <c r="D4178" s="125" t="s">
        <v>68</v>
      </c>
      <c r="E4178" s="139"/>
      <c r="F4178" s="1"/>
      <c r="G4178" s="209" t="s">
        <v>70</v>
      </c>
      <c r="H4178" s="210"/>
      <c r="I4178" s="125" t="s">
        <v>68</v>
      </c>
      <c r="J4178" s="139"/>
      <c r="K4178" s="1"/>
      <c r="L4178" s="209" t="s">
        <v>70</v>
      </c>
      <c r="M4178" s="210"/>
      <c r="N4178" s="125" t="s">
        <v>68</v>
      </c>
      <c r="O4178" s="139"/>
    </row>
    <row r="4179" spans="2:15" ht="15.75" x14ac:dyDescent="0.25">
      <c r="B4179" s="211"/>
      <c r="C4179" s="212"/>
      <c r="D4179" s="125" t="s">
        <v>69</v>
      </c>
      <c r="E4179" s="139"/>
      <c r="F4179" s="1"/>
      <c r="G4179" s="211"/>
      <c r="H4179" s="212"/>
      <c r="I4179" s="125" t="s">
        <v>69</v>
      </c>
      <c r="J4179" s="139"/>
      <c r="K4179" s="1"/>
      <c r="L4179" s="211"/>
      <c r="M4179" s="212"/>
      <c r="N4179" s="125" t="s">
        <v>69</v>
      </c>
      <c r="O4179" s="139"/>
    </row>
    <row r="4180" spans="2:15" ht="15.75" x14ac:dyDescent="0.25">
      <c r="B4180" s="140" t="s">
        <v>67</v>
      </c>
      <c r="C4180" s="140"/>
      <c r="D4180" s="213"/>
      <c r="E4180" s="214"/>
      <c r="F4180" s="1"/>
      <c r="G4180" s="140" t="s">
        <v>67</v>
      </c>
      <c r="H4180" s="140"/>
      <c r="I4180" s="213"/>
      <c r="J4180" s="214"/>
      <c r="K4180" s="1"/>
      <c r="L4180" s="140" t="s">
        <v>67</v>
      </c>
      <c r="M4180" s="140"/>
      <c r="N4180" s="213"/>
      <c r="O4180" s="214"/>
    </row>
    <row r="4181" spans="2:15" ht="15.75" x14ac:dyDescent="0.25">
      <c r="B4181" s="161" t="s">
        <v>355</v>
      </c>
      <c r="C4181" s="128"/>
      <c r="D4181" s="130"/>
      <c r="E4181" s="139"/>
      <c r="F4181" s="1"/>
      <c r="G4181" s="161" t="s">
        <v>355</v>
      </c>
      <c r="H4181" s="128"/>
      <c r="I4181" s="130"/>
      <c r="J4181" s="139"/>
      <c r="K4181" s="1"/>
      <c r="L4181" s="161" t="s">
        <v>355</v>
      </c>
      <c r="M4181" s="128"/>
      <c r="N4181" s="130"/>
      <c r="O4181" s="139"/>
    </row>
    <row r="4182" spans="2:15" ht="15.75" x14ac:dyDescent="0.25">
      <c r="B4182" s="161"/>
      <c r="C4182" s="128"/>
      <c r="D4182" s="130"/>
      <c r="E4182" s="139"/>
      <c r="F4182" s="1"/>
      <c r="G4182" s="161"/>
      <c r="H4182" s="128"/>
      <c r="I4182" s="130"/>
      <c r="J4182" s="139"/>
      <c r="K4182" s="1"/>
      <c r="L4182" s="161"/>
      <c r="M4182" s="128"/>
      <c r="N4182" s="130"/>
      <c r="O4182" s="139"/>
    </row>
    <row r="4183" spans="2:15" ht="15.75" x14ac:dyDescent="0.25">
      <c r="B4183" s="136"/>
      <c r="C4183" s="136"/>
      <c r="D4183" s="136"/>
      <c r="E4183" s="118"/>
      <c r="F4183" s="1"/>
      <c r="G4183" s="136"/>
      <c r="H4183" s="136"/>
      <c r="I4183" s="136"/>
      <c r="J4183" s="118"/>
      <c r="K4183" s="1"/>
      <c r="L4183" s="136"/>
      <c r="M4183" s="136"/>
      <c r="N4183" s="136"/>
      <c r="O4183" s="118"/>
    </row>
    <row r="4184" spans="2:15" ht="15.75" x14ac:dyDescent="0.25">
      <c r="B4184" s="132" t="s">
        <v>74</v>
      </c>
      <c r="C4184" s="141"/>
      <c r="D4184" s="142" t="s">
        <v>73</v>
      </c>
      <c r="E4184" s="130"/>
      <c r="F4184" s="1"/>
      <c r="G4184" s="132" t="s">
        <v>74</v>
      </c>
      <c r="H4184" s="141"/>
      <c r="I4184" s="142" t="s">
        <v>73</v>
      </c>
      <c r="J4184" s="130"/>
      <c r="K4184" s="1"/>
      <c r="L4184" s="132" t="s">
        <v>74</v>
      </c>
      <c r="M4184" s="141"/>
      <c r="N4184" s="142" t="s">
        <v>73</v>
      </c>
      <c r="O4184" s="130"/>
    </row>
    <row r="4186" spans="2:15" ht="15.75" x14ac:dyDescent="0.25">
      <c r="B4186" s="437">
        <f>L4165+1</f>
        <v>628</v>
      </c>
      <c r="C4186" s="438"/>
      <c r="D4186" s="438"/>
      <c r="E4186" s="439"/>
      <c r="F4186" s="57"/>
      <c r="G4186" s="437">
        <f>B4186+1</f>
        <v>629</v>
      </c>
      <c r="H4186" s="438"/>
      <c r="I4186" s="438"/>
      <c r="J4186" s="439"/>
      <c r="K4186" s="57"/>
      <c r="L4186" s="437">
        <f>G4186+1</f>
        <v>630</v>
      </c>
      <c r="M4186" s="438"/>
      <c r="N4186" s="438"/>
      <c r="O4186" s="439"/>
    </row>
    <row r="4187" spans="2:15" ht="15.75" x14ac:dyDescent="0.25">
      <c r="B4187" s="218" t="s">
        <v>71</v>
      </c>
      <c r="C4187" s="219"/>
      <c r="D4187" s="219"/>
      <c r="E4187" s="220"/>
      <c r="F4187" s="1"/>
      <c r="G4187" s="218" t="s">
        <v>71</v>
      </c>
      <c r="H4187" s="219"/>
      <c r="I4187" s="219"/>
      <c r="J4187" s="220"/>
      <c r="K4187" s="1"/>
      <c r="L4187" s="218" t="s">
        <v>71</v>
      </c>
      <c r="M4187" s="219"/>
      <c r="N4187" s="219"/>
      <c r="O4187" s="220"/>
    </row>
    <row r="4188" spans="2:15" ht="15.75" x14ac:dyDescent="0.25">
      <c r="B4188" s="230"/>
      <c r="C4188" s="231"/>
      <c r="D4188" s="231"/>
      <c r="E4188" s="232"/>
      <c r="F4188" s="1"/>
      <c r="G4188" s="230"/>
      <c r="H4188" s="231"/>
      <c r="I4188" s="231"/>
      <c r="J4188" s="232"/>
      <c r="K4188" s="58"/>
      <c r="L4188" s="230"/>
      <c r="M4188" s="231"/>
      <c r="N4188" s="231"/>
      <c r="O4188" s="232"/>
    </row>
    <row r="4189" spans="2:15" ht="15.75" x14ac:dyDescent="0.25">
      <c r="B4189" s="227" t="s">
        <v>375</v>
      </c>
      <c r="C4189" s="228"/>
      <c r="D4189" s="228"/>
      <c r="E4189" s="229"/>
      <c r="F4189" s="1"/>
      <c r="G4189" s="227" t="s">
        <v>375</v>
      </c>
      <c r="H4189" s="228"/>
      <c r="I4189" s="228"/>
      <c r="J4189" s="229"/>
      <c r="K4189" s="4"/>
      <c r="L4189" s="227" t="s">
        <v>375</v>
      </c>
      <c r="M4189" s="228"/>
      <c r="N4189" s="228"/>
      <c r="O4189" s="229"/>
    </row>
    <row r="4190" spans="2:15" ht="15.75" x14ac:dyDescent="0.25">
      <c r="B4190" s="137" t="s">
        <v>190</v>
      </c>
      <c r="C4190" s="194"/>
      <c r="D4190" s="195"/>
      <c r="E4190" s="196"/>
      <c r="F4190" s="1"/>
      <c r="G4190" s="137" t="s">
        <v>190</v>
      </c>
      <c r="H4190" s="194"/>
      <c r="I4190" s="195"/>
      <c r="J4190" s="196"/>
      <c r="K4190" s="1"/>
      <c r="L4190" s="137" t="s">
        <v>190</v>
      </c>
      <c r="M4190" s="194"/>
      <c r="N4190" s="195"/>
      <c r="O4190" s="196"/>
    </row>
    <row r="4191" spans="2:15" ht="15.75" x14ac:dyDescent="0.25">
      <c r="B4191" s="132" t="s">
        <v>61</v>
      </c>
      <c r="C4191" s="194"/>
      <c r="D4191" s="195"/>
      <c r="E4191" s="196"/>
      <c r="F4191" s="1"/>
      <c r="G4191" s="132" t="s">
        <v>61</v>
      </c>
      <c r="H4191" s="194"/>
      <c r="I4191" s="195"/>
      <c r="J4191" s="196"/>
      <c r="K4191" s="1"/>
      <c r="L4191" s="132" t="s">
        <v>61</v>
      </c>
      <c r="M4191" s="194"/>
      <c r="N4191" s="195"/>
      <c r="O4191" s="196"/>
    </row>
    <row r="4192" spans="2:15" ht="15.75" x14ac:dyDescent="0.25">
      <c r="B4192" s="132" t="s">
        <v>62</v>
      </c>
      <c r="C4192" s="194"/>
      <c r="D4192" s="195"/>
      <c r="E4192" s="196"/>
      <c r="F4192" s="1"/>
      <c r="G4192" s="132" t="s">
        <v>62</v>
      </c>
      <c r="H4192" s="194"/>
      <c r="I4192" s="195"/>
      <c r="J4192" s="196"/>
      <c r="K4192" s="1"/>
      <c r="L4192" s="132" t="s">
        <v>62</v>
      </c>
      <c r="M4192" s="194"/>
      <c r="N4192" s="195"/>
      <c r="O4192" s="196"/>
    </row>
    <row r="4193" spans="2:15" ht="15.75" x14ac:dyDescent="0.25">
      <c r="B4193" s="127" t="s">
        <v>191</v>
      </c>
      <c r="C4193" s="130"/>
      <c r="D4193" s="194"/>
      <c r="E4193" s="196"/>
      <c r="F4193" s="1"/>
      <c r="G4193" s="127" t="s">
        <v>191</v>
      </c>
      <c r="H4193" s="130"/>
      <c r="I4193" s="194"/>
      <c r="J4193" s="196"/>
      <c r="K4193" s="1"/>
      <c r="L4193" s="127" t="s">
        <v>191</v>
      </c>
      <c r="M4193" s="130"/>
      <c r="N4193" s="194"/>
      <c r="O4193" s="196"/>
    </row>
    <row r="4194" spans="2:15" ht="15.75" x14ac:dyDescent="0.25">
      <c r="B4194" s="127" t="s">
        <v>192</v>
      </c>
      <c r="C4194" s="130"/>
      <c r="D4194" s="194"/>
      <c r="E4194" s="196"/>
      <c r="F4194" s="1"/>
      <c r="G4194" s="127" t="s">
        <v>192</v>
      </c>
      <c r="H4194" s="130"/>
      <c r="I4194" s="194"/>
      <c r="J4194" s="196"/>
      <c r="K4194" s="1"/>
      <c r="L4194" s="127" t="s">
        <v>192</v>
      </c>
      <c r="M4194" s="130"/>
      <c r="N4194" s="194"/>
      <c r="O4194" s="196"/>
    </row>
    <row r="4195" spans="2:15" ht="31.35" customHeight="1" x14ac:dyDescent="0.25">
      <c r="B4195" s="206" t="s">
        <v>197</v>
      </c>
      <c r="C4195" s="207"/>
      <c r="D4195" s="207"/>
      <c r="E4195" s="208"/>
      <c r="F4195" s="1"/>
      <c r="G4195" s="206" t="s">
        <v>197</v>
      </c>
      <c r="H4195" s="207"/>
      <c r="I4195" s="207"/>
      <c r="J4195" s="208"/>
      <c r="K4195" s="59"/>
      <c r="L4195" s="206" t="s">
        <v>197</v>
      </c>
      <c r="M4195" s="207"/>
      <c r="N4195" s="207"/>
      <c r="O4195" s="208"/>
    </row>
    <row r="4196" spans="2:15" ht="15.75" x14ac:dyDescent="0.25">
      <c r="B4196" s="132" t="s">
        <v>195</v>
      </c>
      <c r="C4196" s="138"/>
      <c r="D4196" s="125" t="s">
        <v>51</v>
      </c>
      <c r="E4196" s="139"/>
      <c r="F4196" s="1"/>
      <c r="G4196" s="132" t="s">
        <v>195</v>
      </c>
      <c r="H4196" s="138"/>
      <c r="I4196" s="125" t="s">
        <v>51</v>
      </c>
      <c r="J4196" s="139"/>
      <c r="K4196" s="1"/>
      <c r="L4196" s="132" t="s">
        <v>195</v>
      </c>
      <c r="M4196" s="138"/>
      <c r="N4196" s="125" t="s">
        <v>51</v>
      </c>
      <c r="O4196" s="139"/>
    </row>
    <row r="4197" spans="2:15" ht="15.75" x14ac:dyDescent="0.25">
      <c r="B4197" s="209" t="s">
        <v>190</v>
      </c>
      <c r="C4197" s="210"/>
      <c r="D4197" s="125" t="s">
        <v>68</v>
      </c>
      <c r="E4197" s="139"/>
      <c r="F4197" s="1"/>
      <c r="G4197" s="209" t="s">
        <v>190</v>
      </c>
      <c r="H4197" s="210"/>
      <c r="I4197" s="125" t="s">
        <v>68</v>
      </c>
      <c r="J4197" s="139"/>
      <c r="K4197" s="1"/>
      <c r="L4197" s="209" t="s">
        <v>190</v>
      </c>
      <c r="M4197" s="210"/>
      <c r="N4197" s="125" t="s">
        <v>68</v>
      </c>
      <c r="O4197" s="139"/>
    </row>
    <row r="4198" spans="2:15" ht="15.75" x14ac:dyDescent="0.25">
      <c r="B4198" s="211"/>
      <c r="C4198" s="212"/>
      <c r="D4198" s="125" t="s">
        <v>69</v>
      </c>
      <c r="E4198" s="139"/>
      <c r="F4198" s="1"/>
      <c r="G4198" s="211"/>
      <c r="H4198" s="212"/>
      <c r="I4198" s="125" t="s">
        <v>69</v>
      </c>
      <c r="J4198" s="139"/>
      <c r="K4198" s="1"/>
      <c r="L4198" s="211"/>
      <c r="M4198" s="212"/>
      <c r="N4198" s="125" t="s">
        <v>69</v>
      </c>
      <c r="O4198" s="139"/>
    </row>
    <row r="4199" spans="2:15" ht="15.75" x14ac:dyDescent="0.25">
      <c r="B4199" s="209" t="s">
        <v>70</v>
      </c>
      <c r="C4199" s="210"/>
      <c r="D4199" s="125" t="s">
        <v>68</v>
      </c>
      <c r="E4199" s="139"/>
      <c r="F4199" s="1"/>
      <c r="G4199" s="209" t="s">
        <v>70</v>
      </c>
      <c r="H4199" s="210"/>
      <c r="I4199" s="125" t="s">
        <v>68</v>
      </c>
      <c r="J4199" s="139"/>
      <c r="K4199" s="1"/>
      <c r="L4199" s="209" t="s">
        <v>70</v>
      </c>
      <c r="M4199" s="210"/>
      <c r="N4199" s="125" t="s">
        <v>68</v>
      </c>
      <c r="O4199" s="139"/>
    </row>
    <row r="4200" spans="2:15" ht="15.75" x14ac:dyDescent="0.25">
      <c r="B4200" s="211"/>
      <c r="C4200" s="212"/>
      <c r="D4200" s="125" t="s">
        <v>69</v>
      </c>
      <c r="E4200" s="139"/>
      <c r="F4200" s="1"/>
      <c r="G4200" s="211"/>
      <c r="H4200" s="212"/>
      <c r="I4200" s="125" t="s">
        <v>69</v>
      </c>
      <c r="J4200" s="139"/>
      <c r="K4200" s="1"/>
      <c r="L4200" s="211"/>
      <c r="M4200" s="212"/>
      <c r="N4200" s="125" t="s">
        <v>69</v>
      </c>
      <c r="O4200" s="139"/>
    </row>
    <row r="4201" spans="2:15" ht="15.75" x14ac:dyDescent="0.25">
      <c r="B4201" s="140" t="s">
        <v>67</v>
      </c>
      <c r="C4201" s="140"/>
      <c r="D4201" s="213"/>
      <c r="E4201" s="214"/>
      <c r="F4201" s="1"/>
      <c r="G4201" s="140" t="s">
        <v>67</v>
      </c>
      <c r="H4201" s="140"/>
      <c r="I4201" s="213"/>
      <c r="J4201" s="214"/>
      <c r="K4201" s="1"/>
      <c r="L4201" s="140" t="s">
        <v>67</v>
      </c>
      <c r="M4201" s="140"/>
      <c r="N4201" s="213"/>
      <c r="O4201" s="214"/>
    </row>
    <row r="4202" spans="2:15" ht="15.75" x14ac:dyDescent="0.25">
      <c r="B4202" s="161" t="s">
        <v>355</v>
      </c>
      <c r="C4202" s="128"/>
      <c r="D4202" s="130"/>
      <c r="E4202" s="139"/>
      <c r="F4202" s="1"/>
      <c r="G4202" s="161" t="s">
        <v>355</v>
      </c>
      <c r="H4202" s="128"/>
      <c r="I4202" s="130"/>
      <c r="J4202" s="139"/>
      <c r="K4202" s="1"/>
      <c r="L4202" s="161" t="s">
        <v>355</v>
      </c>
      <c r="M4202" s="128"/>
      <c r="N4202" s="130"/>
      <c r="O4202" s="139"/>
    </row>
    <row r="4203" spans="2:15" ht="15.75" x14ac:dyDescent="0.25">
      <c r="B4203" s="161"/>
      <c r="C4203" s="128"/>
      <c r="D4203" s="130"/>
      <c r="E4203" s="139"/>
      <c r="F4203" s="1"/>
      <c r="G4203" s="161"/>
      <c r="H4203" s="128"/>
      <c r="I4203" s="130"/>
      <c r="J4203" s="139"/>
      <c r="K4203" s="1"/>
      <c r="L4203" s="161"/>
      <c r="M4203" s="128"/>
      <c r="N4203" s="130"/>
      <c r="O4203" s="139"/>
    </row>
    <row r="4204" spans="2:15" ht="15.75" x14ac:dyDescent="0.25">
      <c r="B4204" s="136"/>
      <c r="C4204" s="136"/>
      <c r="D4204" s="136"/>
      <c r="E4204" s="118"/>
      <c r="F4204" s="1"/>
      <c r="G4204" s="136"/>
      <c r="H4204" s="136"/>
      <c r="I4204" s="136"/>
      <c r="J4204" s="118"/>
      <c r="K4204" s="1"/>
      <c r="L4204" s="136"/>
      <c r="M4204" s="136"/>
      <c r="N4204" s="136"/>
      <c r="O4204" s="118"/>
    </row>
    <row r="4205" spans="2:15" ht="15.75" x14ac:dyDescent="0.25">
      <c r="B4205" s="132" t="s">
        <v>74</v>
      </c>
      <c r="C4205" s="141"/>
      <c r="D4205" s="142" t="s">
        <v>73</v>
      </c>
      <c r="E4205" s="130"/>
      <c r="F4205" s="1"/>
      <c r="G4205" s="132" t="s">
        <v>74</v>
      </c>
      <c r="H4205" s="141"/>
      <c r="I4205" s="142" t="s">
        <v>73</v>
      </c>
      <c r="J4205" s="130"/>
      <c r="K4205" s="1"/>
      <c r="L4205" s="132" t="s">
        <v>74</v>
      </c>
      <c r="M4205" s="141"/>
      <c r="N4205" s="142" t="s">
        <v>73</v>
      </c>
      <c r="O4205" s="130"/>
    </row>
    <row r="4207" spans="2:15" ht="15.75" x14ac:dyDescent="0.25">
      <c r="B4207" s="437">
        <f>L4186+1</f>
        <v>631</v>
      </c>
      <c r="C4207" s="438"/>
      <c r="D4207" s="438"/>
      <c r="E4207" s="439"/>
      <c r="F4207" s="57"/>
      <c r="G4207" s="437">
        <f>B4207+1</f>
        <v>632</v>
      </c>
      <c r="H4207" s="438"/>
      <c r="I4207" s="438"/>
      <c r="J4207" s="439"/>
      <c r="K4207" s="57"/>
      <c r="L4207" s="437">
        <f>G4207+1</f>
        <v>633</v>
      </c>
      <c r="M4207" s="438"/>
      <c r="N4207" s="438"/>
      <c r="O4207" s="439"/>
    </row>
    <row r="4208" spans="2:15" ht="15.75" x14ac:dyDescent="0.25">
      <c r="B4208" s="218" t="s">
        <v>71</v>
      </c>
      <c r="C4208" s="219"/>
      <c r="D4208" s="219"/>
      <c r="E4208" s="220"/>
      <c r="F4208" s="1"/>
      <c r="G4208" s="218" t="s">
        <v>71</v>
      </c>
      <c r="H4208" s="219"/>
      <c r="I4208" s="219"/>
      <c r="J4208" s="220"/>
      <c r="K4208" s="1"/>
      <c r="L4208" s="218" t="s">
        <v>71</v>
      </c>
      <c r="M4208" s="219"/>
      <c r="N4208" s="219"/>
      <c r="O4208" s="220"/>
    </row>
    <row r="4209" spans="2:15" ht="15.75" x14ac:dyDescent="0.25">
      <c r="B4209" s="230"/>
      <c r="C4209" s="231"/>
      <c r="D4209" s="231"/>
      <c r="E4209" s="232"/>
      <c r="F4209" s="1"/>
      <c r="G4209" s="230"/>
      <c r="H4209" s="231"/>
      <c r="I4209" s="231"/>
      <c r="J4209" s="232"/>
      <c r="K4209" s="58"/>
      <c r="L4209" s="230"/>
      <c r="M4209" s="231"/>
      <c r="N4209" s="231"/>
      <c r="O4209" s="232"/>
    </row>
    <row r="4210" spans="2:15" ht="15.75" x14ac:dyDescent="0.25">
      <c r="B4210" s="227" t="s">
        <v>375</v>
      </c>
      <c r="C4210" s="228"/>
      <c r="D4210" s="228"/>
      <c r="E4210" s="229"/>
      <c r="F4210" s="1"/>
      <c r="G4210" s="227" t="s">
        <v>375</v>
      </c>
      <c r="H4210" s="228"/>
      <c r="I4210" s="228"/>
      <c r="J4210" s="229"/>
      <c r="K4210" s="4"/>
      <c r="L4210" s="227" t="s">
        <v>375</v>
      </c>
      <c r="M4210" s="228"/>
      <c r="N4210" s="228"/>
      <c r="O4210" s="229"/>
    </row>
    <row r="4211" spans="2:15" ht="15.75" x14ac:dyDescent="0.25">
      <c r="B4211" s="137" t="s">
        <v>190</v>
      </c>
      <c r="C4211" s="194"/>
      <c r="D4211" s="195"/>
      <c r="E4211" s="196"/>
      <c r="F4211" s="1"/>
      <c r="G4211" s="137" t="s">
        <v>190</v>
      </c>
      <c r="H4211" s="194"/>
      <c r="I4211" s="195"/>
      <c r="J4211" s="196"/>
      <c r="K4211" s="1"/>
      <c r="L4211" s="137" t="s">
        <v>190</v>
      </c>
      <c r="M4211" s="194"/>
      <c r="N4211" s="195"/>
      <c r="O4211" s="196"/>
    </row>
    <row r="4212" spans="2:15" ht="15.75" x14ac:dyDescent="0.25">
      <c r="B4212" s="132" t="s">
        <v>61</v>
      </c>
      <c r="C4212" s="194"/>
      <c r="D4212" s="195"/>
      <c r="E4212" s="196"/>
      <c r="F4212" s="1"/>
      <c r="G4212" s="132" t="s">
        <v>61</v>
      </c>
      <c r="H4212" s="194"/>
      <c r="I4212" s="195"/>
      <c r="J4212" s="196"/>
      <c r="K4212" s="1"/>
      <c r="L4212" s="132" t="s">
        <v>61</v>
      </c>
      <c r="M4212" s="194"/>
      <c r="N4212" s="195"/>
      <c r="O4212" s="196"/>
    </row>
    <row r="4213" spans="2:15" ht="15.75" x14ac:dyDescent="0.25">
      <c r="B4213" s="132" t="s">
        <v>62</v>
      </c>
      <c r="C4213" s="194"/>
      <c r="D4213" s="195"/>
      <c r="E4213" s="196"/>
      <c r="F4213" s="1"/>
      <c r="G4213" s="132" t="s">
        <v>62</v>
      </c>
      <c r="H4213" s="194"/>
      <c r="I4213" s="195"/>
      <c r="J4213" s="196"/>
      <c r="K4213" s="1"/>
      <c r="L4213" s="132" t="s">
        <v>62</v>
      </c>
      <c r="M4213" s="194"/>
      <c r="N4213" s="195"/>
      <c r="O4213" s="196"/>
    </row>
    <row r="4214" spans="2:15" ht="15.75" x14ac:dyDescent="0.25">
      <c r="B4214" s="127" t="s">
        <v>191</v>
      </c>
      <c r="C4214" s="130"/>
      <c r="D4214" s="194"/>
      <c r="E4214" s="196"/>
      <c r="F4214" s="1"/>
      <c r="G4214" s="127" t="s">
        <v>191</v>
      </c>
      <c r="H4214" s="130"/>
      <c r="I4214" s="194"/>
      <c r="J4214" s="196"/>
      <c r="K4214" s="1"/>
      <c r="L4214" s="127" t="s">
        <v>191</v>
      </c>
      <c r="M4214" s="130"/>
      <c r="N4214" s="194"/>
      <c r="O4214" s="196"/>
    </row>
    <row r="4215" spans="2:15" ht="15.75" x14ac:dyDescent="0.25">
      <c r="B4215" s="127" t="s">
        <v>192</v>
      </c>
      <c r="C4215" s="130"/>
      <c r="D4215" s="194"/>
      <c r="E4215" s="196"/>
      <c r="F4215" s="1"/>
      <c r="G4215" s="127" t="s">
        <v>192</v>
      </c>
      <c r="H4215" s="130"/>
      <c r="I4215" s="194"/>
      <c r="J4215" s="196"/>
      <c r="K4215" s="1"/>
      <c r="L4215" s="127" t="s">
        <v>192</v>
      </c>
      <c r="M4215" s="130"/>
      <c r="N4215" s="194"/>
      <c r="O4215" s="196"/>
    </row>
    <row r="4216" spans="2:15" ht="31.35" customHeight="1" x14ac:dyDescent="0.25">
      <c r="B4216" s="206" t="s">
        <v>197</v>
      </c>
      <c r="C4216" s="207"/>
      <c r="D4216" s="207"/>
      <c r="E4216" s="208"/>
      <c r="F4216" s="1"/>
      <c r="G4216" s="206" t="s">
        <v>197</v>
      </c>
      <c r="H4216" s="207"/>
      <c r="I4216" s="207"/>
      <c r="J4216" s="208"/>
      <c r="K4216" s="59"/>
      <c r="L4216" s="206" t="s">
        <v>197</v>
      </c>
      <c r="M4216" s="207"/>
      <c r="N4216" s="207"/>
      <c r="O4216" s="208"/>
    </row>
    <row r="4217" spans="2:15" ht="15.75" x14ac:dyDescent="0.25">
      <c r="B4217" s="132" t="s">
        <v>195</v>
      </c>
      <c r="C4217" s="138"/>
      <c r="D4217" s="125" t="s">
        <v>51</v>
      </c>
      <c r="E4217" s="139"/>
      <c r="F4217" s="1"/>
      <c r="G4217" s="132" t="s">
        <v>195</v>
      </c>
      <c r="H4217" s="138"/>
      <c r="I4217" s="125" t="s">
        <v>51</v>
      </c>
      <c r="J4217" s="139"/>
      <c r="K4217" s="1"/>
      <c r="L4217" s="132" t="s">
        <v>195</v>
      </c>
      <c r="M4217" s="138"/>
      <c r="N4217" s="125" t="s">
        <v>51</v>
      </c>
      <c r="O4217" s="139"/>
    </row>
    <row r="4218" spans="2:15" ht="15.75" x14ac:dyDescent="0.25">
      <c r="B4218" s="209" t="s">
        <v>190</v>
      </c>
      <c r="C4218" s="210"/>
      <c r="D4218" s="125" t="s">
        <v>68</v>
      </c>
      <c r="E4218" s="139"/>
      <c r="F4218" s="1"/>
      <c r="G4218" s="209" t="s">
        <v>190</v>
      </c>
      <c r="H4218" s="210"/>
      <c r="I4218" s="125" t="s">
        <v>68</v>
      </c>
      <c r="J4218" s="139"/>
      <c r="K4218" s="1"/>
      <c r="L4218" s="209" t="s">
        <v>190</v>
      </c>
      <c r="M4218" s="210"/>
      <c r="N4218" s="125" t="s">
        <v>68</v>
      </c>
      <c r="O4218" s="139"/>
    </row>
    <row r="4219" spans="2:15" ht="15.75" x14ac:dyDescent="0.25">
      <c r="B4219" s="211"/>
      <c r="C4219" s="212"/>
      <c r="D4219" s="125" t="s">
        <v>69</v>
      </c>
      <c r="E4219" s="139"/>
      <c r="F4219" s="1"/>
      <c r="G4219" s="211"/>
      <c r="H4219" s="212"/>
      <c r="I4219" s="125" t="s">
        <v>69</v>
      </c>
      <c r="J4219" s="139"/>
      <c r="K4219" s="1"/>
      <c r="L4219" s="211"/>
      <c r="M4219" s="212"/>
      <c r="N4219" s="125" t="s">
        <v>69</v>
      </c>
      <c r="O4219" s="139"/>
    </row>
    <row r="4220" spans="2:15" ht="15.75" x14ac:dyDescent="0.25">
      <c r="B4220" s="209" t="s">
        <v>70</v>
      </c>
      <c r="C4220" s="210"/>
      <c r="D4220" s="125" t="s">
        <v>68</v>
      </c>
      <c r="E4220" s="139"/>
      <c r="F4220" s="1"/>
      <c r="G4220" s="209" t="s">
        <v>70</v>
      </c>
      <c r="H4220" s="210"/>
      <c r="I4220" s="125" t="s">
        <v>68</v>
      </c>
      <c r="J4220" s="139"/>
      <c r="K4220" s="1"/>
      <c r="L4220" s="209" t="s">
        <v>70</v>
      </c>
      <c r="M4220" s="210"/>
      <c r="N4220" s="125" t="s">
        <v>68</v>
      </c>
      <c r="O4220" s="139"/>
    </row>
    <row r="4221" spans="2:15" ht="15.75" x14ac:dyDescent="0.25">
      <c r="B4221" s="211"/>
      <c r="C4221" s="212"/>
      <c r="D4221" s="125" t="s">
        <v>69</v>
      </c>
      <c r="E4221" s="139"/>
      <c r="F4221" s="1"/>
      <c r="G4221" s="211"/>
      <c r="H4221" s="212"/>
      <c r="I4221" s="125" t="s">
        <v>69</v>
      </c>
      <c r="J4221" s="139"/>
      <c r="K4221" s="1"/>
      <c r="L4221" s="211"/>
      <c r="M4221" s="212"/>
      <c r="N4221" s="125" t="s">
        <v>69</v>
      </c>
      <c r="O4221" s="139"/>
    </row>
    <row r="4222" spans="2:15" ht="15.75" x14ac:dyDescent="0.25">
      <c r="B4222" s="140" t="s">
        <v>67</v>
      </c>
      <c r="C4222" s="140"/>
      <c r="D4222" s="213"/>
      <c r="E4222" s="214"/>
      <c r="F4222" s="1"/>
      <c r="G4222" s="140" t="s">
        <v>67</v>
      </c>
      <c r="H4222" s="140"/>
      <c r="I4222" s="213"/>
      <c r="J4222" s="214"/>
      <c r="K4222" s="1"/>
      <c r="L4222" s="140" t="s">
        <v>67</v>
      </c>
      <c r="M4222" s="140"/>
      <c r="N4222" s="213"/>
      <c r="O4222" s="214"/>
    </row>
    <row r="4223" spans="2:15" ht="15.75" x14ac:dyDescent="0.25">
      <c r="B4223" s="161" t="s">
        <v>355</v>
      </c>
      <c r="C4223" s="128"/>
      <c r="D4223" s="130"/>
      <c r="E4223" s="139"/>
      <c r="F4223" s="1"/>
      <c r="G4223" s="161" t="s">
        <v>355</v>
      </c>
      <c r="H4223" s="128"/>
      <c r="I4223" s="130"/>
      <c r="J4223" s="139"/>
      <c r="K4223" s="1"/>
      <c r="L4223" s="161" t="s">
        <v>355</v>
      </c>
      <c r="M4223" s="128"/>
      <c r="N4223" s="130"/>
      <c r="O4223" s="139"/>
    </row>
    <row r="4224" spans="2:15" ht="15.75" x14ac:dyDescent="0.25">
      <c r="B4224" s="161"/>
      <c r="C4224" s="128"/>
      <c r="D4224" s="130"/>
      <c r="E4224" s="139"/>
      <c r="F4224" s="1"/>
      <c r="G4224" s="161"/>
      <c r="H4224" s="128"/>
      <c r="I4224" s="130"/>
      <c r="J4224" s="139"/>
      <c r="K4224" s="1"/>
      <c r="L4224" s="161"/>
      <c r="M4224" s="128"/>
      <c r="N4224" s="130"/>
      <c r="O4224" s="139"/>
    </row>
    <row r="4225" spans="2:15" ht="15.75" x14ac:dyDescent="0.25">
      <c r="B4225" s="136"/>
      <c r="C4225" s="136"/>
      <c r="D4225" s="136"/>
      <c r="E4225" s="118"/>
      <c r="F4225" s="1"/>
      <c r="G4225" s="136"/>
      <c r="H4225" s="136"/>
      <c r="I4225" s="136"/>
      <c r="J4225" s="118"/>
      <c r="K4225" s="1"/>
      <c r="L4225" s="136"/>
      <c r="M4225" s="136"/>
      <c r="N4225" s="136"/>
      <c r="O4225" s="118"/>
    </row>
    <row r="4226" spans="2:15" ht="15.75" x14ac:dyDescent="0.25">
      <c r="B4226" s="132" t="s">
        <v>74</v>
      </c>
      <c r="C4226" s="141"/>
      <c r="D4226" s="142" t="s">
        <v>73</v>
      </c>
      <c r="E4226" s="130"/>
      <c r="F4226" s="1"/>
      <c r="G4226" s="132" t="s">
        <v>74</v>
      </c>
      <c r="H4226" s="141"/>
      <c r="I4226" s="142" t="s">
        <v>73</v>
      </c>
      <c r="J4226" s="130"/>
      <c r="K4226" s="1"/>
      <c r="L4226" s="132" t="s">
        <v>74</v>
      </c>
      <c r="M4226" s="141"/>
      <c r="N4226" s="142" t="s">
        <v>73</v>
      </c>
      <c r="O4226" s="130"/>
    </row>
    <row r="4228" spans="2:15" ht="15.75" x14ac:dyDescent="0.25">
      <c r="B4228" s="437">
        <f>L4207+1</f>
        <v>634</v>
      </c>
      <c r="C4228" s="438"/>
      <c r="D4228" s="438"/>
      <c r="E4228" s="439"/>
      <c r="F4228" s="57"/>
      <c r="G4228" s="437">
        <f>B4228+1</f>
        <v>635</v>
      </c>
      <c r="H4228" s="438"/>
      <c r="I4228" s="438"/>
      <c r="J4228" s="439"/>
      <c r="K4228" s="57"/>
      <c r="L4228" s="437">
        <f>G4228+1</f>
        <v>636</v>
      </c>
      <c r="M4228" s="438"/>
      <c r="N4228" s="438"/>
      <c r="O4228" s="439"/>
    </row>
    <row r="4229" spans="2:15" ht="15.75" x14ac:dyDescent="0.25">
      <c r="B4229" s="218" t="s">
        <v>71</v>
      </c>
      <c r="C4229" s="219"/>
      <c r="D4229" s="219"/>
      <c r="E4229" s="220"/>
      <c r="F4229" s="1"/>
      <c r="G4229" s="218" t="s">
        <v>71</v>
      </c>
      <c r="H4229" s="219"/>
      <c r="I4229" s="219"/>
      <c r="J4229" s="220"/>
      <c r="K4229" s="1"/>
      <c r="L4229" s="218" t="s">
        <v>71</v>
      </c>
      <c r="M4229" s="219"/>
      <c r="N4229" s="219"/>
      <c r="O4229" s="220"/>
    </row>
    <row r="4230" spans="2:15" ht="15.75" x14ac:dyDescent="0.25">
      <c r="B4230" s="230"/>
      <c r="C4230" s="231"/>
      <c r="D4230" s="231"/>
      <c r="E4230" s="232"/>
      <c r="F4230" s="1"/>
      <c r="G4230" s="230"/>
      <c r="H4230" s="231"/>
      <c r="I4230" s="231"/>
      <c r="J4230" s="232"/>
      <c r="K4230" s="58"/>
      <c r="L4230" s="230"/>
      <c r="M4230" s="231"/>
      <c r="N4230" s="231"/>
      <c r="O4230" s="232"/>
    </row>
    <row r="4231" spans="2:15" ht="15.75" x14ac:dyDescent="0.25">
      <c r="B4231" s="227" t="s">
        <v>375</v>
      </c>
      <c r="C4231" s="228"/>
      <c r="D4231" s="228"/>
      <c r="E4231" s="229"/>
      <c r="F4231" s="1"/>
      <c r="G4231" s="227" t="s">
        <v>375</v>
      </c>
      <c r="H4231" s="228"/>
      <c r="I4231" s="228"/>
      <c r="J4231" s="229"/>
      <c r="K4231" s="4"/>
      <c r="L4231" s="227" t="s">
        <v>375</v>
      </c>
      <c r="M4231" s="228"/>
      <c r="N4231" s="228"/>
      <c r="O4231" s="229"/>
    </row>
    <row r="4232" spans="2:15" ht="15.75" x14ac:dyDescent="0.25">
      <c r="B4232" s="137" t="s">
        <v>190</v>
      </c>
      <c r="C4232" s="194"/>
      <c r="D4232" s="195"/>
      <c r="E4232" s="196"/>
      <c r="F4232" s="1"/>
      <c r="G4232" s="137" t="s">
        <v>190</v>
      </c>
      <c r="H4232" s="194"/>
      <c r="I4232" s="195"/>
      <c r="J4232" s="196"/>
      <c r="K4232" s="1"/>
      <c r="L4232" s="137" t="s">
        <v>190</v>
      </c>
      <c r="M4232" s="194"/>
      <c r="N4232" s="195"/>
      <c r="O4232" s="196"/>
    </row>
    <row r="4233" spans="2:15" ht="15.75" x14ac:dyDescent="0.25">
      <c r="B4233" s="132" t="s">
        <v>61</v>
      </c>
      <c r="C4233" s="194"/>
      <c r="D4233" s="195"/>
      <c r="E4233" s="196"/>
      <c r="F4233" s="1"/>
      <c r="G4233" s="132" t="s">
        <v>61</v>
      </c>
      <c r="H4233" s="194"/>
      <c r="I4233" s="195"/>
      <c r="J4233" s="196"/>
      <c r="K4233" s="1"/>
      <c r="L4233" s="132" t="s">
        <v>61</v>
      </c>
      <c r="M4233" s="194"/>
      <c r="N4233" s="195"/>
      <c r="O4233" s="196"/>
    </row>
    <row r="4234" spans="2:15" ht="15.75" x14ac:dyDescent="0.25">
      <c r="B4234" s="132" t="s">
        <v>62</v>
      </c>
      <c r="C4234" s="194"/>
      <c r="D4234" s="195"/>
      <c r="E4234" s="196"/>
      <c r="F4234" s="1"/>
      <c r="G4234" s="132" t="s">
        <v>62</v>
      </c>
      <c r="H4234" s="194"/>
      <c r="I4234" s="195"/>
      <c r="J4234" s="196"/>
      <c r="K4234" s="1"/>
      <c r="L4234" s="132" t="s">
        <v>62</v>
      </c>
      <c r="M4234" s="194"/>
      <c r="N4234" s="195"/>
      <c r="O4234" s="196"/>
    </row>
    <row r="4235" spans="2:15" ht="15.75" x14ac:dyDescent="0.25">
      <c r="B4235" s="127" t="s">
        <v>191</v>
      </c>
      <c r="C4235" s="130"/>
      <c r="D4235" s="194"/>
      <c r="E4235" s="196"/>
      <c r="F4235" s="1"/>
      <c r="G4235" s="127" t="s">
        <v>191</v>
      </c>
      <c r="H4235" s="130"/>
      <c r="I4235" s="194"/>
      <c r="J4235" s="196"/>
      <c r="K4235" s="1"/>
      <c r="L4235" s="127" t="s">
        <v>191</v>
      </c>
      <c r="M4235" s="130"/>
      <c r="N4235" s="194"/>
      <c r="O4235" s="196"/>
    </row>
    <row r="4236" spans="2:15" ht="15.75" x14ac:dyDescent="0.25">
      <c r="B4236" s="127" t="s">
        <v>192</v>
      </c>
      <c r="C4236" s="130"/>
      <c r="D4236" s="194"/>
      <c r="E4236" s="196"/>
      <c r="F4236" s="1"/>
      <c r="G4236" s="127" t="s">
        <v>192</v>
      </c>
      <c r="H4236" s="130"/>
      <c r="I4236" s="194"/>
      <c r="J4236" s="196"/>
      <c r="K4236" s="1"/>
      <c r="L4236" s="127" t="s">
        <v>192</v>
      </c>
      <c r="M4236" s="130"/>
      <c r="N4236" s="194"/>
      <c r="O4236" s="196"/>
    </row>
    <row r="4237" spans="2:15" ht="31.35" customHeight="1" x14ac:dyDescent="0.25">
      <c r="B4237" s="206" t="s">
        <v>197</v>
      </c>
      <c r="C4237" s="207"/>
      <c r="D4237" s="207"/>
      <c r="E4237" s="208"/>
      <c r="F4237" s="1"/>
      <c r="G4237" s="206" t="s">
        <v>197</v>
      </c>
      <c r="H4237" s="207"/>
      <c r="I4237" s="207"/>
      <c r="J4237" s="208"/>
      <c r="K4237" s="59"/>
      <c r="L4237" s="206" t="s">
        <v>197</v>
      </c>
      <c r="M4237" s="207"/>
      <c r="N4237" s="207"/>
      <c r="O4237" s="208"/>
    </row>
    <row r="4238" spans="2:15" ht="15.75" x14ac:dyDescent="0.25">
      <c r="B4238" s="132" t="s">
        <v>195</v>
      </c>
      <c r="C4238" s="138"/>
      <c r="D4238" s="125" t="s">
        <v>51</v>
      </c>
      <c r="E4238" s="139"/>
      <c r="F4238" s="1"/>
      <c r="G4238" s="132" t="s">
        <v>195</v>
      </c>
      <c r="H4238" s="138"/>
      <c r="I4238" s="125" t="s">
        <v>51</v>
      </c>
      <c r="J4238" s="139"/>
      <c r="K4238" s="1"/>
      <c r="L4238" s="132" t="s">
        <v>195</v>
      </c>
      <c r="M4238" s="138"/>
      <c r="N4238" s="125" t="s">
        <v>51</v>
      </c>
      <c r="O4238" s="139"/>
    </row>
    <row r="4239" spans="2:15" ht="15.75" x14ac:dyDescent="0.25">
      <c r="B4239" s="209" t="s">
        <v>190</v>
      </c>
      <c r="C4239" s="210"/>
      <c r="D4239" s="125" t="s">
        <v>68</v>
      </c>
      <c r="E4239" s="139"/>
      <c r="F4239" s="1"/>
      <c r="G4239" s="209" t="s">
        <v>190</v>
      </c>
      <c r="H4239" s="210"/>
      <c r="I4239" s="125" t="s">
        <v>68</v>
      </c>
      <c r="J4239" s="139"/>
      <c r="K4239" s="1"/>
      <c r="L4239" s="209" t="s">
        <v>190</v>
      </c>
      <c r="M4239" s="210"/>
      <c r="N4239" s="125" t="s">
        <v>68</v>
      </c>
      <c r="O4239" s="139"/>
    </row>
    <row r="4240" spans="2:15" ht="15.75" x14ac:dyDescent="0.25">
      <c r="B4240" s="211"/>
      <c r="C4240" s="212"/>
      <c r="D4240" s="125" t="s">
        <v>69</v>
      </c>
      <c r="E4240" s="139"/>
      <c r="F4240" s="1"/>
      <c r="G4240" s="211"/>
      <c r="H4240" s="212"/>
      <c r="I4240" s="125" t="s">
        <v>69</v>
      </c>
      <c r="J4240" s="139"/>
      <c r="K4240" s="1"/>
      <c r="L4240" s="211"/>
      <c r="M4240" s="212"/>
      <c r="N4240" s="125" t="s">
        <v>69</v>
      </c>
      <c r="O4240" s="139"/>
    </row>
    <row r="4241" spans="2:15" ht="15.75" x14ac:dyDescent="0.25">
      <c r="B4241" s="209" t="s">
        <v>70</v>
      </c>
      <c r="C4241" s="210"/>
      <c r="D4241" s="125" t="s">
        <v>68</v>
      </c>
      <c r="E4241" s="139"/>
      <c r="F4241" s="1"/>
      <c r="G4241" s="209" t="s">
        <v>70</v>
      </c>
      <c r="H4241" s="210"/>
      <c r="I4241" s="125" t="s">
        <v>68</v>
      </c>
      <c r="J4241" s="139"/>
      <c r="K4241" s="1"/>
      <c r="L4241" s="209" t="s">
        <v>70</v>
      </c>
      <c r="M4241" s="210"/>
      <c r="N4241" s="125" t="s">
        <v>68</v>
      </c>
      <c r="O4241" s="139"/>
    </row>
    <row r="4242" spans="2:15" ht="15.75" x14ac:dyDescent="0.25">
      <c r="B4242" s="211"/>
      <c r="C4242" s="212"/>
      <c r="D4242" s="125" t="s">
        <v>69</v>
      </c>
      <c r="E4242" s="139"/>
      <c r="F4242" s="1"/>
      <c r="G4242" s="211"/>
      <c r="H4242" s="212"/>
      <c r="I4242" s="125" t="s">
        <v>69</v>
      </c>
      <c r="J4242" s="139"/>
      <c r="K4242" s="1"/>
      <c r="L4242" s="211"/>
      <c r="M4242" s="212"/>
      <c r="N4242" s="125" t="s">
        <v>69</v>
      </c>
      <c r="O4242" s="139"/>
    </row>
    <row r="4243" spans="2:15" ht="15.75" x14ac:dyDescent="0.25">
      <c r="B4243" s="140" t="s">
        <v>67</v>
      </c>
      <c r="C4243" s="140"/>
      <c r="D4243" s="213"/>
      <c r="E4243" s="214"/>
      <c r="F4243" s="1"/>
      <c r="G4243" s="140" t="s">
        <v>67</v>
      </c>
      <c r="H4243" s="140"/>
      <c r="I4243" s="213"/>
      <c r="J4243" s="214"/>
      <c r="K4243" s="1"/>
      <c r="L4243" s="140" t="s">
        <v>67</v>
      </c>
      <c r="M4243" s="140"/>
      <c r="N4243" s="213"/>
      <c r="O4243" s="214"/>
    </row>
    <row r="4244" spans="2:15" ht="15.75" x14ac:dyDescent="0.25">
      <c r="B4244" s="161" t="s">
        <v>355</v>
      </c>
      <c r="C4244" s="128"/>
      <c r="D4244" s="130"/>
      <c r="E4244" s="139"/>
      <c r="F4244" s="1"/>
      <c r="G4244" s="161" t="s">
        <v>355</v>
      </c>
      <c r="H4244" s="128"/>
      <c r="I4244" s="130"/>
      <c r="J4244" s="139"/>
      <c r="K4244" s="1"/>
      <c r="L4244" s="161" t="s">
        <v>355</v>
      </c>
      <c r="M4244" s="128"/>
      <c r="N4244" s="130"/>
      <c r="O4244" s="139"/>
    </row>
    <row r="4245" spans="2:15" ht="15.75" x14ac:dyDescent="0.25">
      <c r="B4245" s="161"/>
      <c r="C4245" s="128"/>
      <c r="D4245" s="130"/>
      <c r="E4245" s="139"/>
      <c r="F4245" s="1"/>
      <c r="G4245" s="161"/>
      <c r="H4245" s="128"/>
      <c r="I4245" s="130"/>
      <c r="J4245" s="139"/>
      <c r="K4245" s="1"/>
      <c r="L4245" s="161"/>
      <c r="M4245" s="128"/>
      <c r="N4245" s="130"/>
      <c r="O4245" s="139"/>
    </row>
    <row r="4246" spans="2:15" ht="15.75" x14ac:dyDescent="0.25">
      <c r="B4246" s="136"/>
      <c r="C4246" s="136"/>
      <c r="D4246" s="136"/>
      <c r="E4246" s="118"/>
      <c r="F4246" s="1"/>
      <c r="G4246" s="136"/>
      <c r="H4246" s="136"/>
      <c r="I4246" s="136"/>
      <c r="J4246" s="118"/>
      <c r="K4246" s="1"/>
      <c r="L4246" s="136"/>
      <c r="M4246" s="136"/>
      <c r="N4246" s="136"/>
      <c r="O4246" s="118"/>
    </row>
    <row r="4247" spans="2:15" ht="15.75" x14ac:dyDescent="0.25">
      <c r="B4247" s="132" t="s">
        <v>74</v>
      </c>
      <c r="C4247" s="141"/>
      <c r="D4247" s="142" t="s">
        <v>73</v>
      </c>
      <c r="E4247" s="130"/>
      <c r="F4247" s="1"/>
      <c r="G4247" s="132" t="s">
        <v>74</v>
      </c>
      <c r="H4247" s="141"/>
      <c r="I4247" s="142" t="s">
        <v>73</v>
      </c>
      <c r="J4247" s="130"/>
      <c r="K4247" s="1"/>
      <c r="L4247" s="132" t="s">
        <v>74</v>
      </c>
      <c r="M4247" s="141"/>
      <c r="N4247" s="142" t="s">
        <v>73</v>
      </c>
      <c r="O4247" s="130"/>
    </row>
    <row r="4249" spans="2:15" ht="15.75" x14ac:dyDescent="0.25">
      <c r="B4249" s="437">
        <f>L4228+1</f>
        <v>637</v>
      </c>
      <c r="C4249" s="438"/>
      <c r="D4249" s="438"/>
      <c r="E4249" s="439"/>
      <c r="F4249" s="57"/>
      <c r="G4249" s="437">
        <f>B4249+1</f>
        <v>638</v>
      </c>
      <c r="H4249" s="438"/>
      <c r="I4249" s="438"/>
      <c r="J4249" s="439"/>
      <c r="K4249" s="57"/>
      <c r="L4249" s="437">
        <f>G4249+1</f>
        <v>639</v>
      </c>
      <c r="M4249" s="438"/>
      <c r="N4249" s="438"/>
      <c r="O4249" s="439"/>
    </row>
    <row r="4250" spans="2:15" ht="15.75" x14ac:dyDescent="0.25">
      <c r="B4250" s="218" t="s">
        <v>71</v>
      </c>
      <c r="C4250" s="219"/>
      <c r="D4250" s="219"/>
      <c r="E4250" s="220"/>
      <c r="F4250" s="1"/>
      <c r="G4250" s="218" t="s">
        <v>71</v>
      </c>
      <c r="H4250" s="219"/>
      <c r="I4250" s="219"/>
      <c r="J4250" s="220"/>
      <c r="K4250" s="1"/>
      <c r="L4250" s="218" t="s">
        <v>71</v>
      </c>
      <c r="M4250" s="219"/>
      <c r="N4250" s="219"/>
      <c r="O4250" s="220"/>
    </row>
    <row r="4251" spans="2:15" ht="15.75" x14ac:dyDescent="0.25">
      <c r="B4251" s="230"/>
      <c r="C4251" s="231"/>
      <c r="D4251" s="231"/>
      <c r="E4251" s="232"/>
      <c r="F4251" s="1"/>
      <c r="G4251" s="230"/>
      <c r="H4251" s="231"/>
      <c r="I4251" s="231"/>
      <c r="J4251" s="232"/>
      <c r="K4251" s="58"/>
      <c r="L4251" s="230"/>
      <c r="M4251" s="231"/>
      <c r="N4251" s="231"/>
      <c r="O4251" s="232"/>
    </row>
    <row r="4252" spans="2:15" ht="15.75" x14ac:dyDescent="0.25">
      <c r="B4252" s="227" t="s">
        <v>375</v>
      </c>
      <c r="C4252" s="228"/>
      <c r="D4252" s="228"/>
      <c r="E4252" s="229"/>
      <c r="F4252" s="1"/>
      <c r="G4252" s="227" t="s">
        <v>375</v>
      </c>
      <c r="H4252" s="228"/>
      <c r="I4252" s="228"/>
      <c r="J4252" s="229"/>
      <c r="K4252" s="4"/>
      <c r="L4252" s="227" t="s">
        <v>375</v>
      </c>
      <c r="M4252" s="228"/>
      <c r="N4252" s="228"/>
      <c r="O4252" s="229"/>
    </row>
    <row r="4253" spans="2:15" ht="15.75" x14ac:dyDescent="0.25">
      <c r="B4253" s="137" t="s">
        <v>190</v>
      </c>
      <c r="C4253" s="194"/>
      <c r="D4253" s="195"/>
      <c r="E4253" s="196"/>
      <c r="F4253" s="1"/>
      <c r="G4253" s="137" t="s">
        <v>190</v>
      </c>
      <c r="H4253" s="194"/>
      <c r="I4253" s="195"/>
      <c r="J4253" s="196"/>
      <c r="K4253" s="1"/>
      <c r="L4253" s="137" t="s">
        <v>190</v>
      </c>
      <c r="M4253" s="194"/>
      <c r="N4253" s="195"/>
      <c r="O4253" s="196"/>
    </row>
    <row r="4254" spans="2:15" ht="15.75" x14ac:dyDescent="0.25">
      <c r="B4254" s="132" t="s">
        <v>61</v>
      </c>
      <c r="C4254" s="194"/>
      <c r="D4254" s="195"/>
      <c r="E4254" s="196"/>
      <c r="F4254" s="1"/>
      <c r="G4254" s="132" t="s">
        <v>61</v>
      </c>
      <c r="H4254" s="194"/>
      <c r="I4254" s="195"/>
      <c r="J4254" s="196"/>
      <c r="K4254" s="1"/>
      <c r="L4254" s="132" t="s">
        <v>61</v>
      </c>
      <c r="M4254" s="194"/>
      <c r="N4254" s="195"/>
      <c r="O4254" s="196"/>
    </row>
    <row r="4255" spans="2:15" ht="15.75" x14ac:dyDescent="0.25">
      <c r="B4255" s="132" t="s">
        <v>62</v>
      </c>
      <c r="C4255" s="194"/>
      <c r="D4255" s="195"/>
      <c r="E4255" s="196"/>
      <c r="F4255" s="1"/>
      <c r="G4255" s="132" t="s">
        <v>62</v>
      </c>
      <c r="H4255" s="194"/>
      <c r="I4255" s="195"/>
      <c r="J4255" s="196"/>
      <c r="K4255" s="1"/>
      <c r="L4255" s="132" t="s">
        <v>62</v>
      </c>
      <c r="M4255" s="194"/>
      <c r="N4255" s="195"/>
      <c r="O4255" s="196"/>
    </row>
    <row r="4256" spans="2:15" ht="15.75" x14ac:dyDescent="0.25">
      <c r="B4256" s="127" t="s">
        <v>191</v>
      </c>
      <c r="C4256" s="130"/>
      <c r="D4256" s="194"/>
      <c r="E4256" s="196"/>
      <c r="F4256" s="1"/>
      <c r="G4256" s="127" t="s">
        <v>191</v>
      </c>
      <c r="H4256" s="130"/>
      <c r="I4256" s="194"/>
      <c r="J4256" s="196"/>
      <c r="K4256" s="1"/>
      <c r="L4256" s="127" t="s">
        <v>191</v>
      </c>
      <c r="M4256" s="130"/>
      <c r="N4256" s="194"/>
      <c r="O4256" s="196"/>
    </row>
    <row r="4257" spans="2:15" ht="15.75" x14ac:dyDescent="0.25">
      <c r="B4257" s="127" t="s">
        <v>192</v>
      </c>
      <c r="C4257" s="130"/>
      <c r="D4257" s="194"/>
      <c r="E4257" s="196"/>
      <c r="F4257" s="1"/>
      <c r="G4257" s="127" t="s">
        <v>192</v>
      </c>
      <c r="H4257" s="130"/>
      <c r="I4257" s="194"/>
      <c r="J4257" s="196"/>
      <c r="K4257" s="1"/>
      <c r="L4257" s="127" t="s">
        <v>192</v>
      </c>
      <c r="M4257" s="130"/>
      <c r="N4257" s="194"/>
      <c r="O4257" s="196"/>
    </row>
    <row r="4258" spans="2:15" ht="31.35" customHeight="1" x14ac:dyDescent="0.25">
      <c r="B4258" s="206" t="s">
        <v>197</v>
      </c>
      <c r="C4258" s="207"/>
      <c r="D4258" s="207"/>
      <c r="E4258" s="208"/>
      <c r="F4258" s="1"/>
      <c r="G4258" s="206" t="s">
        <v>197</v>
      </c>
      <c r="H4258" s="207"/>
      <c r="I4258" s="207"/>
      <c r="J4258" s="208"/>
      <c r="K4258" s="59"/>
      <c r="L4258" s="206" t="s">
        <v>197</v>
      </c>
      <c r="M4258" s="207"/>
      <c r="N4258" s="207"/>
      <c r="O4258" s="208"/>
    </row>
    <row r="4259" spans="2:15" ht="15.75" x14ac:dyDescent="0.25">
      <c r="B4259" s="132" t="s">
        <v>195</v>
      </c>
      <c r="C4259" s="138"/>
      <c r="D4259" s="125" t="s">
        <v>51</v>
      </c>
      <c r="E4259" s="139"/>
      <c r="F4259" s="1"/>
      <c r="G4259" s="132" t="s">
        <v>195</v>
      </c>
      <c r="H4259" s="138"/>
      <c r="I4259" s="125" t="s">
        <v>51</v>
      </c>
      <c r="J4259" s="139"/>
      <c r="K4259" s="1"/>
      <c r="L4259" s="132" t="s">
        <v>195</v>
      </c>
      <c r="M4259" s="138"/>
      <c r="N4259" s="125" t="s">
        <v>51</v>
      </c>
      <c r="O4259" s="139"/>
    </row>
    <row r="4260" spans="2:15" ht="15.75" x14ac:dyDescent="0.25">
      <c r="B4260" s="209" t="s">
        <v>190</v>
      </c>
      <c r="C4260" s="210"/>
      <c r="D4260" s="125" t="s">
        <v>68</v>
      </c>
      <c r="E4260" s="139"/>
      <c r="F4260" s="1"/>
      <c r="G4260" s="209" t="s">
        <v>190</v>
      </c>
      <c r="H4260" s="210"/>
      <c r="I4260" s="125" t="s">
        <v>68</v>
      </c>
      <c r="J4260" s="139"/>
      <c r="K4260" s="1"/>
      <c r="L4260" s="209" t="s">
        <v>190</v>
      </c>
      <c r="M4260" s="210"/>
      <c r="N4260" s="125" t="s">
        <v>68</v>
      </c>
      <c r="O4260" s="139"/>
    </row>
    <row r="4261" spans="2:15" ht="15.75" x14ac:dyDescent="0.25">
      <c r="B4261" s="211"/>
      <c r="C4261" s="212"/>
      <c r="D4261" s="125" t="s">
        <v>69</v>
      </c>
      <c r="E4261" s="139"/>
      <c r="F4261" s="1"/>
      <c r="G4261" s="211"/>
      <c r="H4261" s="212"/>
      <c r="I4261" s="125" t="s">
        <v>69</v>
      </c>
      <c r="J4261" s="139"/>
      <c r="K4261" s="1"/>
      <c r="L4261" s="211"/>
      <c r="M4261" s="212"/>
      <c r="N4261" s="125" t="s">
        <v>69</v>
      </c>
      <c r="O4261" s="139"/>
    </row>
    <row r="4262" spans="2:15" ht="15.75" x14ac:dyDescent="0.25">
      <c r="B4262" s="209" t="s">
        <v>70</v>
      </c>
      <c r="C4262" s="210"/>
      <c r="D4262" s="125" t="s">
        <v>68</v>
      </c>
      <c r="E4262" s="139"/>
      <c r="F4262" s="1"/>
      <c r="G4262" s="209" t="s">
        <v>70</v>
      </c>
      <c r="H4262" s="210"/>
      <c r="I4262" s="125" t="s">
        <v>68</v>
      </c>
      <c r="J4262" s="139"/>
      <c r="K4262" s="1"/>
      <c r="L4262" s="209" t="s">
        <v>70</v>
      </c>
      <c r="M4262" s="210"/>
      <c r="N4262" s="125" t="s">
        <v>68</v>
      </c>
      <c r="O4262" s="139"/>
    </row>
    <row r="4263" spans="2:15" ht="15.75" x14ac:dyDescent="0.25">
      <c r="B4263" s="211"/>
      <c r="C4263" s="212"/>
      <c r="D4263" s="125" t="s">
        <v>69</v>
      </c>
      <c r="E4263" s="139"/>
      <c r="F4263" s="1"/>
      <c r="G4263" s="211"/>
      <c r="H4263" s="212"/>
      <c r="I4263" s="125" t="s">
        <v>69</v>
      </c>
      <c r="J4263" s="139"/>
      <c r="K4263" s="1"/>
      <c r="L4263" s="211"/>
      <c r="M4263" s="212"/>
      <c r="N4263" s="125" t="s">
        <v>69</v>
      </c>
      <c r="O4263" s="139"/>
    </row>
    <row r="4264" spans="2:15" ht="15.75" x14ac:dyDescent="0.25">
      <c r="B4264" s="140" t="s">
        <v>67</v>
      </c>
      <c r="C4264" s="140"/>
      <c r="D4264" s="213"/>
      <c r="E4264" s="214"/>
      <c r="F4264" s="1"/>
      <c r="G4264" s="140" t="s">
        <v>67</v>
      </c>
      <c r="H4264" s="140"/>
      <c r="I4264" s="213"/>
      <c r="J4264" s="214"/>
      <c r="K4264" s="1"/>
      <c r="L4264" s="140" t="s">
        <v>67</v>
      </c>
      <c r="M4264" s="140"/>
      <c r="N4264" s="213"/>
      <c r="O4264" s="214"/>
    </row>
    <row r="4265" spans="2:15" ht="15.75" x14ac:dyDescent="0.25">
      <c r="B4265" s="161" t="s">
        <v>355</v>
      </c>
      <c r="C4265" s="128"/>
      <c r="D4265" s="130"/>
      <c r="E4265" s="139"/>
      <c r="F4265" s="1"/>
      <c r="G4265" s="161" t="s">
        <v>355</v>
      </c>
      <c r="H4265" s="128"/>
      <c r="I4265" s="130"/>
      <c r="J4265" s="139"/>
      <c r="K4265" s="1"/>
      <c r="L4265" s="161" t="s">
        <v>355</v>
      </c>
      <c r="M4265" s="128"/>
      <c r="N4265" s="130"/>
      <c r="O4265" s="139"/>
    </row>
    <row r="4266" spans="2:15" ht="15.75" x14ac:dyDescent="0.25">
      <c r="B4266" s="161"/>
      <c r="C4266" s="128"/>
      <c r="D4266" s="130"/>
      <c r="E4266" s="139"/>
      <c r="F4266" s="1"/>
      <c r="G4266" s="161"/>
      <c r="H4266" s="128"/>
      <c r="I4266" s="130"/>
      <c r="J4266" s="139"/>
      <c r="K4266" s="1"/>
      <c r="L4266" s="161"/>
      <c r="M4266" s="128"/>
      <c r="N4266" s="130"/>
      <c r="O4266" s="139"/>
    </row>
    <row r="4267" spans="2:15" ht="15.75" x14ac:dyDescent="0.25">
      <c r="B4267" s="136"/>
      <c r="C4267" s="136"/>
      <c r="D4267" s="136"/>
      <c r="E4267" s="118"/>
      <c r="F4267" s="1"/>
      <c r="G4267" s="136"/>
      <c r="H4267" s="136"/>
      <c r="I4267" s="136"/>
      <c r="J4267" s="118"/>
      <c r="K4267" s="1"/>
      <c r="L4267" s="136"/>
      <c r="M4267" s="136"/>
      <c r="N4267" s="136"/>
      <c r="O4267" s="118"/>
    </row>
    <row r="4268" spans="2:15" ht="15.75" x14ac:dyDescent="0.25">
      <c r="B4268" s="132" t="s">
        <v>74</v>
      </c>
      <c r="C4268" s="141"/>
      <c r="D4268" s="142" t="s">
        <v>73</v>
      </c>
      <c r="E4268" s="130"/>
      <c r="F4268" s="1"/>
      <c r="G4268" s="132" t="s">
        <v>74</v>
      </c>
      <c r="H4268" s="141"/>
      <c r="I4268" s="142" t="s">
        <v>73</v>
      </c>
      <c r="J4268" s="130"/>
      <c r="K4268" s="1"/>
      <c r="L4268" s="132" t="s">
        <v>74</v>
      </c>
      <c r="M4268" s="141"/>
      <c r="N4268" s="142" t="s">
        <v>73</v>
      </c>
      <c r="O4268" s="130"/>
    </row>
    <row r="4270" spans="2:15" ht="15.75" x14ac:dyDescent="0.25">
      <c r="B4270" s="437">
        <f>L4249+1</f>
        <v>640</v>
      </c>
      <c r="C4270" s="438"/>
      <c r="D4270" s="438"/>
      <c r="E4270" s="439"/>
      <c r="F4270" s="57"/>
      <c r="G4270" s="437">
        <f>B4270+1</f>
        <v>641</v>
      </c>
      <c r="H4270" s="438"/>
      <c r="I4270" s="438"/>
      <c r="J4270" s="439"/>
      <c r="K4270" s="57"/>
      <c r="L4270" s="437">
        <f>G4270+1</f>
        <v>642</v>
      </c>
      <c r="M4270" s="438"/>
      <c r="N4270" s="438"/>
      <c r="O4270" s="439"/>
    </row>
    <row r="4271" spans="2:15" ht="15.75" x14ac:dyDescent="0.25">
      <c r="B4271" s="218" t="s">
        <v>71</v>
      </c>
      <c r="C4271" s="219"/>
      <c r="D4271" s="219"/>
      <c r="E4271" s="220"/>
      <c r="F4271" s="1"/>
      <c r="G4271" s="218" t="s">
        <v>71</v>
      </c>
      <c r="H4271" s="219"/>
      <c r="I4271" s="219"/>
      <c r="J4271" s="220"/>
      <c r="K4271" s="1"/>
      <c r="L4271" s="218" t="s">
        <v>71</v>
      </c>
      <c r="M4271" s="219"/>
      <c r="N4271" s="219"/>
      <c r="O4271" s="220"/>
    </row>
    <row r="4272" spans="2:15" ht="15.75" x14ac:dyDescent="0.25">
      <c r="B4272" s="230"/>
      <c r="C4272" s="231"/>
      <c r="D4272" s="231"/>
      <c r="E4272" s="232"/>
      <c r="F4272" s="1"/>
      <c r="G4272" s="230"/>
      <c r="H4272" s="231"/>
      <c r="I4272" s="231"/>
      <c r="J4272" s="232"/>
      <c r="K4272" s="58"/>
      <c r="L4272" s="230"/>
      <c r="M4272" s="231"/>
      <c r="N4272" s="231"/>
      <c r="O4272" s="232"/>
    </row>
    <row r="4273" spans="2:15" ht="15.75" x14ac:dyDescent="0.25">
      <c r="B4273" s="227" t="s">
        <v>375</v>
      </c>
      <c r="C4273" s="228"/>
      <c r="D4273" s="228"/>
      <c r="E4273" s="229"/>
      <c r="F4273" s="1"/>
      <c r="G4273" s="227" t="s">
        <v>375</v>
      </c>
      <c r="H4273" s="228"/>
      <c r="I4273" s="228"/>
      <c r="J4273" s="229"/>
      <c r="K4273" s="4"/>
      <c r="L4273" s="227" t="s">
        <v>375</v>
      </c>
      <c r="M4273" s="228"/>
      <c r="N4273" s="228"/>
      <c r="O4273" s="229"/>
    </row>
    <row r="4274" spans="2:15" ht="15.75" x14ac:dyDescent="0.25">
      <c r="B4274" s="137" t="s">
        <v>190</v>
      </c>
      <c r="C4274" s="194"/>
      <c r="D4274" s="195"/>
      <c r="E4274" s="196"/>
      <c r="F4274" s="1"/>
      <c r="G4274" s="137" t="s">
        <v>190</v>
      </c>
      <c r="H4274" s="194"/>
      <c r="I4274" s="195"/>
      <c r="J4274" s="196"/>
      <c r="K4274" s="1"/>
      <c r="L4274" s="137" t="s">
        <v>190</v>
      </c>
      <c r="M4274" s="194"/>
      <c r="N4274" s="195"/>
      <c r="O4274" s="196"/>
    </row>
    <row r="4275" spans="2:15" ht="15.75" x14ac:dyDescent="0.25">
      <c r="B4275" s="132" t="s">
        <v>61</v>
      </c>
      <c r="C4275" s="194"/>
      <c r="D4275" s="195"/>
      <c r="E4275" s="196"/>
      <c r="F4275" s="1"/>
      <c r="G4275" s="132" t="s">
        <v>61</v>
      </c>
      <c r="H4275" s="194"/>
      <c r="I4275" s="195"/>
      <c r="J4275" s="196"/>
      <c r="K4275" s="1"/>
      <c r="L4275" s="132" t="s">
        <v>61</v>
      </c>
      <c r="M4275" s="194"/>
      <c r="N4275" s="195"/>
      <c r="O4275" s="196"/>
    </row>
    <row r="4276" spans="2:15" ht="15.75" x14ac:dyDescent="0.25">
      <c r="B4276" s="132" t="s">
        <v>62</v>
      </c>
      <c r="C4276" s="194"/>
      <c r="D4276" s="195"/>
      <c r="E4276" s="196"/>
      <c r="F4276" s="1"/>
      <c r="G4276" s="132" t="s">
        <v>62</v>
      </c>
      <c r="H4276" s="194"/>
      <c r="I4276" s="195"/>
      <c r="J4276" s="196"/>
      <c r="K4276" s="1"/>
      <c r="L4276" s="132" t="s">
        <v>62</v>
      </c>
      <c r="M4276" s="194"/>
      <c r="N4276" s="195"/>
      <c r="O4276" s="196"/>
    </row>
    <row r="4277" spans="2:15" ht="15.75" x14ac:dyDescent="0.25">
      <c r="B4277" s="127" t="s">
        <v>191</v>
      </c>
      <c r="C4277" s="130"/>
      <c r="D4277" s="194"/>
      <c r="E4277" s="196"/>
      <c r="F4277" s="1"/>
      <c r="G4277" s="127" t="s">
        <v>191</v>
      </c>
      <c r="H4277" s="130"/>
      <c r="I4277" s="194"/>
      <c r="J4277" s="196"/>
      <c r="K4277" s="1"/>
      <c r="L4277" s="127" t="s">
        <v>191</v>
      </c>
      <c r="M4277" s="130"/>
      <c r="N4277" s="194"/>
      <c r="O4277" s="196"/>
    </row>
    <row r="4278" spans="2:15" ht="15.75" x14ac:dyDescent="0.25">
      <c r="B4278" s="127" t="s">
        <v>192</v>
      </c>
      <c r="C4278" s="130"/>
      <c r="D4278" s="194"/>
      <c r="E4278" s="196"/>
      <c r="F4278" s="1"/>
      <c r="G4278" s="127" t="s">
        <v>192</v>
      </c>
      <c r="H4278" s="130"/>
      <c r="I4278" s="194"/>
      <c r="J4278" s="196"/>
      <c r="K4278" s="1"/>
      <c r="L4278" s="127" t="s">
        <v>192</v>
      </c>
      <c r="M4278" s="130"/>
      <c r="N4278" s="194"/>
      <c r="O4278" s="196"/>
    </row>
    <row r="4279" spans="2:15" ht="31.35" customHeight="1" x14ac:dyDescent="0.25">
      <c r="B4279" s="206" t="s">
        <v>197</v>
      </c>
      <c r="C4279" s="207"/>
      <c r="D4279" s="207"/>
      <c r="E4279" s="208"/>
      <c r="F4279" s="1"/>
      <c r="G4279" s="206" t="s">
        <v>197</v>
      </c>
      <c r="H4279" s="207"/>
      <c r="I4279" s="207"/>
      <c r="J4279" s="208"/>
      <c r="K4279" s="59"/>
      <c r="L4279" s="206" t="s">
        <v>197</v>
      </c>
      <c r="M4279" s="207"/>
      <c r="N4279" s="207"/>
      <c r="O4279" s="208"/>
    </row>
    <row r="4280" spans="2:15" ht="15.75" x14ac:dyDescent="0.25">
      <c r="B4280" s="132" t="s">
        <v>195</v>
      </c>
      <c r="C4280" s="138"/>
      <c r="D4280" s="125" t="s">
        <v>51</v>
      </c>
      <c r="E4280" s="139"/>
      <c r="F4280" s="1"/>
      <c r="G4280" s="132" t="s">
        <v>195</v>
      </c>
      <c r="H4280" s="138"/>
      <c r="I4280" s="125" t="s">
        <v>51</v>
      </c>
      <c r="J4280" s="139"/>
      <c r="K4280" s="1"/>
      <c r="L4280" s="132" t="s">
        <v>195</v>
      </c>
      <c r="M4280" s="138"/>
      <c r="N4280" s="125" t="s">
        <v>51</v>
      </c>
      <c r="O4280" s="139"/>
    </row>
    <row r="4281" spans="2:15" ht="15.75" x14ac:dyDescent="0.25">
      <c r="B4281" s="209" t="s">
        <v>190</v>
      </c>
      <c r="C4281" s="210"/>
      <c r="D4281" s="125" t="s">
        <v>68</v>
      </c>
      <c r="E4281" s="139"/>
      <c r="F4281" s="1"/>
      <c r="G4281" s="209" t="s">
        <v>190</v>
      </c>
      <c r="H4281" s="210"/>
      <c r="I4281" s="125" t="s">
        <v>68</v>
      </c>
      <c r="J4281" s="139"/>
      <c r="K4281" s="1"/>
      <c r="L4281" s="209" t="s">
        <v>190</v>
      </c>
      <c r="M4281" s="210"/>
      <c r="N4281" s="125" t="s">
        <v>68</v>
      </c>
      <c r="O4281" s="139"/>
    </row>
    <row r="4282" spans="2:15" ht="15.75" x14ac:dyDescent="0.25">
      <c r="B4282" s="211"/>
      <c r="C4282" s="212"/>
      <c r="D4282" s="125" t="s">
        <v>69</v>
      </c>
      <c r="E4282" s="139"/>
      <c r="F4282" s="1"/>
      <c r="G4282" s="211"/>
      <c r="H4282" s="212"/>
      <c r="I4282" s="125" t="s">
        <v>69</v>
      </c>
      <c r="J4282" s="139"/>
      <c r="K4282" s="1"/>
      <c r="L4282" s="211"/>
      <c r="M4282" s="212"/>
      <c r="N4282" s="125" t="s">
        <v>69</v>
      </c>
      <c r="O4282" s="139"/>
    </row>
    <row r="4283" spans="2:15" ht="15.75" x14ac:dyDescent="0.25">
      <c r="B4283" s="209" t="s">
        <v>70</v>
      </c>
      <c r="C4283" s="210"/>
      <c r="D4283" s="125" t="s">
        <v>68</v>
      </c>
      <c r="E4283" s="139"/>
      <c r="F4283" s="1"/>
      <c r="G4283" s="209" t="s">
        <v>70</v>
      </c>
      <c r="H4283" s="210"/>
      <c r="I4283" s="125" t="s">
        <v>68</v>
      </c>
      <c r="J4283" s="139"/>
      <c r="K4283" s="1"/>
      <c r="L4283" s="209" t="s">
        <v>70</v>
      </c>
      <c r="M4283" s="210"/>
      <c r="N4283" s="125" t="s">
        <v>68</v>
      </c>
      <c r="O4283" s="139"/>
    </row>
    <row r="4284" spans="2:15" ht="15.75" x14ac:dyDescent="0.25">
      <c r="B4284" s="211"/>
      <c r="C4284" s="212"/>
      <c r="D4284" s="125" t="s">
        <v>69</v>
      </c>
      <c r="E4284" s="139"/>
      <c r="F4284" s="1"/>
      <c r="G4284" s="211"/>
      <c r="H4284" s="212"/>
      <c r="I4284" s="125" t="s">
        <v>69</v>
      </c>
      <c r="J4284" s="139"/>
      <c r="K4284" s="1"/>
      <c r="L4284" s="211"/>
      <c r="M4284" s="212"/>
      <c r="N4284" s="125" t="s">
        <v>69</v>
      </c>
      <c r="O4284" s="139"/>
    </row>
    <row r="4285" spans="2:15" ht="15.75" x14ac:dyDescent="0.25">
      <c r="B4285" s="140" t="s">
        <v>67</v>
      </c>
      <c r="C4285" s="140"/>
      <c r="D4285" s="213"/>
      <c r="E4285" s="214"/>
      <c r="F4285" s="1"/>
      <c r="G4285" s="140" t="s">
        <v>67</v>
      </c>
      <c r="H4285" s="140"/>
      <c r="I4285" s="213"/>
      <c r="J4285" s="214"/>
      <c r="K4285" s="1"/>
      <c r="L4285" s="140" t="s">
        <v>67</v>
      </c>
      <c r="M4285" s="140"/>
      <c r="N4285" s="213"/>
      <c r="O4285" s="214"/>
    </row>
    <row r="4286" spans="2:15" ht="15.75" x14ac:dyDescent="0.25">
      <c r="B4286" s="161" t="s">
        <v>355</v>
      </c>
      <c r="C4286" s="128"/>
      <c r="D4286" s="130"/>
      <c r="E4286" s="139"/>
      <c r="F4286" s="1"/>
      <c r="G4286" s="161" t="s">
        <v>355</v>
      </c>
      <c r="H4286" s="128"/>
      <c r="I4286" s="130"/>
      <c r="J4286" s="139"/>
      <c r="K4286" s="1"/>
      <c r="L4286" s="161" t="s">
        <v>355</v>
      </c>
      <c r="M4286" s="128"/>
      <c r="N4286" s="130"/>
      <c r="O4286" s="139"/>
    </row>
    <row r="4287" spans="2:15" ht="15.75" x14ac:dyDescent="0.25">
      <c r="B4287" s="161"/>
      <c r="C4287" s="128"/>
      <c r="D4287" s="130"/>
      <c r="E4287" s="139"/>
      <c r="F4287" s="1"/>
      <c r="G4287" s="161"/>
      <c r="H4287" s="128"/>
      <c r="I4287" s="130"/>
      <c r="J4287" s="139"/>
      <c r="K4287" s="1"/>
      <c r="L4287" s="161"/>
      <c r="M4287" s="128"/>
      <c r="N4287" s="130"/>
      <c r="O4287" s="139"/>
    </row>
    <row r="4288" spans="2:15" ht="15.75" x14ac:dyDescent="0.25">
      <c r="B4288" s="136"/>
      <c r="C4288" s="136"/>
      <c r="D4288" s="136"/>
      <c r="E4288" s="118"/>
      <c r="F4288" s="1"/>
      <c r="G4288" s="136"/>
      <c r="H4288" s="136"/>
      <c r="I4288" s="136"/>
      <c r="J4288" s="118"/>
      <c r="K4288" s="1"/>
      <c r="L4288" s="136"/>
      <c r="M4288" s="136"/>
      <c r="N4288" s="136"/>
      <c r="O4288" s="118"/>
    </row>
    <row r="4289" spans="2:15" ht="15.75" x14ac:dyDescent="0.25">
      <c r="B4289" s="132" t="s">
        <v>74</v>
      </c>
      <c r="C4289" s="141"/>
      <c r="D4289" s="142" t="s">
        <v>73</v>
      </c>
      <c r="E4289" s="130"/>
      <c r="F4289" s="1"/>
      <c r="G4289" s="132" t="s">
        <v>74</v>
      </c>
      <c r="H4289" s="141"/>
      <c r="I4289" s="142" t="s">
        <v>73</v>
      </c>
      <c r="J4289" s="130"/>
      <c r="K4289" s="1"/>
      <c r="L4289" s="132" t="s">
        <v>74</v>
      </c>
      <c r="M4289" s="141"/>
      <c r="N4289" s="142" t="s">
        <v>73</v>
      </c>
      <c r="O4289" s="130"/>
    </row>
    <row r="4291" spans="2:15" ht="15.75" x14ac:dyDescent="0.25">
      <c r="B4291" s="437">
        <f>L4270+1</f>
        <v>643</v>
      </c>
      <c r="C4291" s="438"/>
      <c r="D4291" s="438"/>
      <c r="E4291" s="439"/>
      <c r="F4291" s="57"/>
      <c r="G4291" s="437">
        <f>B4291+1</f>
        <v>644</v>
      </c>
      <c r="H4291" s="438"/>
      <c r="I4291" s="438"/>
      <c r="J4291" s="439"/>
      <c r="K4291" s="57"/>
      <c r="L4291" s="437">
        <f>G4291+1</f>
        <v>645</v>
      </c>
      <c r="M4291" s="438"/>
      <c r="N4291" s="438"/>
      <c r="O4291" s="439"/>
    </row>
    <row r="4292" spans="2:15" ht="15.75" x14ac:dyDescent="0.25">
      <c r="B4292" s="218" t="s">
        <v>71</v>
      </c>
      <c r="C4292" s="219"/>
      <c r="D4292" s="219"/>
      <c r="E4292" s="220"/>
      <c r="F4292" s="1"/>
      <c r="G4292" s="218" t="s">
        <v>71</v>
      </c>
      <c r="H4292" s="219"/>
      <c r="I4292" s="219"/>
      <c r="J4292" s="220"/>
      <c r="K4292" s="1"/>
      <c r="L4292" s="218" t="s">
        <v>71</v>
      </c>
      <c r="M4292" s="219"/>
      <c r="N4292" s="219"/>
      <c r="O4292" s="220"/>
    </row>
    <row r="4293" spans="2:15" ht="15.75" x14ac:dyDescent="0.25">
      <c r="B4293" s="230"/>
      <c r="C4293" s="231"/>
      <c r="D4293" s="231"/>
      <c r="E4293" s="232"/>
      <c r="F4293" s="1"/>
      <c r="G4293" s="230"/>
      <c r="H4293" s="231"/>
      <c r="I4293" s="231"/>
      <c r="J4293" s="232"/>
      <c r="K4293" s="58"/>
      <c r="L4293" s="230"/>
      <c r="M4293" s="231"/>
      <c r="N4293" s="231"/>
      <c r="O4293" s="232"/>
    </row>
    <row r="4294" spans="2:15" ht="15.75" x14ac:dyDescent="0.25">
      <c r="B4294" s="227" t="s">
        <v>375</v>
      </c>
      <c r="C4294" s="228"/>
      <c r="D4294" s="228"/>
      <c r="E4294" s="229"/>
      <c r="F4294" s="1"/>
      <c r="G4294" s="227" t="s">
        <v>375</v>
      </c>
      <c r="H4294" s="228"/>
      <c r="I4294" s="228"/>
      <c r="J4294" s="229"/>
      <c r="K4294" s="4"/>
      <c r="L4294" s="227" t="s">
        <v>375</v>
      </c>
      <c r="M4294" s="228"/>
      <c r="N4294" s="228"/>
      <c r="O4294" s="229"/>
    </row>
    <row r="4295" spans="2:15" ht="15.75" x14ac:dyDescent="0.25">
      <c r="B4295" s="137" t="s">
        <v>190</v>
      </c>
      <c r="C4295" s="194"/>
      <c r="D4295" s="195"/>
      <c r="E4295" s="196"/>
      <c r="F4295" s="1"/>
      <c r="G4295" s="137" t="s">
        <v>190</v>
      </c>
      <c r="H4295" s="194"/>
      <c r="I4295" s="195"/>
      <c r="J4295" s="196"/>
      <c r="K4295" s="1"/>
      <c r="L4295" s="137" t="s">
        <v>190</v>
      </c>
      <c r="M4295" s="194"/>
      <c r="N4295" s="195"/>
      <c r="O4295" s="196"/>
    </row>
    <row r="4296" spans="2:15" ht="15.75" x14ac:dyDescent="0.25">
      <c r="B4296" s="132" t="s">
        <v>61</v>
      </c>
      <c r="C4296" s="194"/>
      <c r="D4296" s="195"/>
      <c r="E4296" s="196"/>
      <c r="F4296" s="1"/>
      <c r="G4296" s="132" t="s">
        <v>61</v>
      </c>
      <c r="H4296" s="194"/>
      <c r="I4296" s="195"/>
      <c r="J4296" s="196"/>
      <c r="K4296" s="1"/>
      <c r="L4296" s="132" t="s">
        <v>61</v>
      </c>
      <c r="M4296" s="194"/>
      <c r="N4296" s="195"/>
      <c r="O4296" s="196"/>
    </row>
    <row r="4297" spans="2:15" ht="15.75" x14ac:dyDescent="0.25">
      <c r="B4297" s="132" t="s">
        <v>62</v>
      </c>
      <c r="C4297" s="194"/>
      <c r="D4297" s="195"/>
      <c r="E4297" s="196"/>
      <c r="F4297" s="1"/>
      <c r="G4297" s="132" t="s">
        <v>62</v>
      </c>
      <c r="H4297" s="194"/>
      <c r="I4297" s="195"/>
      <c r="J4297" s="196"/>
      <c r="K4297" s="1"/>
      <c r="L4297" s="132" t="s">
        <v>62</v>
      </c>
      <c r="M4297" s="194"/>
      <c r="N4297" s="195"/>
      <c r="O4297" s="196"/>
    </row>
    <row r="4298" spans="2:15" ht="15.75" x14ac:dyDescent="0.25">
      <c r="B4298" s="127" t="s">
        <v>191</v>
      </c>
      <c r="C4298" s="130"/>
      <c r="D4298" s="194"/>
      <c r="E4298" s="196"/>
      <c r="F4298" s="1"/>
      <c r="G4298" s="127" t="s">
        <v>191</v>
      </c>
      <c r="H4298" s="130"/>
      <c r="I4298" s="194"/>
      <c r="J4298" s="196"/>
      <c r="K4298" s="1"/>
      <c r="L4298" s="127" t="s">
        <v>191</v>
      </c>
      <c r="M4298" s="130"/>
      <c r="N4298" s="194"/>
      <c r="O4298" s="196"/>
    </row>
    <row r="4299" spans="2:15" ht="15.75" x14ac:dyDescent="0.25">
      <c r="B4299" s="127" t="s">
        <v>192</v>
      </c>
      <c r="C4299" s="130"/>
      <c r="D4299" s="194"/>
      <c r="E4299" s="196"/>
      <c r="F4299" s="1"/>
      <c r="G4299" s="127" t="s">
        <v>192</v>
      </c>
      <c r="H4299" s="130"/>
      <c r="I4299" s="194"/>
      <c r="J4299" s="196"/>
      <c r="K4299" s="1"/>
      <c r="L4299" s="127" t="s">
        <v>192</v>
      </c>
      <c r="M4299" s="130"/>
      <c r="N4299" s="194"/>
      <c r="O4299" s="196"/>
    </row>
    <row r="4300" spans="2:15" ht="31.35" customHeight="1" x14ac:dyDescent="0.25">
      <c r="B4300" s="206" t="s">
        <v>197</v>
      </c>
      <c r="C4300" s="207"/>
      <c r="D4300" s="207"/>
      <c r="E4300" s="208"/>
      <c r="F4300" s="1"/>
      <c r="G4300" s="206" t="s">
        <v>197</v>
      </c>
      <c r="H4300" s="207"/>
      <c r="I4300" s="207"/>
      <c r="J4300" s="208"/>
      <c r="K4300" s="59"/>
      <c r="L4300" s="206" t="s">
        <v>197</v>
      </c>
      <c r="M4300" s="207"/>
      <c r="N4300" s="207"/>
      <c r="O4300" s="208"/>
    </row>
    <row r="4301" spans="2:15" ht="15.75" x14ac:dyDescent="0.25">
      <c r="B4301" s="132" t="s">
        <v>195</v>
      </c>
      <c r="C4301" s="138"/>
      <c r="D4301" s="125" t="s">
        <v>51</v>
      </c>
      <c r="E4301" s="139"/>
      <c r="F4301" s="1"/>
      <c r="G4301" s="132" t="s">
        <v>195</v>
      </c>
      <c r="H4301" s="138"/>
      <c r="I4301" s="125" t="s">
        <v>51</v>
      </c>
      <c r="J4301" s="139"/>
      <c r="K4301" s="1"/>
      <c r="L4301" s="132" t="s">
        <v>195</v>
      </c>
      <c r="M4301" s="138"/>
      <c r="N4301" s="125" t="s">
        <v>51</v>
      </c>
      <c r="O4301" s="139"/>
    </row>
    <row r="4302" spans="2:15" ht="15.75" x14ac:dyDescent="0.25">
      <c r="B4302" s="209" t="s">
        <v>190</v>
      </c>
      <c r="C4302" s="210"/>
      <c r="D4302" s="125" t="s">
        <v>68</v>
      </c>
      <c r="E4302" s="139"/>
      <c r="F4302" s="1"/>
      <c r="G4302" s="209" t="s">
        <v>190</v>
      </c>
      <c r="H4302" s="210"/>
      <c r="I4302" s="125" t="s">
        <v>68</v>
      </c>
      <c r="J4302" s="139"/>
      <c r="K4302" s="1"/>
      <c r="L4302" s="209" t="s">
        <v>190</v>
      </c>
      <c r="M4302" s="210"/>
      <c r="N4302" s="125" t="s">
        <v>68</v>
      </c>
      <c r="O4302" s="139"/>
    </row>
    <row r="4303" spans="2:15" ht="15.75" x14ac:dyDescent="0.25">
      <c r="B4303" s="211"/>
      <c r="C4303" s="212"/>
      <c r="D4303" s="125" t="s">
        <v>69</v>
      </c>
      <c r="E4303" s="139"/>
      <c r="F4303" s="1"/>
      <c r="G4303" s="211"/>
      <c r="H4303" s="212"/>
      <c r="I4303" s="125" t="s">
        <v>69</v>
      </c>
      <c r="J4303" s="139"/>
      <c r="K4303" s="1"/>
      <c r="L4303" s="211"/>
      <c r="M4303" s="212"/>
      <c r="N4303" s="125" t="s">
        <v>69</v>
      </c>
      <c r="O4303" s="139"/>
    </row>
    <row r="4304" spans="2:15" ht="15.75" x14ac:dyDescent="0.25">
      <c r="B4304" s="209" t="s">
        <v>70</v>
      </c>
      <c r="C4304" s="210"/>
      <c r="D4304" s="125" t="s">
        <v>68</v>
      </c>
      <c r="E4304" s="139"/>
      <c r="F4304" s="1"/>
      <c r="G4304" s="209" t="s">
        <v>70</v>
      </c>
      <c r="H4304" s="210"/>
      <c r="I4304" s="125" t="s">
        <v>68</v>
      </c>
      <c r="J4304" s="139"/>
      <c r="K4304" s="1"/>
      <c r="L4304" s="209" t="s">
        <v>70</v>
      </c>
      <c r="M4304" s="210"/>
      <c r="N4304" s="125" t="s">
        <v>68</v>
      </c>
      <c r="O4304" s="139"/>
    </row>
    <row r="4305" spans="2:15" ht="15.75" x14ac:dyDescent="0.25">
      <c r="B4305" s="211"/>
      <c r="C4305" s="212"/>
      <c r="D4305" s="125" t="s">
        <v>69</v>
      </c>
      <c r="E4305" s="139"/>
      <c r="F4305" s="1"/>
      <c r="G4305" s="211"/>
      <c r="H4305" s="212"/>
      <c r="I4305" s="125" t="s">
        <v>69</v>
      </c>
      <c r="J4305" s="139"/>
      <c r="K4305" s="1"/>
      <c r="L4305" s="211"/>
      <c r="M4305" s="212"/>
      <c r="N4305" s="125" t="s">
        <v>69</v>
      </c>
      <c r="O4305" s="139"/>
    </row>
    <row r="4306" spans="2:15" ht="15.75" x14ac:dyDescent="0.25">
      <c r="B4306" s="140" t="s">
        <v>67</v>
      </c>
      <c r="C4306" s="140"/>
      <c r="D4306" s="213"/>
      <c r="E4306" s="214"/>
      <c r="F4306" s="1"/>
      <c r="G4306" s="140" t="s">
        <v>67</v>
      </c>
      <c r="H4306" s="140"/>
      <c r="I4306" s="213"/>
      <c r="J4306" s="214"/>
      <c r="K4306" s="1"/>
      <c r="L4306" s="140" t="s">
        <v>67</v>
      </c>
      <c r="M4306" s="140"/>
      <c r="N4306" s="213"/>
      <c r="O4306" s="214"/>
    </row>
    <row r="4307" spans="2:15" ht="15.75" x14ac:dyDescent="0.25">
      <c r="B4307" s="161" t="s">
        <v>355</v>
      </c>
      <c r="C4307" s="128"/>
      <c r="D4307" s="130"/>
      <c r="E4307" s="139"/>
      <c r="F4307" s="1"/>
      <c r="G4307" s="161" t="s">
        <v>355</v>
      </c>
      <c r="H4307" s="128"/>
      <c r="I4307" s="130"/>
      <c r="J4307" s="139"/>
      <c r="K4307" s="1"/>
      <c r="L4307" s="161" t="s">
        <v>355</v>
      </c>
      <c r="M4307" s="128"/>
      <c r="N4307" s="130"/>
      <c r="O4307" s="139"/>
    </row>
    <row r="4308" spans="2:15" ht="15.75" x14ac:dyDescent="0.25">
      <c r="B4308" s="161"/>
      <c r="C4308" s="128"/>
      <c r="D4308" s="130"/>
      <c r="E4308" s="139"/>
      <c r="F4308" s="1"/>
      <c r="G4308" s="161"/>
      <c r="H4308" s="128"/>
      <c r="I4308" s="130"/>
      <c r="J4308" s="139"/>
      <c r="K4308" s="1"/>
      <c r="L4308" s="161"/>
      <c r="M4308" s="128"/>
      <c r="N4308" s="130"/>
      <c r="O4308" s="139"/>
    </row>
    <row r="4309" spans="2:15" ht="15.75" x14ac:dyDescent="0.25">
      <c r="B4309" s="136"/>
      <c r="C4309" s="136"/>
      <c r="D4309" s="136"/>
      <c r="E4309" s="118"/>
      <c r="F4309" s="1"/>
      <c r="G4309" s="136"/>
      <c r="H4309" s="136"/>
      <c r="I4309" s="136"/>
      <c r="J4309" s="118"/>
      <c r="K4309" s="1"/>
      <c r="L4309" s="136"/>
      <c r="M4309" s="136"/>
      <c r="N4309" s="136"/>
      <c r="O4309" s="118"/>
    </row>
    <row r="4310" spans="2:15" ht="15.75" x14ac:dyDescent="0.25">
      <c r="B4310" s="132" t="s">
        <v>74</v>
      </c>
      <c r="C4310" s="141"/>
      <c r="D4310" s="142" t="s">
        <v>73</v>
      </c>
      <c r="E4310" s="130"/>
      <c r="F4310" s="1"/>
      <c r="G4310" s="132" t="s">
        <v>74</v>
      </c>
      <c r="H4310" s="141"/>
      <c r="I4310" s="142" t="s">
        <v>73</v>
      </c>
      <c r="J4310" s="130"/>
      <c r="K4310" s="1"/>
      <c r="L4310" s="132" t="s">
        <v>74</v>
      </c>
      <c r="M4310" s="141"/>
      <c r="N4310" s="142" t="s">
        <v>73</v>
      </c>
      <c r="O4310" s="130"/>
    </row>
    <row r="4312" spans="2:15" ht="15.75" x14ac:dyDescent="0.25">
      <c r="B4312" s="437">
        <f>L4291+1</f>
        <v>646</v>
      </c>
      <c r="C4312" s="438"/>
      <c r="D4312" s="438"/>
      <c r="E4312" s="439"/>
      <c r="F4312" s="57"/>
      <c r="G4312" s="437">
        <f>B4312+1</f>
        <v>647</v>
      </c>
      <c r="H4312" s="438"/>
      <c r="I4312" s="438"/>
      <c r="J4312" s="439"/>
      <c r="K4312" s="57"/>
      <c r="L4312" s="437">
        <f>G4312+1</f>
        <v>648</v>
      </c>
      <c r="M4312" s="438"/>
      <c r="N4312" s="438"/>
      <c r="O4312" s="439"/>
    </row>
    <row r="4313" spans="2:15" ht="15.75" x14ac:dyDescent="0.25">
      <c r="B4313" s="218" t="s">
        <v>71</v>
      </c>
      <c r="C4313" s="219"/>
      <c r="D4313" s="219"/>
      <c r="E4313" s="220"/>
      <c r="F4313" s="1"/>
      <c r="G4313" s="218" t="s">
        <v>71</v>
      </c>
      <c r="H4313" s="219"/>
      <c r="I4313" s="219"/>
      <c r="J4313" s="220"/>
      <c r="K4313" s="1"/>
      <c r="L4313" s="218" t="s">
        <v>71</v>
      </c>
      <c r="M4313" s="219"/>
      <c r="N4313" s="219"/>
      <c r="O4313" s="220"/>
    </row>
    <row r="4314" spans="2:15" ht="15.75" x14ac:dyDescent="0.25">
      <c r="B4314" s="230"/>
      <c r="C4314" s="231"/>
      <c r="D4314" s="231"/>
      <c r="E4314" s="232"/>
      <c r="F4314" s="1"/>
      <c r="G4314" s="230"/>
      <c r="H4314" s="231"/>
      <c r="I4314" s="231"/>
      <c r="J4314" s="232"/>
      <c r="K4314" s="58"/>
      <c r="L4314" s="230"/>
      <c r="M4314" s="231"/>
      <c r="N4314" s="231"/>
      <c r="O4314" s="232"/>
    </row>
    <row r="4315" spans="2:15" ht="15.75" x14ac:dyDescent="0.25">
      <c r="B4315" s="227" t="s">
        <v>375</v>
      </c>
      <c r="C4315" s="228"/>
      <c r="D4315" s="228"/>
      <c r="E4315" s="229"/>
      <c r="F4315" s="1"/>
      <c r="G4315" s="227" t="s">
        <v>375</v>
      </c>
      <c r="H4315" s="228"/>
      <c r="I4315" s="228"/>
      <c r="J4315" s="229"/>
      <c r="K4315" s="4"/>
      <c r="L4315" s="227" t="s">
        <v>375</v>
      </c>
      <c r="M4315" s="228"/>
      <c r="N4315" s="228"/>
      <c r="O4315" s="229"/>
    </row>
    <row r="4316" spans="2:15" ht="15.75" x14ac:dyDescent="0.25">
      <c r="B4316" s="137" t="s">
        <v>190</v>
      </c>
      <c r="C4316" s="194"/>
      <c r="D4316" s="195"/>
      <c r="E4316" s="196"/>
      <c r="F4316" s="1"/>
      <c r="G4316" s="137" t="s">
        <v>190</v>
      </c>
      <c r="H4316" s="194"/>
      <c r="I4316" s="195"/>
      <c r="J4316" s="196"/>
      <c r="K4316" s="1"/>
      <c r="L4316" s="137" t="s">
        <v>190</v>
      </c>
      <c r="M4316" s="194"/>
      <c r="N4316" s="195"/>
      <c r="O4316" s="196"/>
    </row>
    <row r="4317" spans="2:15" ht="15.75" x14ac:dyDescent="0.25">
      <c r="B4317" s="132" t="s">
        <v>61</v>
      </c>
      <c r="C4317" s="194"/>
      <c r="D4317" s="195"/>
      <c r="E4317" s="196"/>
      <c r="F4317" s="1"/>
      <c r="G4317" s="132" t="s">
        <v>61</v>
      </c>
      <c r="H4317" s="194"/>
      <c r="I4317" s="195"/>
      <c r="J4317" s="196"/>
      <c r="K4317" s="1"/>
      <c r="L4317" s="132" t="s">
        <v>61</v>
      </c>
      <c r="M4317" s="194"/>
      <c r="N4317" s="195"/>
      <c r="O4317" s="196"/>
    </row>
    <row r="4318" spans="2:15" ht="15.75" x14ac:dyDescent="0.25">
      <c r="B4318" s="132" t="s">
        <v>62</v>
      </c>
      <c r="C4318" s="194"/>
      <c r="D4318" s="195"/>
      <c r="E4318" s="196"/>
      <c r="F4318" s="1"/>
      <c r="G4318" s="132" t="s">
        <v>62</v>
      </c>
      <c r="H4318" s="194"/>
      <c r="I4318" s="195"/>
      <c r="J4318" s="196"/>
      <c r="K4318" s="1"/>
      <c r="L4318" s="132" t="s">
        <v>62</v>
      </c>
      <c r="M4318" s="194"/>
      <c r="N4318" s="195"/>
      <c r="O4318" s="196"/>
    </row>
    <row r="4319" spans="2:15" ht="15.75" x14ac:dyDescent="0.25">
      <c r="B4319" s="127" t="s">
        <v>191</v>
      </c>
      <c r="C4319" s="130"/>
      <c r="D4319" s="194"/>
      <c r="E4319" s="196"/>
      <c r="F4319" s="1"/>
      <c r="G4319" s="127" t="s">
        <v>191</v>
      </c>
      <c r="H4319" s="130"/>
      <c r="I4319" s="194"/>
      <c r="J4319" s="196"/>
      <c r="K4319" s="1"/>
      <c r="L4319" s="127" t="s">
        <v>191</v>
      </c>
      <c r="M4319" s="130"/>
      <c r="N4319" s="194"/>
      <c r="O4319" s="196"/>
    </row>
    <row r="4320" spans="2:15" ht="15.75" x14ac:dyDescent="0.25">
      <c r="B4320" s="127" t="s">
        <v>192</v>
      </c>
      <c r="C4320" s="130"/>
      <c r="D4320" s="194"/>
      <c r="E4320" s="196"/>
      <c r="F4320" s="1"/>
      <c r="G4320" s="127" t="s">
        <v>192</v>
      </c>
      <c r="H4320" s="130"/>
      <c r="I4320" s="194"/>
      <c r="J4320" s="196"/>
      <c r="K4320" s="1"/>
      <c r="L4320" s="127" t="s">
        <v>192</v>
      </c>
      <c r="M4320" s="130"/>
      <c r="N4320" s="194"/>
      <c r="O4320" s="196"/>
    </row>
    <row r="4321" spans="2:15" ht="31.35" customHeight="1" x14ac:dyDescent="0.25">
      <c r="B4321" s="206" t="s">
        <v>197</v>
      </c>
      <c r="C4321" s="207"/>
      <c r="D4321" s="207"/>
      <c r="E4321" s="208"/>
      <c r="F4321" s="1"/>
      <c r="G4321" s="206" t="s">
        <v>197</v>
      </c>
      <c r="H4321" s="207"/>
      <c r="I4321" s="207"/>
      <c r="J4321" s="208"/>
      <c r="K4321" s="59"/>
      <c r="L4321" s="206" t="s">
        <v>197</v>
      </c>
      <c r="M4321" s="207"/>
      <c r="N4321" s="207"/>
      <c r="O4321" s="208"/>
    </row>
    <row r="4322" spans="2:15" ht="15.75" x14ac:dyDescent="0.25">
      <c r="B4322" s="132" t="s">
        <v>195</v>
      </c>
      <c r="C4322" s="138"/>
      <c r="D4322" s="125" t="s">
        <v>51</v>
      </c>
      <c r="E4322" s="139"/>
      <c r="F4322" s="1"/>
      <c r="G4322" s="132" t="s">
        <v>195</v>
      </c>
      <c r="H4322" s="138"/>
      <c r="I4322" s="125" t="s">
        <v>51</v>
      </c>
      <c r="J4322" s="139"/>
      <c r="K4322" s="1"/>
      <c r="L4322" s="132" t="s">
        <v>195</v>
      </c>
      <c r="M4322" s="138"/>
      <c r="N4322" s="125" t="s">
        <v>51</v>
      </c>
      <c r="O4322" s="139"/>
    </row>
    <row r="4323" spans="2:15" ht="15.75" x14ac:dyDescent="0.25">
      <c r="B4323" s="209" t="s">
        <v>190</v>
      </c>
      <c r="C4323" s="210"/>
      <c r="D4323" s="125" t="s">
        <v>68</v>
      </c>
      <c r="E4323" s="139"/>
      <c r="F4323" s="1"/>
      <c r="G4323" s="209" t="s">
        <v>190</v>
      </c>
      <c r="H4323" s="210"/>
      <c r="I4323" s="125" t="s">
        <v>68</v>
      </c>
      <c r="J4323" s="139"/>
      <c r="K4323" s="1"/>
      <c r="L4323" s="209" t="s">
        <v>190</v>
      </c>
      <c r="M4323" s="210"/>
      <c r="N4323" s="125" t="s">
        <v>68</v>
      </c>
      <c r="O4323" s="139"/>
    </row>
    <row r="4324" spans="2:15" ht="15.75" x14ac:dyDescent="0.25">
      <c r="B4324" s="211"/>
      <c r="C4324" s="212"/>
      <c r="D4324" s="125" t="s">
        <v>69</v>
      </c>
      <c r="E4324" s="139"/>
      <c r="F4324" s="1"/>
      <c r="G4324" s="211"/>
      <c r="H4324" s="212"/>
      <c r="I4324" s="125" t="s">
        <v>69</v>
      </c>
      <c r="J4324" s="139"/>
      <c r="K4324" s="1"/>
      <c r="L4324" s="211"/>
      <c r="M4324" s="212"/>
      <c r="N4324" s="125" t="s">
        <v>69</v>
      </c>
      <c r="O4324" s="139"/>
    </row>
    <row r="4325" spans="2:15" ht="15.75" x14ac:dyDescent="0.25">
      <c r="B4325" s="209" t="s">
        <v>70</v>
      </c>
      <c r="C4325" s="210"/>
      <c r="D4325" s="125" t="s">
        <v>68</v>
      </c>
      <c r="E4325" s="139"/>
      <c r="F4325" s="1"/>
      <c r="G4325" s="209" t="s">
        <v>70</v>
      </c>
      <c r="H4325" s="210"/>
      <c r="I4325" s="125" t="s">
        <v>68</v>
      </c>
      <c r="J4325" s="139"/>
      <c r="K4325" s="1"/>
      <c r="L4325" s="209" t="s">
        <v>70</v>
      </c>
      <c r="M4325" s="210"/>
      <c r="N4325" s="125" t="s">
        <v>68</v>
      </c>
      <c r="O4325" s="139"/>
    </row>
    <row r="4326" spans="2:15" ht="15.75" x14ac:dyDescent="0.25">
      <c r="B4326" s="211"/>
      <c r="C4326" s="212"/>
      <c r="D4326" s="125" t="s">
        <v>69</v>
      </c>
      <c r="E4326" s="139"/>
      <c r="F4326" s="1"/>
      <c r="G4326" s="211"/>
      <c r="H4326" s="212"/>
      <c r="I4326" s="125" t="s">
        <v>69</v>
      </c>
      <c r="J4326" s="139"/>
      <c r="K4326" s="1"/>
      <c r="L4326" s="211"/>
      <c r="M4326" s="212"/>
      <c r="N4326" s="125" t="s">
        <v>69</v>
      </c>
      <c r="O4326" s="139"/>
    </row>
    <row r="4327" spans="2:15" ht="15.75" x14ac:dyDescent="0.25">
      <c r="B4327" s="140" t="s">
        <v>67</v>
      </c>
      <c r="C4327" s="140"/>
      <c r="D4327" s="213"/>
      <c r="E4327" s="214"/>
      <c r="F4327" s="1"/>
      <c r="G4327" s="140" t="s">
        <v>67</v>
      </c>
      <c r="H4327" s="140"/>
      <c r="I4327" s="213"/>
      <c r="J4327" s="214"/>
      <c r="K4327" s="1"/>
      <c r="L4327" s="140" t="s">
        <v>67</v>
      </c>
      <c r="M4327" s="140"/>
      <c r="N4327" s="213"/>
      <c r="O4327" s="214"/>
    </row>
    <row r="4328" spans="2:15" ht="15.75" x14ac:dyDescent="0.25">
      <c r="B4328" s="161" t="s">
        <v>355</v>
      </c>
      <c r="C4328" s="128"/>
      <c r="D4328" s="130"/>
      <c r="E4328" s="139"/>
      <c r="F4328" s="1"/>
      <c r="G4328" s="161" t="s">
        <v>355</v>
      </c>
      <c r="H4328" s="128"/>
      <c r="I4328" s="130"/>
      <c r="J4328" s="139"/>
      <c r="K4328" s="1"/>
      <c r="L4328" s="161" t="s">
        <v>355</v>
      </c>
      <c r="M4328" s="128"/>
      <c r="N4328" s="130"/>
      <c r="O4328" s="139"/>
    </row>
    <row r="4329" spans="2:15" ht="15.75" x14ac:dyDescent="0.25">
      <c r="B4329" s="161"/>
      <c r="C4329" s="128"/>
      <c r="D4329" s="130"/>
      <c r="E4329" s="139"/>
      <c r="F4329" s="1"/>
      <c r="G4329" s="161"/>
      <c r="H4329" s="128"/>
      <c r="I4329" s="130"/>
      <c r="J4329" s="139"/>
      <c r="K4329" s="1"/>
      <c r="L4329" s="161"/>
      <c r="M4329" s="128"/>
      <c r="N4329" s="130"/>
      <c r="O4329" s="139"/>
    </row>
    <row r="4330" spans="2:15" ht="15.75" x14ac:dyDescent="0.25">
      <c r="B4330" s="136"/>
      <c r="C4330" s="136"/>
      <c r="D4330" s="136"/>
      <c r="E4330" s="118"/>
      <c r="F4330" s="1"/>
      <c r="G4330" s="136"/>
      <c r="H4330" s="136"/>
      <c r="I4330" s="136"/>
      <c r="J4330" s="118"/>
      <c r="K4330" s="1"/>
      <c r="L4330" s="136"/>
      <c r="M4330" s="136"/>
      <c r="N4330" s="136"/>
      <c r="O4330" s="118"/>
    </row>
    <row r="4331" spans="2:15" ht="15.75" x14ac:dyDescent="0.25">
      <c r="B4331" s="132" t="s">
        <v>74</v>
      </c>
      <c r="C4331" s="141"/>
      <c r="D4331" s="142" t="s">
        <v>73</v>
      </c>
      <c r="E4331" s="130"/>
      <c r="F4331" s="1"/>
      <c r="G4331" s="132" t="s">
        <v>74</v>
      </c>
      <c r="H4331" s="141"/>
      <c r="I4331" s="142" t="s">
        <v>73</v>
      </c>
      <c r="J4331" s="130"/>
      <c r="K4331" s="1"/>
      <c r="L4331" s="132" t="s">
        <v>74</v>
      </c>
      <c r="M4331" s="141"/>
      <c r="N4331" s="142" t="s">
        <v>73</v>
      </c>
      <c r="O4331" s="130"/>
    </row>
    <row r="4333" spans="2:15" ht="15.75" x14ac:dyDescent="0.25">
      <c r="B4333" s="437">
        <f>L4312+1</f>
        <v>649</v>
      </c>
      <c r="C4333" s="438"/>
      <c r="D4333" s="438"/>
      <c r="E4333" s="439"/>
      <c r="F4333" s="57"/>
      <c r="G4333" s="437">
        <f>B4333+1</f>
        <v>650</v>
      </c>
      <c r="H4333" s="438"/>
      <c r="I4333" s="438"/>
      <c r="J4333" s="439"/>
      <c r="K4333" s="57"/>
      <c r="L4333" s="437">
        <f>G4333+1</f>
        <v>651</v>
      </c>
      <c r="M4333" s="438"/>
      <c r="N4333" s="438"/>
      <c r="O4333" s="439"/>
    </row>
    <row r="4334" spans="2:15" ht="15.75" x14ac:dyDescent="0.25">
      <c r="B4334" s="218" t="s">
        <v>71</v>
      </c>
      <c r="C4334" s="219"/>
      <c r="D4334" s="219"/>
      <c r="E4334" s="220"/>
      <c r="F4334" s="1"/>
      <c r="G4334" s="218" t="s">
        <v>71</v>
      </c>
      <c r="H4334" s="219"/>
      <c r="I4334" s="219"/>
      <c r="J4334" s="220"/>
      <c r="K4334" s="1"/>
      <c r="L4334" s="218" t="s">
        <v>71</v>
      </c>
      <c r="M4334" s="219"/>
      <c r="N4334" s="219"/>
      <c r="O4334" s="220"/>
    </row>
    <row r="4335" spans="2:15" ht="15.75" x14ac:dyDescent="0.25">
      <c r="B4335" s="230"/>
      <c r="C4335" s="231"/>
      <c r="D4335" s="231"/>
      <c r="E4335" s="232"/>
      <c r="F4335" s="1"/>
      <c r="G4335" s="230"/>
      <c r="H4335" s="231"/>
      <c r="I4335" s="231"/>
      <c r="J4335" s="232"/>
      <c r="K4335" s="58"/>
      <c r="L4335" s="230"/>
      <c r="M4335" s="231"/>
      <c r="N4335" s="231"/>
      <c r="O4335" s="232"/>
    </row>
    <row r="4336" spans="2:15" ht="15.75" x14ac:dyDescent="0.25">
      <c r="B4336" s="227" t="s">
        <v>375</v>
      </c>
      <c r="C4336" s="228"/>
      <c r="D4336" s="228"/>
      <c r="E4336" s="229"/>
      <c r="F4336" s="1"/>
      <c r="G4336" s="227" t="s">
        <v>375</v>
      </c>
      <c r="H4336" s="228"/>
      <c r="I4336" s="228"/>
      <c r="J4336" s="229"/>
      <c r="K4336" s="4"/>
      <c r="L4336" s="227" t="s">
        <v>375</v>
      </c>
      <c r="M4336" s="228"/>
      <c r="N4336" s="228"/>
      <c r="O4336" s="229"/>
    </row>
    <row r="4337" spans="2:15" ht="15.75" x14ac:dyDescent="0.25">
      <c r="B4337" s="137" t="s">
        <v>190</v>
      </c>
      <c r="C4337" s="194"/>
      <c r="D4337" s="195"/>
      <c r="E4337" s="196"/>
      <c r="F4337" s="1"/>
      <c r="G4337" s="137" t="s">
        <v>190</v>
      </c>
      <c r="H4337" s="194"/>
      <c r="I4337" s="195"/>
      <c r="J4337" s="196"/>
      <c r="K4337" s="1"/>
      <c r="L4337" s="137" t="s">
        <v>190</v>
      </c>
      <c r="M4337" s="194"/>
      <c r="N4337" s="195"/>
      <c r="O4337" s="196"/>
    </row>
    <row r="4338" spans="2:15" ht="15.75" x14ac:dyDescent="0.25">
      <c r="B4338" s="132" t="s">
        <v>61</v>
      </c>
      <c r="C4338" s="194"/>
      <c r="D4338" s="195"/>
      <c r="E4338" s="196"/>
      <c r="F4338" s="1"/>
      <c r="G4338" s="132" t="s">
        <v>61</v>
      </c>
      <c r="H4338" s="194"/>
      <c r="I4338" s="195"/>
      <c r="J4338" s="196"/>
      <c r="K4338" s="1"/>
      <c r="L4338" s="132" t="s">
        <v>61</v>
      </c>
      <c r="M4338" s="194"/>
      <c r="N4338" s="195"/>
      <c r="O4338" s="196"/>
    </row>
    <row r="4339" spans="2:15" ht="15.75" x14ac:dyDescent="0.25">
      <c r="B4339" s="132" t="s">
        <v>62</v>
      </c>
      <c r="C4339" s="194"/>
      <c r="D4339" s="195"/>
      <c r="E4339" s="196"/>
      <c r="F4339" s="1"/>
      <c r="G4339" s="132" t="s">
        <v>62</v>
      </c>
      <c r="H4339" s="194"/>
      <c r="I4339" s="195"/>
      <c r="J4339" s="196"/>
      <c r="K4339" s="1"/>
      <c r="L4339" s="132" t="s">
        <v>62</v>
      </c>
      <c r="M4339" s="194"/>
      <c r="N4339" s="195"/>
      <c r="O4339" s="196"/>
    </row>
    <row r="4340" spans="2:15" ht="15.75" x14ac:dyDescent="0.25">
      <c r="B4340" s="127" t="s">
        <v>191</v>
      </c>
      <c r="C4340" s="130"/>
      <c r="D4340" s="194"/>
      <c r="E4340" s="196"/>
      <c r="F4340" s="1"/>
      <c r="G4340" s="127" t="s">
        <v>191</v>
      </c>
      <c r="H4340" s="130"/>
      <c r="I4340" s="194"/>
      <c r="J4340" s="196"/>
      <c r="K4340" s="1"/>
      <c r="L4340" s="127" t="s">
        <v>191</v>
      </c>
      <c r="M4340" s="130"/>
      <c r="N4340" s="194"/>
      <c r="O4340" s="196"/>
    </row>
    <row r="4341" spans="2:15" ht="15.75" x14ac:dyDescent="0.25">
      <c r="B4341" s="127" t="s">
        <v>192</v>
      </c>
      <c r="C4341" s="130"/>
      <c r="D4341" s="194"/>
      <c r="E4341" s="196"/>
      <c r="F4341" s="1"/>
      <c r="G4341" s="127" t="s">
        <v>192</v>
      </c>
      <c r="H4341" s="130"/>
      <c r="I4341" s="194"/>
      <c r="J4341" s="196"/>
      <c r="K4341" s="1"/>
      <c r="L4341" s="127" t="s">
        <v>192</v>
      </c>
      <c r="M4341" s="130"/>
      <c r="N4341" s="194"/>
      <c r="O4341" s="196"/>
    </row>
    <row r="4342" spans="2:15" ht="31.35" customHeight="1" x14ac:dyDescent="0.25">
      <c r="B4342" s="206" t="s">
        <v>197</v>
      </c>
      <c r="C4342" s="207"/>
      <c r="D4342" s="207"/>
      <c r="E4342" s="208"/>
      <c r="F4342" s="1"/>
      <c r="G4342" s="206" t="s">
        <v>197</v>
      </c>
      <c r="H4342" s="207"/>
      <c r="I4342" s="207"/>
      <c r="J4342" s="208"/>
      <c r="K4342" s="59"/>
      <c r="L4342" s="206" t="s">
        <v>197</v>
      </c>
      <c r="M4342" s="207"/>
      <c r="N4342" s="207"/>
      <c r="O4342" s="208"/>
    </row>
    <row r="4343" spans="2:15" ht="15.75" x14ac:dyDescent="0.25">
      <c r="B4343" s="132" t="s">
        <v>195</v>
      </c>
      <c r="C4343" s="138"/>
      <c r="D4343" s="125" t="s">
        <v>51</v>
      </c>
      <c r="E4343" s="139"/>
      <c r="F4343" s="1"/>
      <c r="G4343" s="132" t="s">
        <v>195</v>
      </c>
      <c r="H4343" s="138"/>
      <c r="I4343" s="125" t="s">
        <v>51</v>
      </c>
      <c r="J4343" s="139"/>
      <c r="K4343" s="1"/>
      <c r="L4343" s="132" t="s">
        <v>195</v>
      </c>
      <c r="M4343" s="138"/>
      <c r="N4343" s="125" t="s">
        <v>51</v>
      </c>
      <c r="O4343" s="139"/>
    </row>
    <row r="4344" spans="2:15" ht="15.75" x14ac:dyDescent="0.25">
      <c r="B4344" s="209" t="s">
        <v>190</v>
      </c>
      <c r="C4344" s="210"/>
      <c r="D4344" s="125" t="s">
        <v>68</v>
      </c>
      <c r="E4344" s="139"/>
      <c r="F4344" s="1"/>
      <c r="G4344" s="209" t="s">
        <v>190</v>
      </c>
      <c r="H4344" s="210"/>
      <c r="I4344" s="125" t="s">
        <v>68</v>
      </c>
      <c r="J4344" s="139"/>
      <c r="K4344" s="1"/>
      <c r="L4344" s="209" t="s">
        <v>190</v>
      </c>
      <c r="M4344" s="210"/>
      <c r="N4344" s="125" t="s">
        <v>68</v>
      </c>
      <c r="O4344" s="139"/>
    </row>
    <row r="4345" spans="2:15" ht="15.75" x14ac:dyDescent="0.25">
      <c r="B4345" s="211"/>
      <c r="C4345" s="212"/>
      <c r="D4345" s="125" t="s">
        <v>69</v>
      </c>
      <c r="E4345" s="139"/>
      <c r="F4345" s="1"/>
      <c r="G4345" s="211"/>
      <c r="H4345" s="212"/>
      <c r="I4345" s="125" t="s">
        <v>69</v>
      </c>
      <c r="J4345" s="139"/>
      <c r="K4345" s="1"/>
      <c r="L4345" s="211"/>
      <c r="M4345" s="212"/>
      <c r="N4345" s="125" t="s">
        <v>69</v>
      </c>
      <c r="O4345" s="139"/>
    </row>
    <row r="4346" spans="2:15" ht="15.75" x14ac:dyDescent="0.25">
      <c r="B4346" s="209" t="s">
        <v>70</v>
      </c>
      <c r="C4346" s="210"/>
      <c r="D4346" s="125" t="s">
        <v>68</v>
      </c>
      <c r="E4346" s="139"/>
      <c r="F4346" s="1"/>
      <c r="G4346" s="209" t="s">
        <v>70</v>
      </c>
      <c r="H4346" s="210"/>
      <c r="I4346" s="125" t="s">
        <v>68</v>
      </c>
      <c r="J4346" s="139"/>
      <c r="K4346" s="1"/>
      <c r="L4346" s="209" t="s">
        <v>70</v>
      </c>
      <c r="M4346" s="210"/>
      <c r="N4346" s="125" t="s">
        <v>68</v>
      </c>
      <c r="O4346" s="139"/>
    </row>
    <row r="4347" spans="2:15" ht="15.75" x14ac:dyDescent="0.25">
      <c r="B4347" s="211"/>
      <c r="C4347" s="212"/>
      <c r="D4347" s="125" t="s">
        <v>69</v>
      </c>
      <c r="E4347" s="139"/>
      <c r="F4347" s="1"/>
      <c r="G4347" s="211"/>
      <c r="H4347" s="212"/>
      <c r="I4347" s="125" t="s">
        <v>69</v>
      </c>
      <c r="J4347" s="139"/>
      <c r="K4347" s="1"/>
      <c r="L4347" s="211"/>
      <c r="M4347" s="212"/>
      <c r="N4347" s="125" t="s">
        <v>69</v>
      </c>
      <c r="O4347" s="139"/>
    </row>
    <row r="4348" spans="2:15" ht="15.75" x14ac:dyDescent="0.25">
      <c r="B4348" s="140" t="s">
        <v>67</v>
      </c>
      <c r="C4348" s="140"/>
      <c r="D4348" s="213"/>
      <c r="E4348" s="214"/>
      <c r="F4348" s="1"/>
      <c r="G4348" s="140" t="s">
        <v>67</v>
      </c>
      <c r="H4348" s="140"/>
      <c r="I4348" s="213"/>
      <c r="J4348" s="214"/>
      <c r="K4348" s="1"/>
      <c r="L4348" s="140" t="s">
        <v>67</v>
      </c>
      <c r="M4348" s="140"/>
      <c r="N4348" s="213"/>
      <c r="O4348" s="214"/>
    </row>
    <row r="4349" spans="2:15" ht="15.75" x14ac:dyDescent="0.25">
      <c r="B4349" s="161" t="s">
        <v>355</v>
      </c>
      <c r="C4349" s="128"/>
      <c r="D4349" s="130"/>
      <c r="E4349" s="139"/>
      <c r="F4349" s="1"/>
      <c r="G4349" s="161" t="s">
        <v>355</v>
      </c>
      <c r="H4349" s="128"/>
      <c r="I4349" s="130"/>
      <c r="J4349" s="139"/>
      <c r="K4349" s="1"/>
      <c r="L4349" s="161" t="s">
        <v>355</v>
      </c>
      <c r="M4349" s="128"/>
      <c r="N4349" s="130"/>
      <c r="O4349" s="139"/>
    </row>
    <row r="4350" spans="2:15" ht="15.75" x14ac:dyDescent="0.25">
      <c r="B4350" s="161"/>
      <c r="C4350" s="128"/>
      <c r="D4350" s="130"/>
      <c r="E4350" s="139"/>
      <c r="F4350" s="1"/>
      <c r="G4350" s="161"/>
      <c r="H4350" s="128"/>
      <c r="I4350" s="130"/>
      <c r="J4350" s="139"/>
      <c r="K4350" s="1"/>
      <c r="L4350" s="161"/>
      <c r="M4350" s="128"/>
      <c r="N4350" s="130"/>
      <c r="O4350" s="139"/>
    </row>
    <row r="4351" spans="2:15" ht="15.75" x14ac:dyDescent="0.25">
      <c r="B4351" s="136"/>
      <c r="C4351" s="136"/>
      <c r="D4351" s="136"/>
      <c r="E4351" s="118"/>
      <c r="F4351" s="1"/>
      <c r="G4351" s="136"/>
      <c r="H4351" s="136"/>
      <c r="I4351" s="136"/>
      <c r="J4351" s="118"/>
      <c r="K4351" s="1"/>
      <c r="L4351" s="136"/>
      <c r="M4351" s="136"/>
      <c r="N4351" s="136"/>
      <c r="O4351" s="118"/>
    </row>
    <row r="4352" spans="2:15" ht="15.75" x14ac:dyDescent="0.25">
      <c r="B4352" s="132" t="s">
        <v>74</v>
      </c>
      <c r="C4352" s="141"/>
      <c r="D4352" s="142" t="s">
        <v>73</v>
      </c>
      <c r="E4352" s="130"/>
      <c r="F4352" s="1"/>
      <c r="G4352" s="132" t="s">
        <v>74</v>
      </c>
      <c r="H4352" s="141"/>
      <c r="I4352" s="142" t="s">
        <v>73</v>
      </c>
      <c r="J4352" s="130"/>
      <c r="K4352" s="1"/>
      <c r="L4352" s="132" t="s">
        <v>74</v>
      </c>
      <c r="M4352" s="141"/>
      <c r="N4352" s="142" t="s">
        <v>73</v>
      </c>
      <c r="O4352" s="130"/>
    </row>
    <row r="4354" spans="2:15" ht="15.75" x14ac:dyDescent="0.25">
      <c r="B4354" s="437">
        <f>L4333+1</f>
        <v>652</v>
      </c>
      <c r="C4354" s="438"/>
      <c r="D4354" s="438"/>
      <c r="E4354" s="439"/>
      <c r="F4354" s="57"/>
      <c r="G4354" s="437">
        <f>B4354+1</f>
        <v>653</v>
      </c>
      <c r="H4354" s="438"/>
      <c r="I4354" s="438"/>
      <c r="J4354" s="439"/>
      <c r="K4354" s="57"/>
      <c r="L4354" s="437">
        <f>G4354+1</f>
        <v>654</v>
      </c>
      <c r="M4354" s="438"/>
      <c r="N4354" s="438"/>
      <c r="O4354" s="439"/>
    </row>
    <row r="4355" spans="2:15" ht="15.75" x14ac:dyDescent="0.25">
      <c r="B4355" s="218" t="s">
        <v>71</v>
      </c>
      <c r="C4355" s="219"/>
      <c r="D4355" s="219"/>
      <c r="E4355" s="220"/>
      <c r="F4355" s="1"/>
      <c r="G4355" s="218" t="s">
        <v>71</v>
      </c>
      <c r="H4355" s="219"/>
      <c r="I4355" s="219"/>
      <c r="J4355" s="220"/>
      <c r="K4355" s="1"/>
      <c r="L4355" s="218" t="s">
        <v>71</v>
      </c>
      <c r="M4355" s="219"/>
      <c r="N4355" s="219"/>
      <c r="O4355" s="220"/>
    </row>
    <row r="4356" spans="2:15" ht="15.75" x14ac:dyDescent="0.25">
      <c r="B4356" s="230"/>
      <c r="C4356" s="231"/>
      <c r="D4356" s="231"/>
      <c r="E4356" s="232"/>
      <c r="F4356" s="1"/>
      <c r="G4356" s="230"/>
      <c r="H4356" s="231"/>
      <c r="I4356" s="231"/>
      <c r="J4356" s="232"/>
      <c r="K4356" s="58"/>
      <c r="L4356" s="230"/>
      <c r="M4356" s="231"/>
      <c r="N4356" s="231"/>
      <c r="O4356" s="232"/>
    </row>
    <row r="4357" spans="2:15" ht="15.75" x14ac:dyDescent="0.25">
      <c r="B4357" s="227" t="s">
        <v>375</v>
      </c>
      <c r="C4357" s="228"/>
      <c r="D4357" s="228"/>
      <c r="E4357" s="229"/>
      <c r="F4357" s="1"/>
      <c r="G4357" s="227" t="s">
        <v>375</v>
      </c>
      <c r="H4357" s="228"/>
      <c r="I4357" s="228"/>
      <c r="J4357" s="229"/>
      <c r="K4357" s="4"/>
      <c r="L4357" s="227" t="s">
        <v>375</v>
      </c>
      <c r="M4357" s="228"/>
      <c r="N4357" s="228"/>
      <c r="O4357" s="229"/>
    </row>
    <row r="4358" spans="2:15" ht="15.75" x14ac:dyDescent="0.25">
      <c r="B4358" s="137" t="s">
        <v>190</v>
      </c>
      <c r="C4358" s="194"/>
      <c r="D4358" s="195"/>
      <c r="E4358" s="196"/>
      <c r="F4358" s="1"/>
      <c r="G4358" s="137" t="s">
        <v>190</v>
      </c>
      <c r="H4358" s="194"/>
      <c r="I4358" s="195"/>
      <c r="J4358" s="196"/>
      <c r="K4358" s="1"/>
      <c r="L4358" s="137" t="s">
        <v>190</v>
      </c>
      <c r="M4358" s="194"/>
      <c r="N4358" s="195"/>
      <c r="O4358" s="196"/>
    </row>
    <row r="4359" spans="2:15" ht="15.75" x14ac:dyDescent="0.25">
      <c r="B4359" s="132" t="s">
        <v>61</v>
      </c>
      <c r="C4359" s="194"/>
      <c r="D4359" s="195"/>
      <c r="E4359" s="196"/>
      <c r="F4359" s="1"/>
      <c r="G4359" s="132" t="s">
        <v>61</v>
      </c>
      <c r="H4359" s="194"/>
      <c r="I4359" s="195"/>
      <c r="J4359" s="196"/>
      <c r="K4359" s="1"/>
      <c r="L4359" s="132" t="s">
        <v>61</v>
      </c>
      <c r="M4359" s="194"/>
      <c r="N4359" s="195"/>
      <c r="O4359" s="196"/>
    </row>
    <row r="4360" spans="2:15" ht="15.75" x14ac:dyDescent="0.25">
      <c r="B4360" s="132" t="s">
        <v>62</v>
      </c>
      <c r="C4360" s="194"/>
      <c r="D4360" s="195"/>
      <c r="E4360" s="196"/>
      <c r="F4360" s="1"/>
      <c r="G4360" s="132" t="s">
        <v>62</v>
      </c>
      <c r="H4360" s="194"/>
      <c r="I4360" s="195"/>
      <c r="J4360" s="196"/>
      <c r="K4360" s="1"/>
      <c r="L4360" s="132" t="s">
        <v>62</v>
      </c>
      <c r="M4360" s="194"/>
      <c r="N4360" s="195"/>
      <c r="O4360" s="196"/>
    </row>
    <row r="4361" spans="2:15" ht="15.75" x14ac:dyDescent="0.25">
      <c r="B4361" s="127" t="s">
        <v>191</v>
      </c>
      <c r="C4361" s="130"/>
      <c r="D4361" s="194"/>
      <c r="E4361" s="196"/>
      <c r="F4361" s="1"/>
      <c r="G4361" s="127" t="s">
        <v>191</v>
      </c>
      <c r="H4361" s="130"/>
      <c r="I4361" s="194"/>
      <c r="J4361" s="196"/>
      <c r="K4361" s="1"/>
      <c r="L4361" s="127" t="s">
        <v>191</v>
      </c>
      <c r="M4361" s="130"/>
      <c r="N4361" s="194"/>
      <c r="O4361" s="196"/>
    </row>
    <row r="4362" spans="2:15" ht="15.75" x14ac:dyDescent="0.25">
      <c r="B4362" s="127" t="s">
        <v>192</v>
      </c>
      <c r="C4362" s="130"/>
      <c r="D4362" s="194"/>
      <c r="E4362" s="196"/>
      <c r="F4362" s="1"/>
      <c r="G4362" s="127" t="s">
        <v>192</v>
      </c>
      <c r="H4362" s="130"/>
      <c r="I4362" s="194"/>
      <c r="J4362" s="196"/>
      <c r="K4362" s="1"/>
      <c r="L4362" s="127" t="s">
        <v>192</v>
      </c>
      <c r="M4362" s="130"/>
      <c r="N4362" s="194"/>
      <c r="O4362" s="196"/>
    </row>
    <row r="4363" spans="2:15" ht="31.35" customHeight="1" x14ac:dyDescent="0.25">
      <c r="B4363" s="206" t="s">
        <v>197</v>
      </c>
      <c r="C4363" s="207"/>
      <c r="D4363" s="207"/>
      <c r="E4363" s="208"/>
      <c r="F4363" s="1"/>
      <c r="G4363" s="206" t="s">
        <v>197</v>
      </c>
      <c r="H4363" s="207"/>
      <c r="I4363" s="207"/>
      <c r="J4363" s="208"/>
      <c r="K4363" s="59"/>
      <c r="L4363" s="206" t="s">
        <v>197</v>
      </c>
      <c r="M4363" s="207"/>
      <c r="N4363" s="207"/>
      <c r="O4363" s="208"/>
    </row>
    <row r="4364" spans="2:15" ht="15.75" x14ac:dyDescent="0.25">
      <c r="B4364" s="132" t="s">
        <v>195</v>
      </c>
      <c r="C4364" s="138"/>
      <c r="D4364" s="125" t="s">
        <v>51</v>
      </c>
      <c r="E4364" s="139"/>
      <c r="F4364" s="1"/>
      <c r="G4364" s="132" t="s">
        <v>195</v>
      </c>
      <c r="H4364" s="138"/>
      <c r="I4364" s="125" t="s">
        <v>51</v>
      </c>
      <c r="J4364" s="139"/>
      <c r="K4364" s="1"/>
      <c r="L4364" s="132" t="s">
        <v>195</v>
      </c>
      <c r="M4364" s="138"/>
      <c r="N4364" s="125" t="s">
        <v>51</v>
      </c>
      <c r="O4364" s="139"/>
    </row>
    <row r="4365" spans="2:15" ht="15.75" x14ac:dyDescent="0.25">
      <c r="B4365" s="209" t="s">
        <v>190</v>
      </c>
      <c r="C4365" s="210"/>
      <c r="D4365" s="125" t="s">
        <v>68</v>
      </c>
      <c r="E4365" s="139"/>
      <c r="F4365" s="1"/>
      <c r="G4365" s="209" t="s">
        <v>190</v>
      </c>
      <c r="H4365" s="210"/>
      <c r="I4365" s="125" t="s">
        <v>68</v>
      </c>
      <c r="J4365" s="139"/>
      <c r="K4365" s="1"/>
      <c r="L4365" s="209" t="s">
        <v>190</v>
      </c>
      <c r="M4365" s="210"/>
      <c r="N4365" s="125" t="s">
        <v>68</v>
      </c>
      <c r="O4365" s="139"/>
    </row>
    <row r="4366" spans="2:15" ht="15.75" x14ac:dyDescent="0.25">
      <c r="B4366" s="211"/>
      <c r="C4366" s="212"/>
      <c r="D4366" s="125" t="s">
        <v>69</v>
      </c>
      <c r="E4366" s="139"/>
      <c r="F4366" s="1"/>
      <c r="G4366" s="211"/>
      <c r="H4366" s="212"/>
      <c r="I4366" s="125" t="s">
        <v>69</v>
      </c>
      <c r="J4366" s="139"/>
      <c r="K4366" s="1"/>
      <c r="L4366" s="211"/>
      <c r="M4366" s="212"/>
      <c r="N4366" s="125" t="s">
        <v>69</v>
      </c>
      <c r="O4366" s="139"/>
    </row>
    <row r="4367" spans="2:15" ht="15.75" x14ac:dyDescent="0.25">
      <c r="B4367" s="209" t="s">
        <v>70</v>
      </c>
      <c r="C4367" s="210"/>
      <c r="D4367" s="125" t="s">
        <v>68</v>
      </c>
      <c r="E4367" s="139"/>
      <c r="F4367" s="1"/>
      <c r="G4367" s="209" t="s">
        <v>70</v>
      </c>
      <c r="H4367" s="210"/>
      <c r="I4367" s="125" t="s">
        <v>68</v>
      </c>
      <c r="J4367" s="139"/>
      <c r="K4367" s="1"/>
      <c r="L4367" s="209" t="s">
        <v>70</v>
      </c>
      <c r="M4367" s="210"/>
      <c r="N4367" s="125" t="s">
        <v>68</v>
      </c>
      <c r="O4367" s="139"/>
    </row>
    <row r="4368" spans="2:15" ht="15.75" x14ac:dyDescent="0.25">
      <c r="B4368" s="211"/>
      <c r="C4368" s="212"/>
      <c r="D4368" s="125" t="s">
        <v>69</v>
      </c>
      <c r="E4368" s="139"/>
      <c r="F4368" s="1"/>
      <c r="G4368" s="211"/>
      <c r="H4368" s="212"/>
      <c r="I4368" s="125" t="s">
        <v>69</v>
      </c>
      <c r="J4368" s="139"/>
      <c r="K4368" s="1"/>
      <c r="L4368" s="211"/>
      <c r="M4368" s="212"/>
      <c r="N4368" s="125" t="s">
        <v>69</v>
      </c>
      <c r="O4368" s="139"/>
    </row>
    <row r="4369" spans="2:15" ht="15.75" x14ac:dyDescent="0.25">
      <c r="B4369" s="140" t="s">
        <v>67</v>
      </c>
      <c r="C4369" s="140"/>
      <c r="D4369" s="213"/>
      <c r="E4369" s="214"/>
      <c r="F4369" s="1"/>
      <c r="G4369" s="140" t="s">
        <v>67</v>
      </c>
      <c r="H4369" s="140"/>
      <c r="I4369" s="213"/>
      <c r="J4369" s="214"/>
      <c r="K4369" s="1"/>
      <c r="L4369" s="140" t="s">
        <v>67</v>
      </c>
      <c r="M4369" s="140"/>
      <c r="N4369" s="213"/>
      <c r="O4369" s="214"/>
    </row>
    <row r="4370" spans="2:15" ht="15.75" x14ac:dyDescent="0.25">
      <c r="B4370" s="161" t="s">
        <v>355</v>
      </c>
      <c r="C4370" s="128"/>
      <c r="D4370" s="130"/>
      <c r="E4370" s="139"/>
      <c r="F4370" s="1"/>
      <c r="G4370" s="161" t="s">
        <v>355</v>
      </c>
      <c r="H4370" s="128"/>
      <c r="I4370" s="130"/>
      <c r="J4370" s="139"/>
      <c r="K4370" s="1"/>
      <c r="L4370" s="161" t="s">
        <v>355</v>
      </c>
      <c r="M4370" s="128"/>
      <c r="N4370" s="130"/>
      <c r="O4370" s="139"/>
    </row>
    <row r="4371" spans="2:15" ht="15.75" x14ac:dyDescent="0.25">
      <c r="B4371" s="161"/>
      <c r="C4371" s="128"/>
      <c r="D4371" s="130"/>
      <c r="E4371" s="139"/>
      <c r="F4371" s="1"/>
      <c r="G4371" s="161"/>
      <c r="H4371" s="128"/>
      <c r="I4371" s="130"/>
      <c r="J4371" s="139"/>
      <c r="K4371" s="1"/>
      <c r="L4371" s="161"/>
      <c r="M4371" s="128"/>
      <c r="N4371" s="130"/>
      <c r="O4371" s="139"/>
    </row>
    <row r="4372" spans="2:15" ht="15.75" x14ac:dyDescent="0.25">
      <c r="B4372" s="136"/>
      <c r="C4372" s="136"/>
      <c r="D4372" s="136"/>
      <c r="E4372" s="118"/>
      <c r="F4372" s="1"/>
      <c r="G4372" s="136"/>
      <c r="H4372" s="136"/>
      <c r="I4372" s="136"/>
      <c r="J4372" s="118"/>
      <c r="K4372" s="1"/>
      <c r="L4372" s="136"/>
      <c r="M4372" s="136"/>
      <c r="N4372" s="136"/>
      <c r="O4372" s="118"/>
    </row>
    <row r="4373" spans="2:15" ht="15.75" x14ac:dyDescent="0.25">
      <c r="B4373" s="132" t="s">
        <v>74</v>
      </c>
      <c r="C4373" s="141"/>
      <c r="D4373" s="142" t="s">
        <v>73</v>
      </c>
      <c r="E4373" s="130"/>
      <c r="F4373" s="1"/>
      <c r="G4373" s="132" t="s">
        <v>74</v>
      </c>
      <c r="H4373" s="141"/>
      <c r="I4373" s="142" t="s">
        <v>73</v>
      </c>
      <c r="J4373" s="130"/>
      <c r="K4373" s="1"/>
      <c r="L4373" s="132" t="s">
        <v>74</v>
      </c>
      <c r="M4373" s="141"/>
      <c r="N4373" s="142" t="s">
        <v>73</v>
      </c>
      <c r="O4373" s="130"/>
    </row>
    <row r="4375" spans="2:15" ht="15.75" x14ac:dyDescent="0.25">
      <c r="B4375" s="437">
        <f>L4354+1</f>
        <v>655</v>
      </c>
      <c r="C4375" s="438"/>
      <c r="D4375" s="438"/>
      <c r="E4375" s="439"/>
      <c r="F4375" s="57"/>
      <c r="G4375" s="437">
        <f>B4375+1</f>
        <v>656</v>
      </c>
      <c r="H4375" s="438"/>
      <c r="I4375" s="438"/>
      <c r="J4375" s="439"/>
      <c r="K4375" s="57"/>
      <c r="L4375" s="437">
        <f>G4375+1</f>
        <v>657</v>
      </c>
      <c r="M4375" s="438"/>
      <c r="N4375" s="438"/>
      <c r="O4375" s="439"/>
    </row>
    <row r="4376" spans="2:15" ht="15.75" x14ac:dyDescent="0.25">
      <c r="B4376" s="218" t="s">
        <v>71</v>
      </c>
      <c r="C4376" s="219"/>
      <c r="D4376" s="219"/>
      <c r="E4376" s="220"/>
      <c r="F4376" s="1"/>
      <c r="G4376" s="218" t="s">
        <v>71</v>
      </c>
      <c r="H4376" s="219"/>
      <c r="I4376" s="219"/>
      <c r="J4376" s="220"/>
      <c r="K4376" s="1"/>
      <c r="L4376" s="218" t="s">
        <v>71</v>
      </c>
      <c r="M4376" s="219"/>
      <c r="N4376" s="219"/>
      <c r="O4376" s="220"/>
    </row>
    <row r="4377" spans="2:15" ht="15.75" x14ac:dyDescent="0.25">
      <c r="B4377" s="230"/>
      <c r="C4377" s="231"/>
      <c r="D4377" s="231"/>
      <c r="E4377" s="232"/>
      <c r="F4377" s="1"/>
      <c r="G4377" s="230"/>
      <c r="H4377" s="231"/>
      <c r="I4377" s="231"/>
      <c r="J4377" s="232"/>
      <c r="K4377" s="58"/>
      <c r="L4377" s="230"/>
      <c r="M4377" s="231"/>
      <c r="N4377" s="231"/>
      <c r="O4377" s="232"/>
    </row>
    <row r="4378" spans="2:15" ht="15.75" x14ac:dyDescent="0.25">
      <c r="B4378" s="227" t="s">
        <v>375</v>
      </c>
      <c r="C4378" s="228"/>
      <c r="D4378" s="228"/>
      <c r="E4378" s="229"/>
      <c r="F4378" s="1"/>
      <c r="G4378" s="227" t="s">
        <v>375</v>
      </c>
      <c r="H4378" s="228"/>
      <c r="I4378" s="228"/>
      <c r="J4378" s="229"/>
      <c r="K4378" s="4"/>
      <c r="L4378" s="227" t="s">
        <v>375</v>
      </c>
      <c r="M4378" s="228"/>
      <c r="N4378" s="228"/>
      <c r="O4378" s="229"/>
    </row>
    <row r="4379" spans="2:15" ht="15.75" x14ac:dyDescent="0.25">
      <c r="B4379" s="137" t="s">
        <v>190</v>
      </c>
      <c r="C4379" s="194"/>
      <c r="D4379" s="195"/>
      <c r="E4379" s="196"/>
      <c r="F4379" s="1"/>
      <c r="G4379" s="137" t="s">
        <v>190</v>
      </c>
      <c r="H4379" s="194"/>
      <c r="I4379" s="195"/>
      <c r="J4379" s="196"/>
      <c r="K4379" s="1"/>
      <c r="L4379" s="137" t="s">
        <v>190</v>
      </c>
      <c r="M4379" s="194"/>
      <c r="N4379" s="195"/>
      <c r="O4379" s="196"/>
    </row>
    <row r="4380" spans="2:15" ht="15.75" x14ac:dyDescent="0.25">
      <c r="B4380" s="132" t="s">
        <v>61</v>
      </c>
      <c r="C4380" s="194"/>
      <c r="D4380" s="195"/>
      <c r="E4380" s="196"/>
      <c r="F4380" s="1"/>
      <c r="G4380" s="132" t="s">
        <v>61</v>
      </c>
      <c r="H4380" s="194"/>
      <c r="I4380" s="195"/>
      <c r="J4380" s="196"/>
      <c r="K4380" s="1"/>
      <c r="L4380" s="132" t="s">
        <v>61</v>
      </c>
      <c r="M4380" s="194"/>
      <c r="N4380" s="195"/>
      <c r="O4380" s="196"/>
    </row>
    <row r="4381" spans="2:15" ht="15.75" x14ac:dyDescent="0.25">
      <c r="B4381" s="132" t="s">
        <v>62</v>
      </c>
      <c r="C4381" s="194"/>
      <c r="D4381" s="195"/>
      <c r="E4381" s="196"/>
      <c r="F4381" s="1"/>
      <c r="G4381" s="132" t="s">
        <v>62</v>
      </c>
      <c r="H4381" s="194"/>
      <c r="I4381" s="195"/>
      <c r="J4381" s="196"/>
      <c r="K4381" s="1"/>
      <c r="L4381" s="132" t="s">
        <v>62</v>
      </c>
      <c r="M4381" s="194"/>
      <c r="N4381" s="195"/>
      <c r="O4381" s="196"/>
    </row>
    <row r="4382" spans="2:15" ht="15.75" x14ac:dyDescent="0.25">
      <c r="B4382" s="127" t="s">
        <v>191</v>
      </c>
      <c r="C4382" s="130"/>
      <c r="D4382" s="194"/>
      <c r="E4382" s="196"/>
      <c r="F4382" s="1"/>
      <c r="G4382" s="127" t="s">
        <v>191</v>
      </c>
      <c r="H4382" s="130"/>
      <c r="I4382" s="194"/>
      <c r="J4382" s="196"/>
      <c r="K4382" s="1"/>
      <c r="L4382" s="127" t="s">
        <v>191</v>
      </c>
      <c r="M4382" s="130"/>
      <c r="N4382" s="194"/>
      <c r="O4382" s="196"/>
    </row>
    <row r="4383" spans="2:15" ht="15.75" x14ac:dyDescent="0.25">
      <c r="B4383" s="127" t="s">
        <v>192</v>
      </c>
      <c r="C4383" s="130"/>
      <c r="D4383" s="194"/>
      <c r="E4383" s="196"/>
      <c r="F4383" s="1"/>
      <c r="G4383" s="127" t="s">
        <v>192</v>
      </c>
      <c r="H4383" s="130"/>
      <c r="I4383" s="194"/>
      <c r="J4383" s="196"/>
      <c r="K4383" s="1"/>
      <c r="L4383" s="127" t="s">
        <v>192</v>
      </c>
      <c r="M4383" s="130"/>
      <c r="N4383" s="194"/>
      <c r="O4383" s="196"/>
    </row>
    <row r="4384" spans="2:15" ht="31.35" customHeight="1" x14ac:dyDescent="0.25">
      <c r="B4384" s="206" t="s">
        <v>197</v>
      </c>
      <c r="C4384" s="207"/>
      <c r="D4384" s="207"/>
      <c r="E4384" s="208"/>
      <c r="F4384" s="1"/>
      <c r="G4384" s="206" t="s">
        <v>197</v>
      </c>
      <c r="H4384" s="207"/>
      <c r="I4384" s="207"/>
      <c r="J4384" s="208"/>
      <c r="K4384" s="59"/>
      <c r="L4384" s="206" t="s">
        <v>197</v>
      </c>
      <c r="M4384" s="207"/>
      <c r="N4384" s="207"/>
      <c r="O4384" s="208"/>
    </row>
    <row r="4385" spans="2:15" ht="15.75" x14ac:dyDescent="0.25">
      <c r="B4385" s="132" t="s">
        <v>195</v>
      </c>
      <c r="C4385" s="138"/>
      <c r="D4385" s="125" t="s">
        <v>51</v>
      </c>
      <c r="E4385" s="139"/>
      <c r="F4385" s="1"/>
      <c r="G4385" s="132" t="s">
        <v>195</v>
      </c>
      <c r="H4385" s="138"/>
      <c r="I4385" s="125" t="s">
        <v>51</v>
      </c>
      <c r="J4385" s="139"/>
      <c r="K4385" s="1"/>
      <c r="L4385" s="132" t="s">
        <v>195</v>
      </c>
      <c r="M4385" s="138"/>
      <c r="N4385" s="125" t="s">
        <v>51</v>
      </c>
      <c r="O4385" s="139"/>
    </row>
    <row r="4386" spans="2:15" ht="15.75" x14ac:dyDescent="0.25">
      <c r="B4386" s="209" t="s">
        <v>190</v>
      </c>
      <c r="C4386" s="210"/>
      <c r="D4386" s="125" t="s">
        <v>68</v>
      </c>
      <c r="E4386" s="139"/>
      <c r="F4386" s="1"/>
      <c r="G4386" s="209" t="s">
        <v>190</v>
      </c>
      <c r="H4386" s="210"/>
      <c r="I4386" s="125" t="s">
        <v>68</v>
      </c>
      <c r="J4386" s="139"/>
      <c r="K4386" s="1"/>
      <c r="L4386" s="209" t="s">
        <v>190</v>
      </c>
      <c r="M4386" s="210"/>
      <c r="N4386" s="125" t="s">
        <v>68</v>
      </c>
      <c r="O4386" s="139"/>
    </row>
    <row r="4387" spans="2:15" ht="15.75" x14ac:dyDescent="0.25">
      <c r="B4387" s="211"/>
      <c r="C4387" s="212"/>
      <c r="D4387" s="125" t="s">
        <v>69</v>
      </c>
      <c r="E4387" s="139"/>
      <c r="F4387" s="1"/>
      <c r="G4387" s="211"/>
      <c r="H4387" s="212"/>
      <c r="I4387" s="125" t="s">
        <v>69</v>
      </c>
      <c r="J4387" s="139"/>
      <c r="K4387" s="1"/>
      <c r="L4387" s="211"/>
      <c r="M4387" s="212"/>
      <c r="N4387" s="125" t="s">
        <v>69</v>
      </c>
      <c r="O4387" s="139"/>
    </row>
    <row r="4388" spans="2:15" ht="15.75" x14ac:dyDescent="0.25">
      <c r="B4388" s="209" t="s">
        <v>70</v>
      </c>
      <c r="C4388" s="210"/>
      <c r="D4388" s="125" t="s">
        <v>68</v>
      </c>
      <c r="E4388" s="139"/>
      <c r="F4388" s="1"/>
      <c r="G4388" s="209" t="s">
        <v>70</v>
      </c>
      <c r="H4388" s="210"/>
      <c r="I4388" s="125" t="s">
        <v>68</v>
      </c>
      <c r="J4388" s="139"/>
      <c r="K4388" s="1"/>
      <c r="L4388" s="209" t="s">
        <v>70</v>
      </c>
      <c r="M4388" s="210"/>
      <c r="N4388" s="125" t="s">
        <v>68</v>
      </c>
      <c r="O4388" s="139"/>
    </row>
    <row r="4389" spans="2:15" ht="15.75" x14ac:dyDescent="0.25">
      <c r="B4389" s="211"/>
      <c r="C4389" s="212"/>
      <c r="D4389" s="125" t="s">
        <v>69</v>
      </c>
      <c r="E4389" s="139"/>
      <c r="F4389" s="1"/>
      <c r="G4389" s="211"/>
      <c r="H4389" s="212"/>
      <c r="I4389" s="125" t="s">
        <v>69</v>
      </c>
      <c r="J4389" s="139"/>
      <c r="K4389" s="1"/>
      <c r="L4389" s="211"/>
      <c r="M4389" s="212"/>
      <c r="N4389" s="125" t="s">
        <v>69</v>
      </c>
      <c r="O4389" s="139"/>
    </row>
    <row r="4390" spans="2:15" ht="15.75" x14ac:dyDescent="0.25">
      <c r="B4390" s="140" t="s">
        <v>67</v>
      </c>
      <c r="C4390" s="140"/>
      <c r="D4390" s="213"/>
      <c r="E4390" s="214"/>
      <c r="F4390" s="1"/>
      <c r="G4390" s="140" t="s">
        <v>67</v>
      </c>
      <c r="H4390" s="140"/>
      <c r="I4390" s="213"/>
      <c r="J4390" s="214"/>
      <c r="K4390" s="1"/>
      <c r="L4390" s="140" t="s">
        <v>67</v>
      </c>
      <c r="M4390" s="140"/>
      <c r="N4390" s="213"/>
      <c r="O4390" s="214"/>
    </row>
    <row r="4391" spans="2:15" ht="15.75" x14ac:dyDescent="0.25">
      <c r="B4391" s="161" t="s">
        <v>355</v>
      </c>
      <c r="C4391" s="128"/>
      <c r="D4391" s="130"/>
      <c r="E4391" s="139"/>
      <c r="F4391" s="1"/>
      <c r="G4391" s="161" t="s">
        <v>355</v>
      </c>
      <c r="H4391" s="128"/>
      <c r="I4391" s="130"/>
      <c r="J4391" s="139"/>
      <c r="K4391" s="1"/>
      <c r="L4391" s="161" t="s">
        <v>355</v>
      </c>
      <c r="M4391" s="128"/>
      <c r="N4391" s="130"/>
      <c r="O4391" s="139"/>
    </row>
    <row r="4392" spans="2:15" ht="15.75" x14ac:dyDescent="0.25">
      <c r="B4392" s="161"/>
      <c r="C4392" s="128"/>
      <c r="D4392" s="130"/>
      <c r="E4392" s="139"/>
      <c r="F4392" s="1"/>
      <c r="G4392" s="161"/>
      <c r="H4392" s="128"/>
      <c r="I4392" s="130"/>
      <c r="J4392" s="139"/>
      <c r="K4392" s="1"/>
      <c r="L4392" s="161"/>
      <c r="M4392" s="128"/>
      <c r="N4392" s="130"/>
      <c r="O4392" s="139"/>
    </row>
    <row r="4393" spans="2:15" ht="15.75" x14ac:dyDescent="0.25">
      <c r="B4393" s="136"/>
      <c r="C4393" s="136"/>
      <c r="D4393" s="136"/>
      <c r="E4393" s="118"/>
      <c r="F4393" s="1"/>
      <c r="G4393" s="136"/>
      <c r="H4393" s="136"/>
      <c r="I4393" s="136"/>
      <c r="J4393" s="118"/>
      <c r="K4393" s="1"/>
      <c r="L4393" s="136"/>
      <c r="M4393" s="136"/>
      <c r="N4393" s="136"/>
      <c r="O4393" s="118"/>
    </row>
    <row r="4394" spans="2:15" ht="15.75" x14ac:dyDescent="0.25">
      <c r="B4394" s="132" t="s">
        <v>74</v>
      </c>
      <c r="C4394" s="141"/>
      <c r="D4394" s="142" t="s">
        <v>73</v>
      </c>
      <c r="E4394" s="130"/>
      <c r="F4394" s="1"/>
      <c r="G4394" s="132" t="s">
        <v>74</v>
      </c>
      <c r="H4394" s="141"/>
      <c r="I4394" s="142" t="s">
        <v>73</v>
      </c>
      <c r="J4394" s="130"/>
      <c r="K4394" s="1"/>
      <c r="L4394" s="132" t="s">
        <v>74</v>
      </c>
      <c r="M4394" s="141"/>
      <c r="N4394" s="142" t="s">
        <v>73</v>
      </c>
      <c r="O4394" s="130"/>
    </row>
    <row r="4396" spans="2:15" ht="15.75" x14ac:dyDescent="0.25">
      <c r="B4396" s="437">
        <f>L4375+1</f>
        <v>658</v>
      </c>
      <c r="C4396" s="438"/>
      <c r="D4396" s="438"/>
      <c r="E4396" s="439"/>
      <c r="F4396" s="57"/>
      <c r="G4396" s="437">
        <f>B4396+1</f>
        <v>659</v>
      </c>
      <c r="H4396" s="438"/>
      <c r="I4396" s="438"/>
      <c r="J4396" s="439"/>
      <c r="K4396" s="57"/>
      <c r="L4396" s="437">
        <f>G4396+1</f>
        <v>660</v>
      </c>
      <c r="M4396" s="438"/>
      <c r="N4396" s="438"/>
      <c r="O4396" s="439"/>
    </row>
    <row r="4397" spans="2:15" ht="15.75" x14ac:dyDescent="0.25">
      <c r="B4397" s="218" t="s">
        <v>71</v>
      </c>
      <c r="C4397" s="219"/>
      <c r="D4397" s="219"/>
      <c r="E4397" s="220"/>
      <c r="F4397" s="1"/>
      <c r="G4397" s="218" t="s">
        <v>71</v>
      </c>
      <c r="H4397" s="219"/>
      <c r="I4397" s="219"/>
      <c r="J4397" s="220"/>
      <c r="K4397" s="1"/>
      <c r="L4397" s="218" t="s">
        <v>71</v>
      </c>
      <c r="M4397" s="219"/>
      <c r="N4397" s="219"/>
      <c r="O4397" s="220"/>
    </row>
    <row r="4398" spans="2:15" ht="15.75" x14ac:dyDescent="0.25">
      <c r="B4398" s="230"/>
      <c r="C4398" s="231"/>
      <c r="D4398" s="231"/>
      <c r="E4398" s="232"/>
      <c r="F4398" s="1"/>
      <c r="G4398" s="230"/>
      <c r="H4398" s="231"/>
      <c r="I4398" s="231"/>
      <c r="J4398" s="232"/>
      <c r="K4398" s="58"/>
      <c r="L4398" s="230"/>
      <c r="M4398" s="231"/>
      <c r="N4398" s="231"/>
      <c r="O4398" s="232"/>
    </row>
    <row r="4399" spans="2:15" ht="15.75" x14ac:dyDescent="0.25">
      <c r="B4399" s="227" t="s">
        <v>375</v>
      </c>
      <c r="C4399" s="228"/>
      <c r="D4399" s="228"/>
      <c r="E4399" s="229"/>
      <c r="F4399" s="1"/>
      <c r="G4399" s="227" t="s">
        <v>375</v>
      </c>
      <c r="H4399" s="228"/>
      <c r="I4399" s="228"/>
      <c r="J4399" s="229"/>
      <c r="K4399" s="4"/>
      <c r="L4399" s="227" t="s">
        <v>375</v>
      </c>
      <c r="M4399" s="228"/>
      <c r="N4399" s="228"/>
      <c r="O4399" s="229"/>
    </row>
    <row r="4400" spans="2:15" ht="15.75" x14ac:dyDescent="0.25">
      <c r="B4400" s="137" t="s">
        <v>190</v>
      </c>
      <c r="C4400" s="194"/>
      <c r="D4400" s="195"/>
      <c r="E4400" s="196"/>
      <c r="F4400" s="1"/>
      <c r="G4400" s="137" t="s">
        <v>190</v>
      </c>
      <c r="H4400" s="194"/>
      <c r="I4400" s="195"/>
      <c r="J4400" s="196"/>
      <c r="K4400" s="1"/>
      <c r="L4400" s="137" t="s">
        <v>190</v>
      </c>
      <c r="M4400" s="194"/>
      <c r="N4400" s="195"/>
      <c r="O4400" s="196"/>
    </row>
    <row r="4401" spans="2:15" ht="15.75" x14ac:dyDescent="0.25">
      <c r="B4401" s="132" t="s">
        <v>61</v>
      </c>
      <c r="C4401" s="194"/>
      <c r="D4401" s="195"/>
      <c r="E4401" s="196"/>
      <c r="F4401" s="1"/>
      <c r="G4401" s="132" t="s">
        <v>61</v>
      </c>
      <c r="H4401" s="194"/>
      <c r="I4401" s="195"/>
      <c r="J4401" s="196"/>
      <c r="K4401" s="1"/>
      <c r="L4401" s="132" t="s">
        <v>61</v>
      </c>
      <c r="M4401" s="194"/>
      <c r="N4401" s="195"/>
      <c r="O4401" s="196"/>
    </row>
    <row r="4402" spans="2:15" ht="15.75" x14ac:dyDescent="0.25">
      <c r="B4402" s="132" t="s">
        <v>62</v>
      </c>
      <c r="C4402" s="194"/>
      <c r="D4402" s="195"/>
      <c r="E4402" s="196"/>
      <c r="F4402" s="1"/>
      <c r="G4402" s="132" t="s">
        <v>62</v>
      </c>
      <c r="H4402" s="194"/>
      <c r="I4402" s="195"/>
      <c r="J4402" s="196"/>
      <c r="K4402" s="1"/>
      <c r="L4402" s="132" t="s">
        <v>62</v>
      </c>
      <c r="M4402" s="194"/>
      <c r="N4402" s="195"/>
      <c r="O4402" s="196"/>
    </row>
    <row r="4403" spans="2:15" ht="15.75" x14ac:dyDescent="0.25">
      <c r="B4403" s="127" t="s">
        <v>191</v>
      </c>
      <c r="C4403" s="130"/>
      <c r="D4403" s="194"/>
      <c r="E4403" s="196"/>
      <c r="F4403" s="1"/>
      <c r="G4403" s="127" t="s">
        <v>191</v>
      </c>
      <c r="H4403" s="130"/>
      <c r="I4403" s="194"/>
      <c r="J4403" s="196"/>
      <c r="K4403" s="1"/>
      <c r="L4403" s="127" t="s">
        <v>191</v>
      </c>
      <c r="M4403" s="130"/>
      <c r="N4403" s="194"/>
      <c r="O4403" s="196"/>
    </row>
    <row r="4404" spans="2:15" ht="15.75" x14ac:dyDescent="0.25">
      <c r="B4404" s="127" t="s">
        <v>192</v>
      </c>
      <c r="C4404" s="130"/>
      <c r="D4404" s="194"/>
      <c r="E4404" s="196"/>
      <c r="F4404" s="1"/>
      <c r="G4404" s="127" t="s">
        <v>192</v>
      </c>
      <c r="H4404" s="130"/>
      <c r="I4404" s="194"/>
      <c r="J4404" s="196"/>
      <c r="K4404" s="1"/>
      <c r="L4404" s="127" t="s">
        <v>192</v>
      </c>
      <c r="M4404" s="130"/>
      <c r="N4404" s="194"/>
      <c r="O4404" s="196"/>
    </row>
    <row r="4405" spans="2:15" ht="31.35" customHeight="1" x14ac:dyDescent="0.25">
      <c r="B4405" s="206" t="s">
        <v>197</v>
      </c>
      <c r="C4405" s="207"/>
      <c r="D4405" s="207"/>
      <c r="E4405" s="208"/>
      <c r="F4405" s="1"/>
      <c r="G4405" s="206" t="s">
        <v>197</v>
      </c>
      <c r="H4405" s="207"/>
      <c r="I4405" s="207"/>
      <c r="J4405" s="208"/>
      <c r="K4405" s="59"/>
      <c r="L4405" s="206" t="s">
        <v>197</v>
      </c>
      <c r="M4405" s="207"/>
      <c r="N4405" s="207"/>
      <c r="O4405" s="208"/>
    </row>
    <row r="4406" spans="2:15" ht="15.75" x14ac:dyDescent="0.25">
      <c r="B4406" s="132" t="s">
        <v>195</v>
      </c>
      <c r="C4406" s="138"/>
      <c r="D4406" s="125" t="s">
        <v>51</v>
      </c>
      <c r="E4406" s="139"/>
      <c r="F4406" s="1"/>
      <c r="G4406" s="132" t="s">
        <v>195</v>
      </c>
      <c r="H4406" s="138"/>
      <c r="I4406" s="125" t="s">
        <v>51</v>
      </c>
      <c r="J4406" s="139"/>
      <c r="K4406" s="1"/>
      <c r="L4406" s="132" t="s">
        <v>195</v>
      </c>
      <c r="M4406" s="138"/>
      <c r="N4406" s="125" t="s">
        <v>51</v>
      </c>
      <c r="O4406" s="139"/>
    </row>
    <row r="4407" spans="2:15" ht="15.75" x14ac:dyDescent="0.25">
      <c r="B4407" s="209" t="s">
        <v>190</v>
      </c>
      <c r="C4407" s="210"/>
      <c r="D4407" s="125" t="s">
        <v>68</v>
      </c>
      <c r="E4407" s="139"/>
      <c r="F4407" s="1"/>
      <c r="G4407" s="209" t="s">
        <v>190</v>
      </c>
      <c r="H4407" s="210"/>
      <c r="I4407" s="125" t="s">
        <v>68</v>
      </c>
      <c r="J4407" s="139"/>
      <c r="K4407" s="1"/>
      <c r="L4407" s="209" t="s">
        <v>190</v>
      </c>
      <c r="M4407" s="210"/>
      <c r="N4407" s="125" t="s">
        <v>68</v>
      </c>
      <c r="O4407" s="139"/>
    </row>
    <row r="4408" spans="2:15" ht="15.75" x14ac:dyDescent="0.25">
      <c r="B4408" s="211"/>
      <c r="C4408" s="212"/>
      <c r="D4408" s="125" t="s">
        <v>69</v>
      </c>
      <c r="E4408" s="139"/>
      <c r="F4408" s="1"/>
      <c r="G4408" s="211"/>
      <c r="H4408" s="212"/>
      <c r="I4408" s="125" t="s">
        <v>69</v>
      </c>
      <c r="J4408" s="139"/>
      <c r="K4408" s="1"/>
      <c r="L4408" s="211"/>
      <c r="M4408" s="212"/>
      <c r="N4408" s="125" t="s">
        <v>69</v>
      </c>
      <c r="O4408" s="139"/>
    </row>
    <row r="4409" spans="2:15" ht="15.75" x14ac:dyDescent="0.25">
      <c r="B4409" s="209" t="s">
        <v>70</v>
      </c>
      <c r="C4409" s="210"/>
      <c r="D4409" s="125" t="s">
        <v>68</v>
      </c>
      <c r="E4409" s="139"/>
      <c r="F4409" s="1"/>
      <c r="G4409" s="209" t="s">
        <v>70</v>
      </c>
      <c r="H4409" s="210"/>
      <c r="I4409" s="125" t="s">
        <v>68</v>
      </c>
      <c r="J4409" s="139"/>
      <c r="K4409" s="1"/>
      <c r="L4409" s="209" t="s">
        <v>70</v>
      </c>
      <c r="M4409" s="210"/>
      <c r="N4409" s="125" t="s">
        <v>68</v>
      </c>
      <c r="O4409" s="139"/>
    </row>
    <row r="4410" spans="2:15" ht="15.75" x14ac:dyDescent="0.25">
      <c r="B4410" s="211"/>
      <c r="C4410" s="212"/>
      <c r="D4410" s="125" t="s">
        <v>69</v>
      </c>
      <c r="E4410" s="139"/>
      <c r="F4410" s="1"/>
      <c r="G4410" s="211"/>
      <c r="H4410" s="212"/>
      <c r="I4410" s="125" t="s">
        <v>69</v>
      </c>
      <c r="J4410" s="139"/>
      <c r="K4410" s="1"/>
      <c r="L4410" s="211"/>
      <c r="M4410" s="212"/>
      <c r="N4410" s="125" t="s">
        <v>69</v>
      </c>
      <c r="O4410" s="139"/>
    </row>
    <row r="4411" spans="2:15" ht="15.75" x14ac:dyDescent="0.25">
      <c r="B4411" s="140" t="s">
        <v>67</v>
      </c>
      <c r="C4411" s="140"/>
      <c r="D4411" s="213"/>
      <c r="E4411" s="214"/>
      <c r="F4411" s="1"/>
      <c r="G4411" s="140" t="s">
        <v>67</v>
      </c>
      <c r="H4411" s="140"/>
      <c r="I4411" s="213"/>
      <c r="J4411" s="214"/>
      <c r="K4411" s="1"/>
      <c r="L4411" s="140" t="s">
        <v>67</v>
      </c>
      <c r="M4411" s="140"/>
      <c r="N4411" s="213"/>
      <c r="O4411" s="214"/>
    </row>
    <row r="4412" spans="2:15" ht="15.75" x14ac:dyDescent="0.25">
      <c r="B4412" s="161" t="s">
        <v>355</v>
      </c>
      <c r="C4412" s="128"/>
      <c r="D4412" s="130"/>
      <c r="E4412" s="139"/>
      <c r="F4412" s="1"/>
      <c r="G4412" s="161" t="s">
        <v>355</v>
      </c>
      <c r="H4412" s="128"/>
      <c r="I4412" s="130"/>
      <c r="J4412" s="139"/>
      <c r="K4412" s="1"/>
      <c r="L4412" s="161" t="s">
        <v>355</v>
      </c>
      <c r="M4412" s="128"/>
      <c r="N4412" s="130"/>
      <c r="O4412" s="139"/>
    </row>
    <row r="4413" spans="2:15" ht="15.75" x14ac:dyDescent="0.25">
      <c r="B4413" s="161"/>
      <c r="C4413" s="128"/>
      <c r="D4413" s="130"/>
      <c r="E4413" s="139"/>
      <c r="F4413" s="1"/>
      <c r="G4413" s="161"/>
      <c r="H4413" s="128"/>
      <c r="I4413" s="130"/>
      <c r="J4413" s="139"/>
      <c r="K4413" s="1"/>
      <c r="L4413" s="161"/>
      <c r="M4413" s="128"/>
      <c r="N4413" s="130"/>
      <c r="O4413" s="139"/>
    </row>
    <row r="4414" spans="2:15" ht="15.75" x14ac:dyDescent="0.25">
      <c r="B4414" s="136"/>
      <c r="C4414" s="136"/>
      <c r="D4414" s="136"/>
      <c r="E4414" s="118"/>
      <c r="F4414" s="1"/>
      <c r="G4414" s="136"/>
      <c r="H4414" s="136"/>
      <c r="I4414" s="136"/>
      <c r="J4414" s="118"/>
      <c r="K4414" s="1"/>
      <c r="L4414" s="136"/>
      <c r="M4414" s="136"/>
      <c r="N4414" s="136"/>
      <c r="O4414" s="118"/>
    </row>
    <row r="4415" spans="2:15" ht="15.75" x14ac:dyDescent="0.25">
      <c r="B4415" s="132" t="s">
        <v>74</v>
      </c>
      <c r="C4415" s="141"/>
      <c r="D4415" s="142" t="s">
        <v>73</v>
      </c>
      <c r="E4415" s="130"/>
      <c r="F4415" s="1"/>
      <c r="G4415" s="132" t="s">
        <v>74</v>
      </c>
      <c r="H4415" s="141"/>
      <c r="I4415" s="142" t="s">
        <v>73</v>
      </c>
      <c r="J4415" s="130"/>
      <c r="K4415" s="1"/>
      <c r="L4415" s="132" t="s">
        <v>74</v>
      </c>
      <c r="M4415" s="141"/>
      <c r="N4415" s="142" t="s">
        <v>73</v>
      </c>
      <c r="O4415" s="130"/>
    </row>
    <row r="4417" spans="2:15" ht="15.75" x14ac:dyDescent="0.25">
      <c r="B4417" s="437">
        <f>L4396+1</f>
        <v>661</v>
      </c>
      <c r="C4417" s="438"/>
      <c r="D4417" s="438"/>
      <c r="E4417" s="439"/>
      <c r="F4417" s="57"/>
      <c r="G4417" s="437">
        <f>B4417+1</f>
        <v>662</v>
      </c>
      <c r="H4417" s="438"/>
      <c r="I4417" s="438"/>
      <c r="J4417" s="439"/>
      <c r="K4417" s="57"/>
      <c r="L4417" s="437">
        <f>G4417+1</f>
        <v>663</v>
      </c>
      <c r="M4417" s="438"/>
      <c r="N4417" s="438"/>
      <c r="O4417" s="439"/>
    </row>
    <row r="4418" spans="2:15" ht="15.75" x14ac:dyDescent="0.25">
      <c r="B4418" s="218" t="s">
        <v>71</v>
      </c>
      <c r="C4418" s="219"/>
      <c r="D4418" s="219"/>
      <c r="E4418" s="220"/>
      <c r="F4418" s="1"/>
      <c r="G4418" s="218" t="s">
        <v>71</v>
      </c>
      <c r="H4418" s="219"/>
      <c r="I4418" s="219"/>
      <c r="J4418" s="220"/>
      <c r="K4418" s="1"/>
      <c r="L4418" s="218" t="s">
        <v>71</v>
      </c>
      <c r="M4418" s="219"/>
      <c r="N4418" s="219"/>
      <c r="O4418" s="220"/>
    </row>
    <row r="4419" spans="2:15" ht="15.75" x14ac:dyDescent="0.25">
      <c r="B4419" s="230"/>
      <c r="C4419" s="231"/>
      <c r="D4419" s="231"/>
      <c r="E4419" s="232"/>
      <c r="F4419" s="1"/>
      <c r="G4419" s="230"/>
      <c r="H4419" s="231"/>
      <c r="I4419" s="231"/>
      <c r="J4419" s="232"/>
      <c r="K4419" s="58"/>
      <c r="L4419" s="230"/>
      <c r="M4419" s="231"/>
      <c r="N4419" s="231"/>
      <c r="O4419" s="232"/>
    </row>
    <row r="4420" spans="2:15" ht="15.75" x14ac:dyDescent="0.25">
      <c r="B4420" s="227" t="s">
        <v>375</v>
      </c>
      <c r="C4420" s="228"/>
      <c r="D4420" s="228"/>
      <c r="E4420" s="229"/>
      <c r="F4420" s="1"/>
      <c r="G4420" s="227" t="s">
        <v>375</v>
      </c>
      <c r="H4420" s="228"/>
      <c r="I4420" s="228"/>
      <c r="J4420" s="229"/>
      <c r="K4420" s="4"/>
      <c r="L4420" s="227" t="s">
        <v>375</v>
      </c>
      <c r="M4420" s="228"/>
      <c r="N4420" s="228"/>
      <c r="O4420" s="229"/>
    </row>
    <row r="4421" spans="2:15" ht="15.75" x14ac:dyDescent="0.25">
      <c r="B4421" s="137" t="s">
        <v>190</v>
      </c>
      <c r="C4421" s="194"/>
      <c r="D4421" s="195"/>
      <c r="E4421" s="196"/>
      <c r="F4421" s="1"/>
      <c r="G4421" s="137" t="s">
        <v>190</v>
      </c>
      <c r="H4421" s="194"/>
      <c r="I4421" s="195"/>
      <c r="J4421" s="196"/>
      <c r="K4421" s="1"/>
      <c r="L4421" s="137" t="s">
        <v>190</v>
      </c>
      <c r="M4421" s="194"/>
      <c r="N4421" s="195"/>
      <c r="O4421" s="196"/>
    </row>
    <row r="4422" spans="2:15" ht="15.75" x14ac:dyDescent="0.25">
      <c r="B4422" s="132" t="s">
        <v>61</v>
      </c>
      <c r="C4422" s="194"/>
      <c r="D4422" s="195"/>
      <c r="E4422" s="196"/>
      <c r="F4422" s="1"/>
      <c r="G4422" s="132" t="s">
        <v>61</v>
      </c>
      <c r="H4422" s="194"/>
      <c r="I4422" s="195"/>
      <c r="J4422" s="196"/>
      <c r="K4422" s="1"/>
      <c r="L4422" s="132" t="s">
        <v>61</v>
      </c>
      <c r="M4422" s="194"/>
      <c r="N4422" s="195"/>
      <c r="O4422" s="196"/>
    </row>
    <row r="4423" spans="2:15" ht="15.75" x14ac:dyDescent="0.25">
      <c r="B4423" s="132" t="s">
        <v>62</v>
      </c>
      <c r="C4423" s="194"/>
      <c r="D4423" s="195"/>
      <c r="E4423" s="196"/>
      <c r="F4423" s="1"/>
      <c r="G4423" s="132" t="s">
        <v>62</v>
      </c>
      <c r="H4423" s="194"/>
      <c r="I4423" s="195"/>
      <c r="J4423" s="196"/>
      <c r="K4423" s="1"/>
      <c r="L4423" s="132" t="s">
        <v>62</v>
      </c>
      <c r="M4423" s="194"/>
      <c r="N4423" s="195"/>
      <c r="O4423" s="196"/>
    </row>
    <row r="4424" spans="2:15" ht="15.75" x14ac:dyDescent="0.25">
      <c r="B4424" s="127" t="s">
        <v>191</v>
      </c>
      <c r="C4424" s="130"/>
      <c r="D4424" s="194"/>
      <c r="E4424" s="196"/>
      <c r="F4424" s="1"/>
      <c r="G4424" s="127" t="s">
        <v>191</v>
      </c>
      <c r="H4424" s="130"/>
      <c r="I4424" s="194"/>
      <c r="J4424" s="196"/>
      <c r="K4424" s="1"/>
      <c r="L4424" s="127" t="s">
        <v>191</v>
      </c>
      <c r="M4424" s="130"/>
      <c r="N4424" s="194"/>
      <c r="O4424" s="196"/>
    </row>
    <row r="4425" spans="2:15" ht="15.75" x14ac:dyDescent="0.25">
      <c r="B4425" s="127" t="s">
        <v>192</v>
      </c>
      <c r="C4425" s="130"/>
      <c r="D4425" s="194"/>
      <c r="E4425" s="196"/>
      <c r="F4425" s="1"/>
      <c r="G4425" s="127" t="s">
        <v>192</v>
      </c>
      <c r="H4425" s="130"/>
      <c r="I4425" s="194"/>
      <c r="J4425" s="196"/>
      <c r="K4425" s="1"/>
      <c r="L4425" s="127" t="s">
        <v>192</v>
      </c>
      <c r="M4425" s="130"/>
      <c r="N4425" s="194"/>
      <c r="O4425" s="196"/>
    </row>
    <row r="4426" spans="2:15" ht="31.35" customHeight="1" x14ac:dyDescent="0.25">
      <c r="B4426" s="206" t="s">
        <v>197</v>
      </c>
      <c r="C4426" s="207"/>
      <c r="D4426" s="207"/>
      <c r="E4426" s="208"/>
      <c r="F4426" s="1"/>
      <c r="G4426" s="206" t="s">
        <v>197</v>
      </c>
      <c r="H4426" s="207"/>
      <c r="I4426" s="207"/>
      <c r="J4426" s="208"/>
      <c r="K4426" s="59"/>
      <c r="L4426" s="206" t="s">
        <v>197</v>
      </c>
      <c r="M4426" s="207"/>
      <c r="N4426" s="207"/>
      <c r="O4426" s="208"/>
    </row>
    <row r="4427" spans="2:15" ht="15.75" x14ac:dyDescent="0.25">
      <c r="B4427" s="132" t="s">
        <v>195</v>
      </c>
      <c r="C4427" s="138"/>
      <c r="D4427" s="125" t="s">
        <v>51</v>
      </c>
      <c r="E4427" s="139"/>
      <c r="F4427" s="1"/>
      <c r="G4427" s="132" t="s">
        <v>195</v>
      </c>
      <c r="H4427" s="138"/>
      <c r="I4427" s="125" t="s">
        <v>51</v>
      </c>
      <c r="J4427" s="139"/>
      <c r="K4427" s="1"/>
      <c r="L4427" s="132" t="s">
        <v>195</v>
      </c>
      <c r="M4427" s="138"/>
      <c r="N4427" s="125" t="s">
        <v>51</v>
      </c>
      <c r="O4427" s="139"/>
    </row>
    <row r="4428" spans="2:15" ht="15.75" x14ac:dyDescent="0.25">
      <c r="B4428" s="209" t="s">
        <v>190</v>
      </c>
      <c r="C4428" s="210"/>
      <c r="D4428" s="125" t="s">
        <v>68</v>
      </c>
      <c r="E4428" s="139"/>
      <c r="F4428" s="1"/>
      <c r="G4428" s="209" t="s">
        <v>190</v>
      </c>
      <c r="H4428" s="210"/>
      <c r="I4428" s="125" t="s">
        <v>68</v>
      </c>
      <c r="J4428" s="139"/>
      <c r="K4428" s="1"/>
      <c r="L4428" s="209" t="s">
        <v>190</v>
      </c>
      <c r="M4428" s="210"/>
      <c r="N4428" s="125" t="s">
        <v>68</v>
      </c>
      <c r="O4428" s="139"/>
    </row>
    <row r="4429" spans="2:15" ht="15.75" x14ac:dyDescent="0.25">
      <c r="B4429" s="211"/>
      <c r="C4429" s="212"/>
      <c r="D4429" s="125" t="s">
        <v>69</v>
      </c>
      <c r="E4429" s="139"/>
      <c r="F4429" s="1"/>
      <c r="G4429" s="211"/>
      <c r="H4429" s="212"/>
      <c r="I4429" s="125" t="s">
        <v>69</v>
      </c>
      <c r="J4429" s="139"/>
      <c r="K4429" s="1"/>
      <c r="L4429" s="211"/>
      <c r="M4429" s="212"/>
      <c r="N4429" s="125" t="s">
        <v>69</v>
      </c>
      <c r="O4429" s="139"/>
    </row>
    <row r="4430" spans="2:15" ht="15.75" x14ac:dyDescent="0.25">
      <c r="B4430" s="209" t="s">
        <v>70</v>
      </c>
      <c r="C4430" s="210"/>
      <c r="D4430" s="125" t="s">
        <v>68</v>
      </c>
      <c r="E4430" s="139"/>
      <c r="F4430" s="1"/>
      <c r="G4430" s="209" t="s">
        <v>70</v>
      </c>
      <c r="H4430" s="210"/>
      <c r="I4430" s="125" t="s">
        <v>68</v>
      </c>
      <c r="J4430" s="139"/>
      <c r="K4430" s="1"/>
      <c r="L4430" s="209" t="s">
        <v>70</v>
      </c>
      <c r="M4430" s="210"/>
      <c r="N4430" s="125" t="s">
        <v>68</v>
      </c>
      <c r="O4430" s="139"/>
    </row>
    <row r="4431" spans="2:15" ht="15.75" x14ac:dyDescent="0.25">
      <c r="B4431" s="211"/>
      <c r="C4431" s="212"/>
      <c r="D4431" s="125" t="s">
        <v>69</v>
      </c>
      <c r="E4431" s="139"/>
      <c r="F4431" s="1"/>
      <c r="G4431" s="211"/>
      <c r="H4431" s="212"/>
      <c r="I4431" s="125" t="s">
        <v>69</v>
      </c>
      <c r="J4431" s="139"/>
      <c r="K4431" s="1"/>
      <c r="L4431" s="211"/>
      <c r="M4431" s="212"/>
      <c r="N4431" s="125" t="s">
        <v>69</v>
      </c>
      <c r="O4431" s="139"/>
    </row>
    <row r="4432" spans="2:15" ht="15.75" x14ac:dyDescent="0.25">
      <c r="B4432" s="140" t="s">
        <v>67</v>
      </c>
      <c r="C4432" s="140"/>
      <c r="D4432" s="213"/>
      <c r="E4432" s="214"/>
      <c r="F4432" s="1"/>
      <c r="G4432" s="140" t="s">
        <v>67</v>
      </c>
      <c r="H4432" s="140"/>
      <c r="I4432" s="213"/>
      <c r="J4432" s="214"/>
      <c r="K4432" s="1"/>
      <c r="L4432" s="140" t="s">
        <v>67</v>
      </c>
      <c r="M4432" s="140"/>
      <c r="N4432" s="213"/>
      <c r="O4432" s="214"/>
    </row>
    <row r="4433" spans="2:15" ht="15.75" x14ac:dyDescent="0.25">
      <c r="B4433" s="161" t="s">
        <v>355</v>
      </c>
      <c r="C4433" s="128"/>
      <c r="D4433" s="130"/>
      <c r="E4433" s="139"/>
      <c r="F4433" s="1"/>
      <c r="G4433" s="161" t="s">
        <v>355</v>
      </c>
      <c r="H4433" s="128"/>
      <c r="I4433" s="130"/>
      <c r="J4433" s="139"/>
      <c r="K4433" s="1"/>
      <c r="L4433" s="161" t="s">
        <v>355</v>
      </c>
      <c r="M4433" s="128"/>
      <c r="N4433" s="130"/>
      <c r="O4433" s="139"/>
    </row>
    <row r="4434" spans="2:15" ht="15.75" x14ac:dyDescent="0.25">
      <c r="B4434" s="161"/>
      <c r="C4434" s="128"/>
      <c r="D4434" s="130"/>
      <c r="E4434" s="139"/>
      <c r="F4434" s="1"/>
      <c r="G4434" s="161"/>
      <c r="H4434" s="128"/>
      <c r="I4434" s="130"/>
      <c r="J4434" s="139"/>
      <c r="K4434" s="1"/>
      <c r="L4434" s="161"/>
      <c r="M4434" s="128"/>
      <c r="N4434" s="130"/>
      <c r="O4434" s="139"/>
    </row>
    <row r="4435" spans="2:15" ht="15.75" x14ac:dyDescent="0.25">
      <c r="B4435" s="136"/>
      <c r="C4435" s="136"/>
      <c r="D4435" s="136"/>
      <c r="E4435" s="118"/>
      <c r="F4435" s="1"/>
      <c r="G4435" s="136"/>
      <c r="H4435" s="136"/>
      <c r="I4435" s="136"/>
      <c r="J4435" s="118"/>
      <c r="K4435" s="1"/>
      <c r="L4435" s="136"/>
      <c r="M4435" s="136"/>
      <c r="N4435" s="136"/>
      <c r="O4435" s="118"/>
    </row>
    <row r="4436" spans="2:15" ht="15.75" x14ac:dyDescent="0.25">
      <c r="B4436" s="132" t="s">
        <v>74</v>
      </c>
      <c r="C4436" s="141"/>
      <c r="D4436" s="142" t="s">
        <v>73</v>
      </c>
      <c r="E4436" s="130"/>
      <c r="F4436" s="1"/>
      <c r="G4436" s="132" t="s">
        <v>74</v>
      </c>
      <c r="H4436" s="141"/>
      <c r="I4436" s="142" t="s">
        <v>73</v>
      </c>
      <c r="J4436" s="130"/>
      <c r="K4436" s="1"/>
      <c r="L4436" s="132" t="s">
        <v>74</v>
      </c>
      <c r="M4436" s="141"/>
      <c r="N4436" s="142" t="s">
        <v>73</v>
      </c>
      <c r="O4436" s="130"/>
    </row>
    <row r="4438" spans="2:15" ht="15.75" x14ac:dyDescent="0.25">
      <c r="B4438" s="437">
        <f>L4417+1</f>
        <v>664</v>
      </c>
      <c r="C4438" s="438"/>
      <c r="D4438" s="438"/>
      <c r="E4438" s="439"/>
      <c r="F4438" s="57"/>
      <c r="G4438" s="437">
        <f>B4438+1</f>
        <v>665</v>
      </c>
      <c r="H4438" s="438"/>
      <c r="I4438" s="438"/>
      <c r="J4438" s="439"/>
      <c r="K4438" s="57"/>
      <c r="L4438" s="437">
        <f>G4438+1</f>
        <v>666</v>
      </c>
      <c r="M4438" s="438"/>
      <c r="N4438" s="438"/>
      <c r="O4438" s="439"/>
    </row>
    <row r="4439" spans="2:15" ht="15.75" x14ac:dyDescent="0.25">
      <c r="B4439" s="218" t="s">
        <v>71</v>
      </c>
      <c r="C4439" s="219"/>
      <c r="D4439" s="219"/>
      <c r="E4439" s="220"/>
      <c r="F4439" s="1"/>
      <c r="G4439" s="218" t="s">
        <v>71</v>
      </c>
      <c r="H4439" s="219"/>
      <c r="I4439" s="219"/>
      <c r="J4439" s="220"/>
      <c r="K4439" s="1"/>
      <c r="L4439" s="218" t="s">
        <v>71</v>
      </c>
      <c r="M4439" s="219"/>
      <c r="N4439" s="219"/>
      <c r="O4439" s="220"/>
    </row>
    <row r="4440" spans="2:15" ht="15.75" x14ac:dyDescent="0.25">
      <c r="B4440" s="230"/>
      <c r="C4440" s="231"/>
      <c r="D4440" s="231"/>
      <c r="E4440" s="232"/>
      <c r="F4440" s="1"/>
      <c r="G4440" s="230"/>
      <c r="H4440" s="231"/>
      <c r="I4440" s="231"/>
      <c r="J4440" s="232"/>
      <c r="K4440" s="58"/>
      <c r="L4440" s="230"/>
      <c r="M4440" s="231"/>
      <c r="N4440" s="231"/>
      <c r="O4440" s="232"/>
    </row>
    <row r="4441" spans="2:15" ht="15.75" x14ac:dyDescent="0.25">
      <c r="B4441" s="227" t="s">
        <v>375</v>
      </c>
      <c r="C4441" s="228"/>
      <c r="D4441" s="228"/>
      <c r="E4441" s="229"/>
      <c r="F4441" s="1"/>
      <c r="G4441" s="227" t="s">
        <v>375</v>
      </c>
      <c r="H4441" s="228"/>
      <c r="I4441" s="228"/>
      <c r="J4441" s="229"/>
      <c r="K4441" s="4"/>
      <c r="L4441" s="227" t="s">
        <v>375</v>
      </c>
      <c r="M4441" s="228"/>
      <c r="N4441" s="228"/>
      <c r="O4441" s="229"/>
    </row>
    <row r="4442" spans="2:15" ht="15.75" x14ac:dyDescent="0.25">
      <c r="B4442" s="137" t="s">
        <v>190</v>
      </c>
      <c r="C4442" s="194"/>
      <c r="D4442" s="195"/>
      <c r="E4442" s="196"/>
      <c r="F4442" s="1"/>
      <c r="G4442" s="137" t="s">
        <v>190</v>
      </c>
      <c r="H4442" s="194"/>
      <c r="I4442" s="195"/>
      <c r="J4442" s="196"/>
      <c r="K4442" s="1"/>
      <c r="L4442" s="137" t="s">
        <v>190</v>
      </c>
      <c r="M4442" s="194"/>
      <c r="N4442" s="195"/>
      <c r="O4442" s="196"/>
    </row>
    <row r="4443" spans="2:15" ht="15.75" x14ac:dyDescent="0.25">
      <c r="B4443" s="132" t="s">
        <v>61</v>
      </c>
      <c r="C4443" s="194"/>
      <c r="D4443" s="195"/>
      <c r="E4443" s="196"/>
      <c r="F4443" s="1"/>
      <c r="G4443" s="132" t="s">
        <v>61</v>
      </c>
      <c r="H4443" s="194"/>
      <c r="I4443" s="195"/>
      <c r="J4443" s="196"/>
      <c r="K4443" s="1"/>
      <c r="L4443" s="132" t="s">
        <v>61</v>
      </c>
      <c r="M4443" s="194"/>
      <c r="N4443" s="195"/>
      <c r="O4443" s="196"/>
    </row>
    <row r="4444" spans="2:15" ht="15.75" x14ac:dyDescent="0.25">
      <c r="B4444" s="132" t="s">
        <v>62</v>
      </c>
      <c r="C4444" s="194"/>
      <c r="D4444" s="195"/>
      <c r="E4444" s="196"/>
      <c r="F4444" s="1"/>
      <c r="G4444" s="132" t="s">
        <v>62</v>
      </c>
      <c r="H4444" s="194"/>
      <c r="I4444" s="195"/>
      <c r="J4444" s="196"/>
      <c r="K4444" s="1"/>
      <c r="L4444" s="132" t="s">
        <v>62</v>
      </c>
      <c r="M4444" s="194"/>
      <c r="N4444" s="195"/>
      <c r="O4444" s="196"/>
    </row>
    <row r="4445" spans="2:15" ht="15.75" x14ac:dyDescent="0.25">
      <c r="B4445" s="127" t="s">
        <v>191</v>
      </c>
      <c r="C4445" s="130"/>
      <c r="D4445" s="194"/>
      <c r="E4445" s="196"/>
      <c r="F4445" s="1"/>
      <c r="G4445" s="127" t="s">
        <v>191</v>
      </c>
      <c r="H4445" s="130"/>
      <c r="I4445" s="194"/>
      <c r="J4445" s="196"/>
      <c r="K4445" s="1"/>
      <c r="L4445" s="127" t="s">
        <v>191</v>
      </c>
      <c r="M4445" s="130"/>
      <c r="N4445" s="194"/>
      <c r="O4445" s="196"/>
    </row>
    <row r="4446" spans="2:15" ht="15.75" x14ac:dyDescent="0.25">
      <c r="B4446" s="127" t="s">
        <v>192</v>
      </c>
      <c r="C4446" s="130"/>
      <c r="D4446" s="194"/>
      <c r="E4446" s="196"/>
      <c r="F4446" s="1"/>
      <c r="G4446" s="127" t="s">
        <v>192</v>
      </c>
      <c r="H4446" s="130"/>
      <c r="I4446" s="194"/>
      <c r="J4446" s="196"/>
      <c r="K4446" s="1"/>
      <c r="L4446" s="127" t="s">
        <v>192</v>
      </c>
      <c r="M4446" s="130"/>
      <c r="N4446" s="194"/>
      <c r="O4446" s="196"/>
    </row>
    <row r="4447" spans="2:15" ht="31.35" customHeight="1" x14ac:dyDescent="0.25">
      <c r="B4447" s="206" t="s">
        <v>197</v>
      </c>
      <c r="C4447" s="207"/>
      <c r="D4447" s="207"/>
      <c r="E4447" s="208"/>
      <c r="F4447" s="1"/>
      <c r="G4447" s="206" t="s">
        <v>197</v>
      </c>
      <c r="H4447" s="207"/>
      <c r="I4447" s="207"/>
      <c r="J4447" s="208"/>
      <c r="K4447" s="59"/>
      <c r="L4447" s="206" t="s">
        <v>197</v>
      </c>
      <c r="M4447" s="207"/>
      <c r="N4447" s="207"/>
      <c r="O4447" s="208"/>
    </row>
    <row r="4448" spans="2:15" ht="15.75" x14ac:dyDescent="0.25">
      <c r="B4448" s="132" t="s">
        <v>195</v>
      </c>
      <c r="C4448" s="138"/>
      <c r="D4448" s="125" t="s">
        <v>51</v>
      </c>
      <c r="E4448" s="139"/>
      <c r="F4448" s="1"/>
      <c r="G4448" s="132" t="s">
        <v>195</v>
      </c>
      <c r="H4448" s="138"/>
      <c r="I4448" s="125" t="s">
        <v>51</v>
      </c>
      <c r="J4448" s="139"/>
      <c r="K4448" s="1"/>
      <c r="L4448" s="132" t="s">
        <v>195</v>
      </c>
      <c r="M4448" s="138"/>
      <c r="N4448" s="125" t="s">
        <v>51</v>
      </c>
      <c r="O4448" s="139"/>
    </row>
    <row r="4449" spans="2:15" ht="15.75" x14ac:dyDescent="0.25">
      <c r="B4449" s="209" t="s">
        <v>190</v>
      </c>
      <c r="C4449" s="210"/>
      <c r="D4449" s="125" t="s">
        <v>68</v>
      </c>
      <c r="E4449" s="139"/>
      <c r="F4449" s="1"/>
      <c r="G4449" s="209" t="s">
        <v>190</v>
      </c>
      <c r="H4449" s="210"/>
      <c r="I4449" s="125" t="s">
        <v>68</v>
      </c>
      <c r="J4449" s="139"/>
      <c r="K4449" s="1"/>
      <c r="L4449" s="209" t="s">
        <v>190</v>
      </c>
      <c r="M4449" s="210"/>
      <c r="N4449" s="125" t="s">
        <v>68</v>
      </c>
      <c r="O4449" s="139"/>
    </row>
    <row r="4450" spans="2:15" ht="15.75" x14ac:dyDescent="0.25">
      <c r="B4450" s="211"/>
      <c r="C4450" s="212"/>
      <c r="D4450" s="125" t="s">
        <v>69</v>
      </c>
      <c r="E4450" s="139"/>
      <c r="F4450" s="1"/>
      <c r="G4450" s="211"/>
      <c r="H4450" s="212"/>
      <c r="I4450" s="125" t="s">
        <v>69</v>
      </c>
      <c r="J4450" s="139"/>
      <c r="K4450" s="1"/>
      <c r="L4450" s="211"/>
      <c r="M4450" s="212"/>
      <c r="N4450" s="125" t="s">
        <v>69</v>
      </c>
      <c r="O4450" s="139"/>
    </row>
    <row r="4451" spans="2:15" ht="15.75" x14ac:dyDescent="0.25">
      <c r="B4451" s="209" t="s">
        <v>70</v>
      </c>
      <c r="C4451" s="210"/>
      <c r="D4451" s="125" t="s">
        <v>68</v>
      </c>
      <c r="E4451" s="139"/>
      <c r="F4451" s="1"/>
      <c r="G4451" s="209" t="s">
        <v>70</v>
      </c>
      <c r="H4451" s="210"/>
      <c r="I4451" s="125" t="s">
        <v>68</v>
      </c>
      <c r="J4451" s="139"/>
      <c r="K4451" s="1"/>
      <c r="L4451" s="209" t="s">
        <v>70</v>
      </c>
      <c r="M4451" s="210"/>
      <c r="N4451" s="125" t="s">
        <v>68</v>
      </c>
      <c r="O4451" s="139"/>
    </row>
    <row r="4452" spans="2:15" ht="15.75" x14ac:dyDescent="0.25">
      <c r="B4452" s="211"/>
      <c r="C4452" s="212"/>
      <c r="D4452" s="125" t="s">
        <v>69</v>
      </c>
      <c r="E4452" s="139"/>
      <c r="F4452" s="1"/>
      <c r="G4452" s="211"/>
      <c r="H4452" s="212"/>
      <c r="I4452" s="125" t="s">
        <v>69</v>
      </c>
      <c r="J4452" s="139"/>
      <c r="K4452" s="1"/>
      <c r="L4452" s="211"/>
      <c r="M4452" s="212"/>
      <c r="N4452" s="125" t="s">
        <v>69</v>
      </c>
      <c r="O4452" s="139"/>
    </row>
    <row r="4453" spans="2:15" ht="15.75" x14ac:dyDescent="0.25">
      <c r="B4453" s="140" t="s">
        <v>67</v>
      </c>
      <c r="C4453" s="140"/>
      <c r="D4453" s="213"/>
      <c r="E4453" s="214"/>
      <c r="F4453" s="1"/>
      <c r="G4453" s="140" t="s">
        <v>67</v>
      </c>
      <c r="H4453" s="140"/>
      <c r="I4453" s="213"/>
      <c r="J4453" s="214"/>
      <c r="K4453" s="1"/>
      <c r="L4453" s="140" t="s">
        <v>67</v>
      </c>
      <c r="M4453" s="140"/>
      <c r="N4453" s="213"/>
      <c r="O4453" s="214"/>
    </row>
    <row r="4454" spans="2:15" ht="15.75" x14ac:dyDescent="0.25">
      <c r="B4454" s="161" t="s">
        <v>355</v>
      </c>
      <c r="C4454" s="128"/>
      <c r="D4454" s="130"/>
      <c r="E4454" s="139"/>
      <c r="F4454" s="1"/>
      <c r="G4454" s="161" t="s">
        <v>355</v>
      </c>
      <c r="H4454" s="128"/>
      <c r="I4454" s="130"/>
      <c r="J4454" s="139"/>
      <c r="K4454" s="1"/>
      <c r="L4454" s="161" t="s">
        <v>355</v>
      </c>
      <c r="M4454" s="128"/>
      <c r="N4454" s="130"/>
      <c r="O4454" s="139"/>
    </row>
    <row r="4455" spans="2:15" ht="15.75" x14ac:dyDescent="0.25">
      <c r="B4455" s="161"/>
      <c r="C4455" s="128"/>
      <c r="D4455" s="130"/>
      <c r="E4455" s="139"/>
      <c r="F4455" s="1"/>
      <c r="G4455" s="161"/>
      <c r="H4455" s="128"/>
      <c r="I4455" s="130"/>
      <c r="J4455" s="139"/>
      <c r="K4455" s="1"/>
      <c r="L4455" s="161"/>
      <c r="M4455" s="128"/>
      <c r="N4455" s="130"/>
      <c r="O4455" s="139"/>
    </row>
    <row r="4456" spans="2:15" ht="15.75" x14ac:dyDescent="0.25">
      <c r="B4456" s="136"/>
      <c r="C4456" s="136"/>
      <c r="D4456" s="136"/>
      <c r="E4456" s="118"/>
      <c r="F4456" s="1"/>
      <c r="G4456" s="136"/>
      <c r="H4456" s="136"/>
      <c r="I4456" s="136"/>
      <c r="J4456" s="118"/>
      <c r="K4456" s="1"/>
      <c r="L4456" s="136"/>
      <c r="M4456" s="136"/>
      <c r="N4456" s="136"/>
      <c r="O4456" s="118"/>
    </row>
    <row r="4457" spans="2:15" ht="15.75" x14ac:dyDescent="0.25">
      <c r="B4457" s="132" t="s">
        <v>74</v>
      </c>
      <c r="C4457" s="141"/>
      <c r="D4457" s="142" t="s">
        <v>73</v>
      </c>
      <c r="E4457" s="130"/>
      <c r="F4457" s="1"/>
      <c r="G4457" s="132" t="s">
        <v>74</v>
      </c>
      <c r="H4457" s="141"/>
      <c r="I4457" s="142" t="s">
        <v>73</v>
      </c>
      <c r="J4457" s="130"/>
      <c r="K4457" s="1"/>
      <c r="L4457" s="132" t="s">
        <v>74</v>
      </c>
      <c r="M4457" s="141"/>
      <c r="N4457" s="142" t="s">
        <v>73</v>
      </c>
      <c r="O4457" s="130"/>
    </row>
    <row r="4459" spans="2:15" ht="15.75" x14ac:dyDescent="0.25">
      <c r="B4459" s="437">
        <f>L4438+1</f>
        <v>667</v>
      </c>
      <c r="C4459" s="438"/>
      <c r="D4459" s="438"/>
      <c r="E4459" s="439"/>
      <c r="F4459" s="57"/>
      <c r="G4459" s="437">
        <f>B4459+1</f>
        <v>668</v>
      </c>
      <c r="H4459" s="438"/>
      <c r="I4459" s="438"/>
      <c r="J4459" s="439"/>
      <c r="K4459" s="57"/>
      <c r="L4459" s="437">
        <f>G4459+1</f>
        <v>669</v>
      </c>
      <c r="M4459" s="438"/>
      <c r="N4459" s="438"/>
      <c r="O4459" s="439"/>
    </row>
    <row r="4460" spans="2:15" ht="15.75" x14ac:dyDescent="0.25">
      <c r="B4460" s="218" t="s">
        <v>71</v>
      </c>
      <c r="C4460" s="219"/>
      <c r="D4460" s="219"/>
      <c r="E4460" s="220"/>
      <c r="F4460" s="1"/>
      <c r="G4460" s="218" t="s">
        <v>71</v>
      </c>
      <c r="H4460" s="219"/>
      <c r="I4460" s="219"/>
      <c r="J4460" s="220"/>
      <c r="K4460" s="1"/>
      <c r="L4460" s="218" t="s">
        <v>71</v>
      </c>
      <c r="M4460" s="219"/>
      <c r="N4460" s="219"/>
      <c r="O4460" s="220"/>
    </row>
    <row r="4461" spans="2:15" ht="15.75" x14ac:dyDescent="0.25">
      <c r="B4461" s="230"/>
      <c r="C4461" s="231"/>
      <c r="D4461" s="231"/>
      <c r="E4461" s="232"/>
      <c r="F4461" s="1"/>
      <c r="G4461" s="230"/>
      <c r="H4461" s="231"/>
      <c r="I4461" s="231"/>
      <c r="J4461" s="232"/>
      <c r="K4461" s="58"/>
      <c r="L4461" s="230"/>
      <c r="M4461" s="231"/>
      <c r="N4461" s="231"/>
      <c r="O4461" s="232"/>
    </row>
    <row r="4462" spans="2:15" ht="15.75" x14ac:dyDescent="0.25">
      <c r="B4462" s="227" t="s">
        <v>375</v>
      </c>
      <c r="C4462" s="228"/>
      <c r="D4462" s="228"/>
      <c r="E4462" s="229"/>
      <c r="F4462" s="1"/>
      <c r="G4462" s="227" t="s">
        <v>375</v>
      </c>
      <c r="H4462" s="228"/>
      <c r="I4462" s="228"/>
      <c r="J4462" s="229"/>
      <c r="K4462" s="4"/>
      <c r="L4462" s="227" t="s">
        <v>375</v>
      </c>
      <c r="M4462" s="228"/>
      <c r="N4462" s="228"/>
      <c r="O4462" s="229"/>
    </row>
    <row r="4463" spans="2:15" ht="15.75" x14ac:dyDescent="0.25">
      <c r="B4463" s="137" t="s">
        <v>190</v>
      </c>
      <c r="C4463" s="194"/>
      <c r="D4463" s="195"/>
      <c r="E4463" s="196"/>
      <c r="F4463" s="1"/>
      <c r="G4463" s="137" t="s">
        <v>190</v>
      </c>
      <c r="H4463" s="194"/>
      <c r="I4463" s="195"/>
      <c r="J4463" s="196"/>
      <c r="K4463" s="1"/>
      <c r="L4463" s="137" t="s">
        <v>190</v>
      </c>
      <c r="M4463" s="194"/>
      <c r="N4463" s="195"/>
      <c r="O4463" s="196"/>
    </row>
    <row r="4464" spans="2:15" ht="15.75" x14ac:dyDescent="0.25">
      <c r="B4464" s="132" t="s">
        <v>61</v>
      </c>
      <c r="C4464" s="194"/>
      <c r="D4464" s="195"/>
      <c r="E4464" s="196"/>
      <c r="F4464" s="1"/>
      <c r="G4464" s="132" t="s">
        <v>61</v>
      </c>
      <c r="H4464" s="194"/>
      <c r="I4464" s="195"/>
      <c r="J4464" s="196"/>
      <c r="K4464" s="1"/>
      <c r="L4464" s="132" t="s">
        <v>61</v>
      </c>
      <c r="M4464" s="194"/>
      <c r="N4464" s="195"/>
      <c r="O4464" s="196"/>
    </row>
    <row r="4465" spans="2:15" ht="15.75" x14ac:dyDescent="0.25">
      <c r="B4465" s="132" t="s">
        <v>62</v>
      </c>
      <c r="C4465" s="194"/>
      <c r="D4465" s="195"/>
      <c r="E4465" s="196"/>
      <c r="F4465" s="1"/>
      <c r="G4465" s="132" t="s">
        <v>62</v>
      </c>
      <c r="H4465" s="194"/>
      <c r="I4465" s="195"/>
      <c r="J4465" s="196"/>
      <c r="K4465" s="1"/>
      <c r="L4465" s="132" t="s">
        <v>62</v>
      </c>
      <c r="M4465" s="194"/>
      <c r="N4465" s="195"/>
      <c r="O4465" s="196"/>
    </row>
    <row r="4466" spans="2:15" ht="15.75" x14ac:dyDescent="0.25">
      <c r="B4466" s="127" t="s">
        <v>191</v>
      </c>
      <c r="C4466" s="130"/>
      <c r="D4466" s="194"/>
      <c r="E4466" s="196"/>
      <c r="F4466" s="1"/>
      <c r="G4466" s="127" t="s">
        <v>191</v>
      </c>
      <c r="H4466" s="130"/>
      <c r="I4466" s="194"/>
      <c r="J4466" s="196"/>
      <c r="K4466" s="1"/>
      <c r="L4466" s="127" t="s">
        <v>191</v>
      </c>
      <c r="M4466" s="130"/>
      <c r="N4466" s="194"/>
      <c r="O4466" s="196"/>
    </row>
    <row r="4467" spans="2:15" ht="15.75" x14ac:dyDescent="0.25">
      <c r="B4467" s="127" t="s">
        <v>192</v>
      </c>
      <c r="C4467" s="130"/>
      <c r="D4467" s="194"/>
      <c r="E4467" s="196"/>
      <c r="F4467" s="1"/>
      <c r="G4467" s="127" t="s">
        <v>192</v>
      </c>
      <c r="H4467" s="130"/>
      <c r="I4467" s="194"/>
      <c r="J4467" s="196"/>
      <c r="K4467" s="1"/>
      <c r="L4467" s="127" t="s">
        <v>192</v>
      </c>
      <c r="M4467" s="130"/>
      <c r="N4467" s="194"/>
      <c r="O4467" s="196"/>
    </row>
    <row r="4468" spans="2:15" ht="31.35" customHeight="1" x14ac:dyDescent="0.25">
      <c r="B4468" s="206" t="s">
        <v>197</v>
      </c>
      <c r="C4468" s="207"/>
      <c r="D4468" s="207"/>
      <c r="E4468" s="208"/>
      <c r="F4468" s="1"/>
      <c r="G4468" s="206" t="s">
        <v>197</v>
      </c>
      <c r="H4468" s="207"/>
      <c r="I4468" s="207"/>
      <c r="J4468" s="208"/>
      <c r="K4468" s="59"/>
      <c r="L4468" s="206" t="s">
        <v>197</v>
      </c>
      <c r="M4468" s="207"/>
      <c r="N4468" s="207"/>
      <c r="O4468" s="208"/>
    </row>
    <row r="4469" spans="2:15" ht="15.75" x14ac:dyDescent="0.25">
      <c r="B4469" s="132" t="s">
        <v>195</v>
      </c>
      <c r="C4469" s="138"/>
      <c r="D4469" s="125" t="s">
        <v>51</v>
      </c>
      <c r="E4469" s="139"/>
      <c r="F4469" s="1"/>
      <c r="G4469" s="132" t="s">
        <v>195</v>
      </c>
      <c r="H4469" s="138"/>
      <c r="I4469" s="125" t="s">
        <v>51</v>
      </c>
      <c r="J4469" s="139"/>
      <c r="K4469" s="1"/>
      <c r="L4469" s="132" t="s">
        <v>195</v>
      </c>
      <c r="M4469" s="138"/>
      <c r="N4469" s="125" t="s">
        <v>51</v>
      </c>
      <c r="O4469" s="139"/>
    </row>
    <row r="4470" spans="2:15" ht="15.75" x14ac:dyDescent="0.25">
      <c r="B4470" s="209" t="s">
        <v>190</v>
      </c>
      <c r="C4470" s="210"/>
      <c r="D4470" s="125" t="s">
        <v>68</v>
      </c>
      <c r="E4470" s="139"/>
      <c r="F4470" s="1"/>
      <c r="G4470" s="209" t="s">
        <v>190</v>
      </c>
      <c r="H4470" s="210"/>
      <c r="I4470" s="125" t="s">
        <v>68</v>
      </c>
      <c r="J4470" s="139"/>
      <c r="K4470" s="1"/>
      <c r="L4470" s="209" t="s">
        <v>190</v>
      </c>
      <c r="M4470" s="210"/>
      <c r="N4470" s="125" t="s">
        <v>68</v>
      </c>
      <c r="O4470" s="139"/>
    </row>
    <row r="4471" spans="2:15" ht="15.75" x14ac:dyDescent="0.25">
      <c r="B4471" s="211"/>
      <c r="C4471" s="212"/>
      <c r="D4471" s="125" t="s">
        <v>69</v>
      </c>
      <c r="E4471" s="139"/>
      <c r="F4471" s="1"/>
      <c r="G4471" s="211"/>
      <c r="H4471" s="212"/>
      <c r="I4471" s="125" t="s">
        <v>69</v>
      </c>
      <c r="J4471" s="139"/>
      <c r="K4471" s="1"/>
      <c r="L4471" s="211"/>
      <c r="M4471" s="212"/>
      <c r="N4471" s="125" t="s">
        <v>69</v>
      </c>
      <c r="O4471" s="139"/>
    </row>
    <row r="4472" spans="2:15" ht="15.75" x14ac:dyDescent="0.25">
      <c r="B4472" s="209" t="s">
        <v>70</v>
      </c>
      <c r="C4472" s="210"/>
      <c r="D4472" s="125" t="s">
        <v>68</v>
      </c>
      <c r="E4472" s="139"/>
      <c r="F4472" s="1"/>
      <c r="G4472" s="209" t="s">
        <v>70</v>
      </c>
      <c r="H4472" s="210"/>
      <c r="I4472" s="125" t="s">
        <v>68</v>
      </c>
      <c r="J4472" s="139"/>
      <c r="K4472" s="1"/>
      <c r="L4472" s="209" t="s">
        <v>70</v>
      </c>
      <c r="M4472" s="210"/>
      <c r="N4472" s="125" t="s">
        <v>68</v>
      </c>
      <c r="O4472" s="139"/>
    </row>
    <row r="4473" spans="2:15" ht="15.75" x14ac:dyDescent="0.25">
      <c r="B4473" s="211"/>
      <c r="C4473" s="212"/>
      <c r="D4473" s="125" t="s">
        <v>69</v>
      </c>
      <c r="E4473" s="139"/>
      <c r="F4473" s="1"/>
      <c r="G4473" s="211"/>
      <c r="H4473" s="212"/>
      <c r="I4473" s="125" t="s">
        <v>69</v>
      </c>
      <c r="J4473" s="139"/>
      <c r="K4473" s="1"/>
      <c r="L4473" s="211"/>
      <c r="M4473" s="212"/>
      <c r="N4473" s="125" t="s">
        <v>69</v>
      </c>
      <c r="O4473" s="139"/>
    </row>
    <row r="4474" spans="2:15" ht="15.75" x14ac:dyDescent="0.25">
      <c r="B4474" s="140" t="s">
        <v>67</v>
      </c>
      <c r="C4474" s="140"/>
      <c r="D4474" s="213"/>
      <c r="E4474" s="214"/>
      <c r="F4474" s="1"/>
      <c r="G4474" s="140" t="s">
        <v>67</v>
      </c>
      <c r="H4474" s="140"/>
      <c r="I4474" s="213"/>
      <c r="J4474" s="214"/>
      <c r="K4474" s="1"/>
      <c r="L4474" s="140" t="s">
        <v>67</v>
      </c>
      <c r="M4474" s="140"/>
      <c r="N4474" s="213"/>
      <c r="O4474" s="214"/>
    </row>
    <row r="4475" spans="2:15" ht="15.75" x14ac:dyDescent="0.25">
      <c r="B4475" s="161" t="s">
        <v>355</v>
      </c>
      <c r="C4475" s="128"/>
      <c r="D4475" s="130"/>
      <c r="E4475" s="139"/>
      <c r="F4475" s="1"/>
      <c r="G4475" s="161" t="s">
        <v>355</v>
      </c>
      <c r="H4475" s="128"/>
      <c r="I4475" s="130"/>
      <c r="J4475" s="139"/>
      <c r="K4475" s="1"/>
      <c r="L4475" s="161" t="s">
        <v>355</v>
      </c>
      <c r="M4475" s="128"/>
      <c r="N4475" s="130"/>
      <c r="O4475" s="139"/>
    </row>
    <row r="4476" spans="2:15" ht="15.75" x14ac:dyDescent="0.25">
      <c r="B4476" s="161"/>
      <c r="C4476" s="128"/>
      <c r="D4476" s="130"/>
      <c r="E4476" s="139"/>
      <c r="F4476" s="1"/>
      <c r="G4476" s="161"/>
      <c r="H4476" s="128"/>
      <c r="I4476" s="130"/>
      <c r="J4476" s="139"/>
      <c r="K4476" s="1"/>
      <c r="L4476" s="161"/>
      <c r="M4476" s="128"/>
      <c r="N4476" s="130"/>
      <c r="O4476" s="139"/>
    </row>
    <row r="4477" spans="2:15" ht="15.75" x14ac:dyDescent="0.25">
      <c r="B4477" s="136"/>
      <c r="C4477" s="136"/>
      <c r="D4477" s="136"/>
      <c r="E4477" s="118"/>
      <c r="F4477" s="1"/>
      <c r="G4477" s="136"/>
      <c r="H4477" s="136"/>
      <c r="I4477" s="136"/>
      <c r="J4477" s="118"/>
      <c r="K4477" s="1"/>
      <c r="L4477" s="136"/>
      <c r="M4477" s="136"/>
      <c r="N4477" s="136"/>
      <c r="O4477" s="118"/>
    </row>
    <row r="4478" spans="2:15" ht="15.75" x14ac:dyDescent="0.25">
      <c r="B4478" s="132" t="s">
        <v>74</v>
      </c>
      <c r="C4478" s="141"/>
      <c r="D4478" s="142" t="s">
        <v>73</v>
      </c>
      <c r="E4478" s="130"/>
      <c r="F4478" s="1"/>
      <c r="G4478" s="132" t="s">
        <v>74</v>
      </c>
      <c r="H4478" s="141"/>
      <c r="I4478" s="142" t="s">
        <v>73</v>
      </c>
      <c r="J4478" s="130"/>
      <c r="K4478" s="1"/>
      <c r="L4478" s="132" t="s">
        <v>74</v>
      </c>
      <c r="M4478" s="141"/>
      <c r="N4478" s="142" t="s">
        <v>73</v>
      </c>
      <c r="O4478" s="130"/>
    </row>
    <row r="4480" spans="2:15" ht="15.75" x14ac:dyDescent="0.25">
      <c r="B4480" s="437">
        <f>L4459+1</f>
        <v>670</v>
      </c>
      <c r="C4480" s="438"/>
      <c r="D4480" s="438"/>
      <c r="E4480" s="439"/>
      <c r="F4480" s="57"/>
      <c r="G4480" s="437">
        <f>B4480+1</f>
        <v>671</v>
      </c>
      <c r="H4480" s="438"/>
      <c r="I4480" s="438"/>
      <c r="J4480" s="439"/>
      <c r="K4480" s="57"/>
      <c r="L4480" s="437">
        <f>G4480+1</f>
        <v>672</v>
      </c>
      <c r="M4480" s="438"/>
      <c r="N4480" s="438"/>
      <c r="O4480" s="439"/>
    </row>
    <row r="4481" spans="2:15" ht="15.75" x14ac:dyDescent="0.25">
      <c r="B4481" s="218" t="s">
        <v>71</v>
      </c>
      <c r="C4481" s="219"/>
      <c r="D4481" s="219"/>
      <c r="E4481" s="220"/>
      <c r="F4481" s="1"/>
      <c r="G4481" s="218" t="s">
        <v>71</v>
      </c>
      <c r="H4481" s="219"/>
      <c r="I4481" s="219"/>
      <c r="J4481" s="220"/>
      <c r="K4481" s="1"/>
      <c r="L4481" s="218" t="s">
        <v>71</v>
      </c>
      <c r="M4481" s="219"/>
      <c r="N4481" s="219"/>
      <c r="O4481" s="220"/>
    </row>
    <row r="4482" spans="2:15" ht="15.75" x14ac:dyDescent="0.25">
      <c r="B4482" s="230"/>
      <c r="C4482" s="231"/>
      <c r="D4482" s="231"/>
      <c r="E4482" s="232"/>
      <c r="F4482" s="1"/>
      <c r="G4482" s="230"/>
      <c r="H4482" s="231"/>
      <c r="I4482" s="231"/>
      <c r="J4482" s="232"/>
      <c r="K4482" s="58"/>
      <c r="L4482" s="230"/>
      <c r="M4482" s="231"/>
      <c r="N4482" s="231"/>
      <c r="O4482" s="232"/>
    </row>
    <row r="4483" spans="2:15" ht="15.75" x14ac:dyDescent="0.25">
      <c r="B4483" s="227" t="s">
        <v>375</v>
      </c>
      <c r="C4483" s="228"/>
      <c r="D4483" s="228"/>
      <c r="E4483" s="229"/>
      <c r="F4483" s="1"/>
      <c r="G4483" s="227" t="s">
        <v>375</v>
      </c>
      <c r="H4483" s="228"/>
      <c r="I4483" s="228"/>
      <c r="J4483" s="229"/>
      <c r="K4483" s="4"/>
      <c r="L4483" s="227" t="s">
        <v>375</v>
      </c>
      <c r="M4483" s="228"/>
      <c r="N4483" s="228"/>
      <c r="O4483" s="229"/>
    </row>
    <row r="4484" spans="2:15" ht="15.75" x14ac:dyDescent="0.25">
      <c r="B4484" s="137" t="s">
        <v>190</v>
      </c>
      <c r="C4484" s="194"/>
      <c r="D4484" s="195"/>
      <c r="E4484" s="196"/>
      <c r="F4484" s="1"/>
      <c r="G4484" s="137" t="s">
        <v>190</v>
      </c>
      <c r="H4484" s="194"/>
      <c r="I4484" s="195"/>
      <c r="J4484" s="196"/>
      <c r="K4484" s="1"/>
      <c r="L4484" s="137" t="s">
        <v>190</v>
      </c>
      <c r="M4484" s="194"/>
      <c r="N4484" s="195"/>
      <c r="O4484" s="196"/>
    </row>
    <row r="4485" spans="2:15" ht="15.75" x14ac:dyDescent="0.25">
      <c r="B4485" s="132" t="s">
        <v>61</v>
      </c>
      <c r="C4485" s="194"/>
      <c r="D4485" s="195"/>
      <c r="E4485" s="196"/>
      <c r="F4485" s="1"/>
      <c r="G4485" s="132" t="s">
        <v>61</v>
      </c>
      <c r="H4485" s="194"/>
      <c r="I4485" s="195"/>
      <c r="J4485" s="196"/>
      <c r="K4485" s="1"/>
      <c r="L4485" s="132" t="s">
        <v>61</v>
      </c>
      <c r="M4485" s="194"/>
      <c r="N4485" s="195"/>
      <c r="O4485" s="196"/>
    </row>
    <row r="4486" spans="2:15" ht="15.75" x14ac:dyDescent="0.25">
      <c r="B4486" s="132" t="s">
        <v>62</v>
      </c>
      <c r="C4486" s="194"/>
      <c r="D4486" s="195"/>
      <c r="E4486" s="196"/>
      <c r="F4486" s="1"/>
      <c r="G4486" s="132" t="s">
        <v>62</v>
      </c>
      <c r="H4486" s="194"/>
      <c r="I4486" s="195"/>
      <c r="J4486" s="196"/>
      <c r="K4486" s="1"/>
      <c r="L4486" s="132" t="s">
        <v>62</v>
      </c>
      <c r="M4486" s="194"/>
      <c r="N4486" s="195"/>
      <c r="O4486" s="196"/>
    </row>
    <row r="4487" spans="2:15" ht="15.75" x14ac:dyDescent="0.25">
      <c r="B4487" s="127" t="s">
        <v>191</v>
      </c>
      <c r="C4487" s="130"/>
      <c r="D4487" s="194"/>
      <c r="E4487" s="196"/>
      <c r="F4487" s="1"/>
      <c r="G4487" s="127" t="s">
        <v>191</v>
      </c>
      <c r="H4487" s="130"/>
      <c r="I4487" s="194"/>
      <c r="J4487" s="196"/>
      <c r="K4487" s="1"/>
      <c r="L4487" s="127" t="s">
        <v>191</v>
      </c>
      <c r="M4487" s="130"/>
      <c r="N4487" s="194"/>
      <c r="O4487" s="196"/>
    </row>
    <row r="4488" spans="2:15" ht="15.75" x14ac:dyDescent="0.25">
      <c r="B4488" s="127" t="s">
        <v>192</v>
      </c>
      <c r="C4488" s="130"/>
      <c r="D4488" s="194"/>
      <c r="E4488" s="196"/>
      <c r="F4488" s="1"/>
      <c r="G4488" s="127" t="s">
        <v>192</v>
      </c>
      <c r="H4488" s="130"/>
      <c r="I4488" s="194"/>
      <c r="J4488" s="196"/>
      <c r="K4488" s="1"/>
      <c r="L4488" s="127" t="s">
        <v>192</v>
      </c>
      <c r="M4488" s="130"/>
      <c r="N4488" s="194"/>
      <c r="O4488" s="196"/>
    </row>
    <row r="4489" spans="2:15" ht="31.35" customHeight="1" x14ac:dyDescent="0.25">
      <c r="B4489" s="206" t="s">
        <v>197</v>
      </c>
      <c r="C4489" s="207"/>
      <c r="D4489" s="207"/>
      <c r="E4489" s="208"/>
      <c r="F4489" s="1"/>
      <c r="G4489" s="206" t="s">
        <v>197</v>
      </c>
      <c r="H4489" s="207"/>
      <c r="I4489" s="207"/>
      <c r="J4489" s="208"/>
      <c r="K4489" s="59"/>
      <c r="L4489" s="206" t="s">
        <v>197</v>
      </c>
      <c r="M4489" s="207"/>
      <c r="N4489" s="207"/>
      <c r="O4489" s="208"/>
    </row>
    <row r="4490" spans="2:15" ht="15.75" x14ac:dyDescent="0.25">
      <c r="B4490" s="132" t="s">
        <v>195</v>
      </c>
      <c r="C4490" s="138"/>
      <c r="D4490" s="125" t="s">
        <v>51</v>
      </c>
      <c r="E4490" s="139"/>
      <c r="F4490" s="1"/>
      <c r="G4490" s="132" t="s">
        <v>195</v>
      </c>
      <c r="H4490" s="138"/>
      <c r="I4490" s="125" t="s">
        <v>51</v>
      </c>
      <c r="J4490" s="139"/>
      <c r="K4490" s="1"/>
      <c r="L4490" s="132" t="s">
        <v>195</v>
      </c>
      <c r="M4490" s="138"/>
      <c r="N4490" s="125" t="s">
        <v>51</v>
      </c>
      <c r="O4490" s="139"/>
    </row>
    <row r="4491" spans="2:15" ht="15.75" x14ac:dyDescent="0.25">
      <c r="B4491" s="209" t="s">
        <v>190</v>
      </c>
      <c r="C4491" s="210"/>
      <c r="D4491" s="125" t="s">
        <v>68</v>
      </c>
      <c r="E4491" s="139"/>
      <c r="F4491" s="1"/>
      <c r="G4491" s="209" t="s">
        <v>190</v>
      </c>
      <c r="H4491" s="210"/>
      <c r="I4491" s="125" t="s">
        <v>68</v>
      </c>
      <c r="J4491" s="139"/>
      <c r="K4491" s="1"/>
      <c r="L4491" s="209" t="s">
        <v>190</v>
      </c>
      <c r="M4491" s="210"/>
      <c r="N4491" s="125" t="s">
        <v>68</v>
      </c>
      <c r="O4491" s="139"/>
    </row>
    <row r="4492" spans="2:15" ht="15.75" x14ac:dyDescent="0.25">
      <c r="B4492" s="211"/>
      <c r="C4492" s="212"/>
      <c r="D4492" s="125" t="s">
        <v>69</v>
      </c>
      <c r="E4492" s="139"/>
      <c r="F4492" s="1"/>
      <c r="G4492" s="211"/>
      <c r="H4492" s="212"/>
      <c r="I4492" s="125" t="s">
        <v>69</v>
      </c>
      <c r="J4492" s="139"/>
      <c r="K4492" s="1"/>
      <c r="L4492" s="211"/>
      <c r="M4492" s="212"/>
      <c r="N4492" s="125" t="s">
        <v>69</v>
      </c>
      <c r="O4492" s="139"/>
    </row>
    <row r="4493" spans="2:15" ht="15.75" x14ac:dyDescent="0.25">
      <c r="B4493" s="209" t="s">
        <v>70</v>
      </c>
      <c r="C4493" s="210"/>
      <c r="D4493" s="125" t="s">
        <v>68</v>
      </c>
      <c r="E4493" s="139"/>
      <c r="F4493" s="1"/>
      <c r="G4493" s="209" t="s">
        <v>70</v>
      </c>
      <c r="H4493" s="210"/>
      <c r="I4493" s="125" t="s">
        <v>68</v>
      </c>
      <c r="J4493" s="139"/>
      <c r="K4493" s="1"/>
      <c r="L4493" s="209" t="s">
        <v>70</v>
      </c>
      <c r="M4493" s="210"/>
      <c r="N4493" s="125" t="s">
        <v>68</v>
      </c>
      <c r="O4493" s="139"/>
    </row>
    <row r="4494" spans="2:15" ht="15.75" x14ac:dyDescent="0.25">
      <c r="B4494" s="211"/>
      <c r="C4494" s="212"/>
      <c r="D4494" s="125" t="s">
        <v>69</v>
      </c>
      <c r="E4494" s="139"/>
      <c r="F4494" s="1"/>
      <c r="G4494" s="211"/>
      <c r="H4494" s="212"/>
      <c r="I4494" s="125" t="s">
        <v>69</v>
      </c>
      <c r="J4494" s="139"/>
      <c r="K4494" s="1"/>
      <c r="L4494" s="211"/>
      <c r="M4494" s="212"/>
      <c r="N4494" s="125" t="s">
        <v>69</v>
      </c>
      <c r="O4494" s="139"/>
    </row>
    <row r="4495" spans="2:15" ht="15.75" x14ac:dyDescent="0.25">
      <c r="B4495" s="140" t="s">
        <v>67</v>
      </c>
      <c r="C4495" s="140"/>
      <c r="D4495" s="213"/>
      <c r="E4495" s="214"/>
      <c r="F4495" s="1"/>
      <c r="G4495" s="140" t="s">
        <v>67</v>
      </c>
      <c r="H4495" s="140"/>
      <c r="I4495" s="213"/>
      <c r="J4495" s="214"/>
      <c r="K4495" s="1"/>
      <c r="L4495" s="140" t="s">
        <v>67</v>
      </c>
      <c r="M4495" s="140"/>
      <c r="N4495" s="213"/>
      <c r="O4495" s="214"/>
    </row>
    <row r="4496" spans="2:15" ht="15.75" x14ac:dyDescent="0.25">
      <c r="B4496" s="161" t="s">
        <v>355</v>
      </c>
      <c r="C4496" s="128"/>
      <c r="D4496" s="130"/>
      <c r="E4496" s="139"/>
      <c r="F4496" s="1"/>
      <c r="G4496" s="161" t="s">
        <v>355</v>
      </c>
      <c r="H4496" s="128"/>
      <c r="I4496" s="130"/>
      <c r="J4496" s="139"/>
      <c r="K4496" s="1"/>
      <c r="L4496" s="161" t="s">
        <v>355</v>
      </c>
      <c r="M4496" s="128"/>
      <c r="N4496" s="130"/>
      <c r="O4496" s="139"/>
    </row>
    <row r="4497" spans="2:15" ht="15.75" x14ac:dyDescent="0.25">
      <c r="B4497" s="161"/>
      <c r="C4497" s="128"/>
      <c r="D4497" s="130"/>
      <c r="E4497" s="139"/>
      <c r="F4497" s="1"/>
      <c r="G4497" s="161"/>
      <c r="H4497" s="128"/>
      <c r="I4497" s="130"/>
      <c r="J4497" s="139"/>
      <c r="K4497" s="1"/>
      <c r="L4497" s="161"/>
      <c r="M4497" s="128"/>
      <c r="N4497" s="130"/>
      <c r="O4497" s="139"/>
    </row>
    <row r="4498" spans="2:15" ht="15.75" x14ac:dyDescent="0.25">
      <c r="B4498" s="136"/>
      <c r="C4498" s="136"/>
      <c r="D4498" s="136"/>
      <c r="E4498" s="118"/>
      <c r="F4498" s="1"/>
      <c r="G4498" s="136"/>
      <c r="H4498" s="136"/>
      <c r="I4498" s="136"/>
      <c r="J4498" s="118"/>
      <c r="K4498" s="1"/>
      <c r="L4498" s="136"/>
      <c r="M4498" s="136"/>
      <c r="N4498" s="136"/>
      <c r="O4498" s="118"/>
    </row>
    <row r="4499" spans="2:15" ht="15.75" x14ac:dyDescent="0.25">
      <c r="B4499" s="132" t="s">
        <v>74</v>
      </c>
      <c r="C4499" s="141"/>
      <c r="D4499" s="142" t="s">
        <v>73</v>
      </c>
      <c r="E4499" s="130"/>
      <c r="F4499" s="1"/>
      <c r="G4499" s="132" t="s">
        <v>74</v>
      </c>
      <c r="H4499" s="141"/>
      <c r="I4499" s="142" t="s">
        <v>73</v>
      </c>
      <c r="J4499" s="130"/>
      <c r="K4499" s="1"/>
      <c r="L4499" s="132" t="s">
        <v>74</v>
      </c>
      <c r="M4499" s="141"/>
      <c r="N4499" s="142" t="s">
        <v>73</v>
      </c>
      <c r="O4499" s="130"/>
    </row>
    <row r="4501" spans="2:15" ht="15.75" x14ac:dyDescent="0.25">
      <c r="B4501" s="437">
        <f>L4480+1</f>
        <v>673</v>
      </c>
      <c r="C4501" s="438"/>
      <c r="D4501" s="438"/>
      <c r="E4501" s="439"/>
      <c r="F4501" s="57"/>
      <c r="G4501" s="437">
        <f>B4501+1</f>
        <v>674</v>
      </c>
      <c r="H4501" s="438"/>
      <c r="I4501" s="438"/>
      <c r="J4501" s="439"/>
      <c r="K4501" s="57"/>
      <c r="L4501" s="437">
        <f>G4501+1</f>
        <v>675</v>
      </c>
      <c r="M4501" s="438"/>
      <c r="N4501" s="438"/>
      <c r="O4501" s="439"/>
    </row>
    <row r="4502" spans="2:15" ht="15.75" x14ac:dyDescent="0.25">
      <c r="B4502" s="218" t="s">
        <v>71</v>
      </c>
      <c r="C4502" s="219"/>
      <c r="D4502" s="219"/>
      <c r="E4502" s="220"/>
      <c r="F4502" s="1"/>
      <c r="G4502" s="218" t="s">
        <v>71</v>
      </c>
      <c r="H4502" s="219"/>
      <c r="I4502" s="219"/>
      <c r="J4502" s="220"/>
      <c r="K4502" s="1"/>
      <c r="L4502" s="218" t="s">
        <v>71</v>
      </c>
      <c r="M4502" s="219"/>
      <c r="N4502" s="219"/>
      <c r="O4502" s="220"/>
    </row>
    <row r="4503" spans="2:15" ht="15.75" x14ac:dyDescent="0.25">
      <c r="B4503" s="230"/>
      <c r="C4503" s="231"/>
      <c r="D4503" s="231"/>
      <c r="E4503" s="232"/>
      <c r="F4503" s="1"/>
      <c r="G4503" s="230"/>
      <c r="H4503" s="231"/>
      <c r="I4503" s="231"/>
      <c r="J4503" s="232"/>
      <c r="K4503" s="58"/>
      <c r="L4503" s="230"/>
      <c r="M4503" s="231"/>
      <c r="N4503" s="231"/>
      <c r="O4503" s="232"/>
    </row>
    <row r="4504" spans="2:15" ht="15.75" x14ac:dyDescent="0.25">
      <c r="B4504" s="227" t="s">
        <v>375</v>
      </c>
      <c r="C4504" s="228"/>
      <c r="D4504" s="228"/>
      <c r="E4504" s="229"/>
      <c r="F4504" s="1"/>
      <c r="G4504" s="227" t="s">
        <v>375</v>
      </c>
      <c r="H4504" s="228"/>
      <c r="I4504" s="228"/>
      <c r="J4504" s="229"/>
      <c r="K4504" s="4"/>
      <c r="L4504" s="227" t="s">
        <v>375</v>
      </c>
      <c r="M4504" s="228"/>
      <c r="N4504" s="228"/>
      <c r="O4504" s="229"/>
    </row>
    <row r="4505" spans="2:15" ht="15.75" x14ac:dyDescent="0.25">
      <c r="B4505" s="137" t="s">
        <v>190</v>
      </c>
      <c r="C4505" s="194"/>
      <c r="D4505" s="195"/>
      <c r="E4505" s="196"/>
      <c r="F4505" s="1"/>
      <c r="G4505" s="137" t="s">
        <v>190</v>
      </c>
      <c r="H4505" s="194"/>
      <c r="I4505" s="195"/>
      <c r="J4505" s="196"/>
      <c r="K4505" s="1"/>
      <c r="L4505" s="137" t="s">
        <v>190</v>
      </c>
      <c r="M4505" s="194"/>
      <c r="N4505" s="195"/>
      <c r="O4505" s="196"/>
    </row>
    <row r="4506" spans="2:15" ht="15.75" x14ac:dyDescent="0.25">
      <c r="B4506" s="132" t="s">
        <v>61</v>
      </c>
      <c r="C4506" s="194"/>
      <c r="D4506" s="195"/>
      <c r="E4506" s="196"/>
      <c r="F4506" s="1"/>
      <c r="G4506" s="132" t="s">
        <v>61</v>
      </c>
      <c r="H4506" s="194"/>
      <c r="I4506" s="195"/>
      <c r="J4506" s="196"/>
      <c r="K4506" s="1"/>
      <c r="L4506" s="132" t="s">
        <v>61</v>
      </c>
      <c r="M4506" s="194"/>
      <c r="N4506" s="195"/>
      <c r="O4506" s="196"/>
    </row>
    <row r="4507" spans="2:15" ht="15.75" x14ac:dyDescent="0.25">
      <c r="B4507" s="132" t="s">
        <v>62</v>
      </c>
      <c r="C4507" s="194"/>
      <c r="D4507" s="195"/>
      <c r="E4507" s="196"/>
      <c r="F4507" s="1"/>
      <c r="G4507" s="132" t="s">
        <v>62</v>
      </c>
      <c r="H4507" s="194"/>
      <c r="I4507" s="195"/>
      <c r="J4507" s="196"/>
      <c r="K4507" s="1"/>
      <c r="L4507" s="132" t="s">
        <v>62</v>
      </c>
      <c r="M4507" s="194"/>
      <c r="N4507" s="195"/>
      <c r="O4507" s="196"/>
    </row>
    <row r="4508" spans="2:15" ht="15.75" x14ac:dyDescent="0.25">
      <c r="B4508" s="127" t="s">
        <v>191</v>
      </c>
      <c r="C4508" s="130"/>
      <c r="D4508" s="194"/>
      <c r="E4508" s="196"/>
      <c r="F4508" s="1"/>
      <c r="G4508" s="127" t="s">
        <v>191</v>
      </c>
      <c r="H4508" s="130"/>
      <c r="I4508" s="194"/>
      <c r="J4508" s="196"/>
      <c r="K4508" s="1"/>
      <c r="L4508" s="127" t="s">
        <v>191</v>
      </c>
      <c r="M4508" s="130"/>
      <c r="N4508" s="194"/>
      <c r="O4508" s="196"/>
    </row>
    <row r="4509" spans="2:15" ht="15.75" x14ac:dyDescent="0.25">
      <c r="B4509" s="127" t="s">
        <v>192</v>
      </c>
      <c r="C4509" s="130"/>
      <c r="D4509" s="194"/>
      <c r="E4509" s="196"/>
      <c r="F4509" s="1"/>
      <c r="G4509" s="127" t="s">
        <v>192</v>
      </c>
      <c r="H4509" s="130"/>
      <c r="I4509" s="194"/>
      <c r="J4509" s="196"/>
      <c r="K4509" s="1"/>
      <c r="L4509" s="127" t="s">
        <v>192</v>
      </c>
      <c r="M4509" s="130"/>
      <c r="N4509" s="194"/>
      <c r="O4509" s="196"/>
    </row>
    <row r="4510" spans="2:15" ht="31.35" customHeight="1" x14ac:dyDescent="0.25">
      <c r="B4510" s="206" t="s">
        <v>197</v>
      </c>
      <c r="C4510" s="207"/>
      <c r="D4510" s="207"/>
      <c r="E4510" s="208"/>
      <c r="F4510" s="1"/>
      <c r="G4510" s="206" t="s">
        <v>197</v>
      </c>
      <c r="H4510" s="207"/>
      <c r="I4510" s="207"/>
      <c r="J4510" s="208"/>
      <c r="K4510" s="59"/>
      <c r="L4510" s="206" t="s">
        <v>197</v>
      </c>
      <c r="M4510" s="207"/>
      <c r="N4510" s="207"/>
      <c r="O4510" s="208"/>
    </row>
    <row r="4511" spans="2:15" ht="15.75" x14ac:dyDescent="0.25">
      <c r="B4511" s="132" t="s">
        <v>195</v>
      </c>
      <c r="C4511" s="138"/>
      <c r="D4511" s="125" t="s">
        <v>51</v>
      </c>
      <c r="E4511" s="139"/>
      <c r="F4511" s="1"/>
      <c r="G4511" s="132" t="s">
        <v>195</v>
      </c>
      <c r="H4511" s="138"/>
      <c r="I4511" s="125" t="s">
        <v>51</v>
      </c>
      <c r="J4511" s="139"/>
      <c r="K4511" s="1"/>
      <c r="L4511" s="132" t="s">
        <v>195</v>
      </c>
      <c r="M4511" s="138"/>
      <c r="N4511" s="125" t="s">
        <v>51</v>
      </c>
      <c r="O4511" s="139"/>
    </row>
    <row r="4512" spans="2:15" ht="15.75" x14ac:dyDescent="0.25">
      <c r="B4512" s="209" t="s">
        <v>190</v>
      </c>
      <c r="C4512" s="210"/>
      <c r="D4512" s="125" t="s">
        <v>68</v>
      </c>
      <c r="E4512" s="139"/>
      <c r="F4512" s="1"/>
      <c r="G4512" s="209" t="s">
        <v>190</v>
      </c>
      <c r="H4512" s="210"/>
      <c r="I4512" s="125" t="s">
        <v>68</v>
      </c>
      <c r="J4512" s="139"/>
      <c r="K4512" s="1"/>
      <c r="L4512" s="209" t="s">
        <v>190</v>
      </c>
      <c r="M4512" s="210"/>
      <c r="N4512" s="125" t="s">
        <v>68</v>
      </c>
      <c r="O4512" s="139"/>
    </row>
    <row r="4513" spans="2:15" ht="15.75" x14ac:dyDescent="0.25">
      <c r="B4513" s="211"/>
      <c r="C4513" s="212"/>
      <c r="D4513" s="125" t="s">
        <v>69</v>
      </c>
      <c r="E4513" s="139"/>
      <c r="F4513" s="1"/>
      <c r="G4513" s="211"/>
      <c r="H4513" s="212"/>
      <c r="I4513" s="125" t="s">
        <v>69</v>
      </c>
      <c r="J4513" s="139"/>
      <c r="K4513" s="1"/>
      <c r="L4513" s="211"/>
      <c r="M4513" s="212"/>
      <c r="N4513" s="125" t="s">
        <v>69</v>
      </c>
      <c r="O4513" s="139"/>
    </row>
    <row r="4514" spans="2:15" ht="15.75" x14ac:dyDescent="0.25">
      <c r="B4514" s="209" t="s">
        <v>70</v>
      </c>
      <c r="C4514" s="210"/>
      <c r="D4514" s="125" t="s">
        <v>68</v>
      </c>
      <c r="E4514" s="139"/>
      <c r="F4514" s="1"/>
      <c r="G4514" s="209" t="s">
        <v>70</v>
      </c>
      <c r="H4514" s="210"/>
      <c r="I4514" s="125" t="s">
        <v>68</v>
      </c>
      <c r="J4514" s="139"/>
      <c r="K4514" s="1"/>
      <c r="L4514" s="209" t="s">
        <v>70</v>
      </c>
      <c r="M4514" s="210"/>
      <c r="N4514" s="125" t="s">
        <v>68</v>
      </c>
      <c r="O4514" s="139"/>
    </row>
    <row r="4515" spans="2:15" ht="15.75" x14ac:dyDescent="0.25">
      <c r="B4515" s="211"/>
      <c r="C4515" s="212"/>
      <c r="D4515" s="125" t="s">
        <v>69</v>
      </c>
      <c r="E4515" s="139"/>
      <c r="F4515" s="1"/>
      <c r="G4515" s="211"/>
      <c r="H4515" s="212"/>
      <c r="I4515" s="125" t="s">
        <v>69</v>
      </c>
      <c r="J4515" s="139"/>
      <c r="K4515" s="1"/>
      <c r="L4515" s="211"/>
      <c r="M4515" s="212"/>
      <c r="N4515" s="125" t="s">
        <v>69</v>
      </c>
      <c r="O4515" s="139"/>
    </row>
    <row r="4516" spans="2:15" ht="15.75" x14ac:dyDescent="0.25">
      <c r="B4516" s="140" t="s">
        <v>67</v>
      </c>
      <c r="C4516" s="140"/>
      <c r="D4516" s="213"/>
      <c r="E4516" s="214"/>
      <c r="F4516" s="1"/>
      <c r="G4516" s="140" t="s">
        <v>67</v>
      </c>
      <c r="H4516" s="140"/>
      <c r="I4516" s="213"/>
      <c r="J4516" s="214"/>
      <c r="K4516" s="1"/>
      <c r="L4516" s="140" t="s">
        <v>67</v>
      </c>
      <c r="M4516" s="140"/>
      <c r="N4516" s="213"/>
      <c r="O4516" s="214"/>
    </row>
    <row r="4517" spans="2:15" ht="15.75" x14ac:dyDescent="0.25">
      <c r="B4517" s="161" t="s">
        <v>355</v>
      </c>
      <c r="C4517" s="128"/>
      <c r="D4517" s="130"/>
      <c r="E4517" s="139"/>
      <c r="F4517" s="1"/>
      <c r="G4517" s="161" t="s">
        <v>355</v>
      </c>
      <c r="H4517" s="128"/>
      <c r="I4517" s="130"/>
      <c r="J4517" s="139"/>
      <c r="K4517" s="1"/>
      <c r="L4517" s="161" t="s">
        <v>355</v>
      </c>
      <c r="M4517" s="128"/>
      <c r="N4517" s="130"/>
      <c r="O4517" s="139"/>
    </row>
    <row r="4518" spans="2:15" ht="15.75" x14ac:dyDescent="0.25">
      <c r="B4518" s="161"/>
      <c r="C4518" s="128"/>
      <c r="D4518" s="130"/>
      <c r="E4518" s="139"/>
      <c r="F4518" s="1"/>
      <c r="G4518" s="161"/>
      <c r="H4518" s="128"/>
      <c r="I4518" s="130"/>
      <c r="J4518" s="139"/>
      <c r="K4518" s="1"/>
      <c r="L4518" s="161"/>
      <c r="M4518" s="128"/>
      <c r="N4518" s="130"/>
      <c r="O4518" s="139"/>
    </row>
    <row r="4519" spans="2:15" ht="15.75" x14ac:dyDescent="0.25">
      <c r="B4519" s="136"/>
      <c r="C4519" s="136"/>
      <c r="D4519" s="136"/>
      <c r="E4519" s="118"/>
      <c r="F4519" s="1"/>
      <c r="G4519" s="136"/>
      <c r="H4519" s="136"/>
      <c r="I4519" s="136"/>
      <c r="J4519" s="118"/>
      <c r="K4519" s="1"/>
      <c r="L4519" s="136"/>
      <c r="M4519" s="136"/>
      <c r="N4519" s="136"/>
      <c r="O4519" s="118"/>
    </row>
    <row r="4520" spans="2:15" ht="15.75" x14ac:dyDescent="0.25">
      <c r="B4520" s="132" t="s">
        <v>74</v>
      </c>
      <c r="C4520" s="141"/>
      <c r="D4520" s="142" t="s">
        <v>73</v>
      </c>
      <c r="E4520" s="130"/>
      <c r="F4520" s="1"/>
      <c r="G4520" s="132" t="s">
        <v>74</v>
      </c>
      <c r="H4520" s="141"/>
      <c r="I4520" s="142" t="s">
        <v>73</v>
      </c>
      <c r="J4520" s="130"/>
      <c r="K4520" s="1"/>
      <c r="L4520" s="132" t="s">
        <v>74</v>
      </c>
      <c r="M4520" s="141"/>
      <c r="N4520" s="142" t="s">
        <v>73</v>
      </c>
      <c r="O4520" s="130"/>
    </row>
    <row r="4522" spans="2:15" ht="15.75" x14ac:dyDescent="0.25">
      <c r="B4522" s="437">
        <f>L4501+1</f>
        <v>676</v>
      </c>
      <c r="C4522" s="438"/>
      <c r="D4522" s="438"/>
      <c r="E4522" s="439"/>
      <c r="F4522" s="57"/>
      <c r="G4522" s="437">
        <f>B4522+1</f>
        <v>677</v>
      </c>
      <c r="H4522" s="438"/>
      <c r="I4522" s="438"/>
      <c r="J4522" s="439"/>
      <c r="K4522" s="57"/>
      <c r="L4522" s="437">
        <f>G4522+1</f>
        <v>678</v>
      </c>
      <c r="M4522" s="438"/>
      <c r="N4522" s="438"/>
      <c r="O4522" s="439"/>
    </row>
    <row r="4523" spans="2:15" ht="15.75" x14ac:dyDescent="0.25">
      <c r="B4523" s="218" t="s">
        <v>71</v>
      </c>
      <c r="C4523" s="219"/>
      <c r="D4523" s="219"/>
      <c r="E4523" s="220"/>
      <c r="F4523" s="1"/>
      <c r="G4523" s="218" t="s">
        <v>71</v>
      </c>
      <c r="H4523" s="219"/>
      <c r="I4523" s="219"/>
      <c r="J4523" s="220"/>
      <c r="K4523" s="1"/>
      <c r="L4523" s="218" t="s">
        <v>71</v>
      </c>
      <c r="M4523" s="219"/>
      <c r="N4523" s="219"/>
      <c r="O4523" s="220"/>
    </row>
    <row r="4524" spans="2:15" ht="15.75" x14ac:dyDescent="0.25">
      <c r="B4524" s="230"/>
      <c r="C4524" s="231"/>
      <c r="D4524" s="231"/>
      <c r="E4524" s="232"/>
      <c r="F4524" s="1"/>
      <c r="G4524" s="230"/>
      <c r="H4524" s="231"/>
      <c r="I4524" s="231"/>
      <c r="J4524" s="232"/>
      <c r="K4524" s="58"/>
      <c r="L4524" s="230"/>
      <c r="M4524" s="231"/>
      <c r="N4524" s="231"/>
      <c r="O4524" s="232"/>
    </row>
    <row r="4525" spans="2:15" ht="15.75" x14ac:dyDescent="0.25">
      <c r="B4525" s="227" t="s">
        <v>375</v>
      </c>
      <c r="C4525" s="228"/>
      <c r="D4525" s="228"/>
      <c r="E4525" s="229"/>
      <c r="F4525" s="1"/>
      <c r="G4525" s="227" t="s">
        <v>375</v>
      </c>
      <c r="H4525" s="228"/>
      <c r="I4525" s="228"/>
      <c r="J4525" s="229"/>
      <c r="K4525" s="4"/>
      <c r="L4525" s="227" t="s">
        <v>375</v>
      </c>
      <c r="M4525" s="228"/>
      <c r="N4525" s="228"/>
      <c r="O4525" s="229"/>
    </row>
    <row r="4526" spans="2:15" ht="15.75" x14ac:dyDescent="0.25">
      <c r="B4526" s="137" t="s">
        <v>190</v>
      </c>
      <c r="C4526" s="194"/>
      <c r="D4526" s="195"/>
      <c r="E4526" s="196"/>
      <c r="F4526" s="1"/>
      <c r="G4526" s="137" t="s">
        <v>190</v>
      </c>
      <c r="H4526" s="194"/>
      <c r="I4526" s="195"/>
      <c r="J4526" s="196"/>
      <c r="K4526" s="1"/>
      <c r="L4526" s="137" t="s">
        <v>190</v>
      </c>
      <c r="M4526" s="194"/>
      <c r="N4526" s="195"/>
      <c r="O4526" s="196"/>
    </row>
    <row r="4527" spans="2:15" ht="15.75" x14ac:dyDescent="0.25">
      <c r="B4527" s="132" t="s">
        <v>61</v>
      </c>
      <c r="C4527" s="194"/>
      <c r="D4527" s="195"/>
      <c r="E4527" s="196"/>
      <c r="F4527" s="1"/>
      <c r="G4527" s="132" t="s">
        <v>61</v>
      </c>
      <c r="H4527" s="194"/>
      <c r="I4527" s="195"/>
      <c r="J4527" s="196"/>
      <c r="K4527" s="1"/>
      <c r="L4527" s="132" t="s">
        <v>61</v>
      </c>
      <c r="M4527" s="194"/>
      <c r="N4527" s="195"/>
      <c r="O4527" s="196"/>
    </row>
    <row r="4528" spans="2:15" ht="15.75" x14ac:dyDescent="0.25">
      <c r="B4528" s="132" t="s">
        <v>62</v>
      </c>
      <c r="C4528" s="194"/>
      <c r="D4528" s="195"/>
      <c r="E4528" s="196"/>
      <c r="F4528" s="1"/>
      <c r="G4528" s="132" t="s">
        <v>62</v>
      </c>
      <c r="H4528" s="194"/>
      <c r="I4528" s="195"/>
      <c r="J4528" s="196"/>
      <c r="K4528" s="1"/>
      <c r="L4528" s="132" t="s">
        <v>62</v>
      </c>
      <c r="M4528" s="194"/>
      <c r="N4528" s="195"/>
      <c r="O4528" s="196"/>
    </row>
    <row r="4529" spans="2:15" ht="15.75" x14ac:dyDescent="0.25">
      <c r="B4529" s="127" t="s">
        <v>191</v>
      </c>
      <c r="C4529" s="130"/>
      <c r="D4529" s="194"/>
      <c r="E4529" s="196"/>
      <c r="F4529" s="1"/>
      <c r="G4529" s="127" t="s">
        <v>191</v>
      </c>
      <c r="H4529" s="130"/>
      <c r="I4529" s="194"/>
      <c r="J4529" s="196"/>
      <c r="K4529" s="1"/>
      <c r="L4529" s="127" t="s">
        <v>191</v>
      </c>
      <c r="M4529" s="130"/>
      <c r="N4529" s="194"/>
      <c r="O4529" s="196"/>
    </row>
    <row r="4530" spans="2:15" ht="15.75" x14ac:dyDescent="0.25">
      <c r="B4530" s="127" t="s">
        <v>192</v>
      </c>
      <c r="C4530" s="130"/>
      <c r="D4530" s="194"/>
      <c r="E4530" s="196"/>
      <c r="F4530" s="1"/>
      <c r="G4530" s="127" t="s">
        <v>192</v>
      </c>
      <c r="H4530" s="130"/>
      <c r="I4530" s="194"/>
      <c r="J4530" s="196"/>
      <c r="K4530" s="1"/>
      <c r="L4530" s="127" t="s">
        <v>192</v>
      </c>
      <c r="M4530" s="130"/>
      <c r="N4530" s="194"/>
      <c r="O4530" s="196"/>
    </row>
    <row r="4531" spans="2:15" ht="31.35" customHeight="1" x14ac:dyDescent="0.25">
      <c r="B4531" s="206" t="s">
        <v>197</v>
      </c>
      <c r="C4531" s="207"/>
      <c r="D4531" s="207"/>
      <c r="E4531" s="208"/>
      <c r="F4531" s="1"/>
      <c r="G4531" s="206" t="s">
        <v>197</v>
      </c>
      <c r="H4531" s="207"/>
      <c r="I4531" s="207"/>
      <c r="J4531" s="208"/>
      <c r="K4531" s="59"/>
      <c r="L4531" s="206" t="s">
        <v>197</v>
      </c>
      <c r="M4531" s="207"/>
      <c r="N4531" s="207"/>
      <c r="O4531" s="208"/>
    </row>
    <row r="4532" spans="2:15" ht="15.75" x14ac:dyDescent="0.25">
      <c r="B4532" s="132" t="s">
        <v>195</v>
      </c>
      <c r="C4532" s="138"/>
      <c r="D4532" s="125" t="s">
        <v>51</v>
      </c>
      <c r="E4532" s="139"/>
      <c r="F4532" s="1"/>
      <c r="G4532" s="132" t="s">
        <v>195</v>
      </c>
      <c r="H4532" s="138"/>
      <c r="I4532" s="125" t="s">
        <v>51</v>
      </c>
      <c r="J4532" s="139"/>
      <c r="K4532" s="1"/>
      <c r="L4532" s="132" t="s">
        <v>195</v>
      </c>
      <c r="M4532" s="138"/>
      <c r="N4532" s="125" t="s">
        <v>51</v>
      </c>
      <c r="O4532" s="139"/>
    </row>
    <row r="4533" spans="2:15" ht="15.75" x14ac:dyDescent="0.25">
      <c r="B4533" s="209" t="s">
        <v>190</v>
      </c>
      <c r="C4533" s="210"/>
      <c r="D4533" s="125" t="s">
        <v>68</v>
      </c>
      <c r="E4533" s="139"/>
      <c r="F4533" s="1"/>
      <c r="G4533" s="209" t="s">
        <v>190</v>
      </c>
      <c r="H4533" s="210"/>
      <c r="I4533" s="125" t="s">
        <v>68</v>
      </c>
      <c r="J4533" s="139"/>
      <c r="K4533" s="1"/>
      <c r="L4533" s="209" t="s">
        <v>190</v>
      </c>
      <c r="M4533" s="210"/>
      <c r="N4533" s="125" t="s">
        <v>68</v>
      </c>
      <c r="O4533" s="139"/>
    </row>
    <row r="4534" spans="2:15" ht="15.75" x14ac:dyDescent="0.25">
      <c r="B4534" s="211"/>
      <c r="C4534" s="212"/>
      <c r="D4534" s="125" t="s">
        <v>69</v>
      </c>
      <c r="E4534" s="139"/>
      <c r="F4534" s="1"/>
      <c r="G4534" s="211"/>
      <c r="H4534" s="212"/>
      <c r="I4534" s="125" t="s">
        <v>69</v>
      </c>
      <c r="J4534" s="139"/>
      <c r="K4534" s="1"/>
      <c r="L4534" s="211"/>
      <c r="M4534" s="212"/>
      <c r="N4534" s="125" t="s">
        <v>69</v>
      </c>
      <c r="O4534" s="139"/>
    </row>
    <row r="4535" spans="2:15" ht="15.75" x14ac:dyDescent="0.25">
      <c r="B4535" s="209" t="s">
        <v>70</v>
      </c>
      <c r="C4535" s="210"/>
      <c r="D4535" s="125" t="s">
        <v>68</v>
      </c>
      <c r="E4535" s="139"/>
      <c r="F4535" s="1"/>
      <c r="G4535" s="209" t="s">
        <v>70</v>
      </c>
      <c r="H4535" s="210"/>
      <c r="I4535" s="125" t="s">
        <v>68</v>
      </c>
      <c r="J4535" s="139"/>
      <c r="K4535" s="1"/>
      <c r="L4535" s="209" t="s">
        <v>70</v>
      </c>
      <c r="M4535" s="210"/>
      <c r="N4535" s="125" t="s">
        <v>68</v>
      </c>
      <c r="O4535" s="139"/>
    </row>
    <row r="4536" spans="2:15" ht="15.75" x14ac:dyDescent="0.25">
      <c r="B4536" s="211"/>
      <c r="C4536" s="212"/>
      <c r="D4536" s="125" t="s">
        <v>69</v>
      </c>
      <c r="E4536" s="139"/>
      <c r="F4536" s="1"/>
      <c r="G4536" s="211"/>
      <c r="H4536" s="212"/>
      <c r="I4536" s="125" t="s">
        <v>69</v>
      </c>
      <c r="J4536" s="139"/>
      <c r="K4536" s="1"/>
      <c r="L4536" s="211"/>
      <c r="M4536" s="212"/>
      <c r="N4536" s="125" t="s">
        <v>69</v>
      </c>
      <c r="O4536" s="139"/>
    </row>
    <row r="4537" spans="2:15" ht="15.75" x14ac:dyDescent="0.25">
      <c r="B4537" s="140" t="s">
        <v>67</v>
      </c>
      <c r="C4537" s="140"/>
      <c r="D4537" s="213"/>
      <c r="E4537" s="214"/>
      <c r="F4537" s="1"/>
      <c r="G4537" s="140" t="s">
        <v>67</v>
      </c>
      <c r="H4537" s="140"/>
      <c r="I4537" s="213"/>
      <c r="J4537" s="214"/>
      <c r="K4537" s="1"/>
      <c r="L4537" s="140" t="s">
        <v>67</v>
      </c>
      <c r="M4537" s="140"/>
      <c r="N4537" s="213"/>
      <c r="O4537" s="214"/>
    </row>
    <row r="4538" spans="2:15" ht="15.75" x14ac:dyDescent="0.25">
      <c r="B4538" s="161" t="s">
        <v>355</v>
      </c>
      <c r="C4538" s="128"/>
      <c r="D4538" s="130"/>
      <c r="E4538" s="139"/>
      <c r="F4538" s="1"/>
      <c r="G4538" s="161" t="s">
        <v>355</v>
      </c>
      <c r="H4538" s="128"/>
      <c r="I4538" s="130"/>
      <c r="J4538" s="139"/>
      <c r="K4538" s="1"/>
      <c r="L4538" s="161" t="s">
        <v>355</v>
      </c>
      <c r="M4538" s="128"/>
      <c r="N4538" s="130"/>
      <c r="O4538" s="139"/>
    </row>
    <row r="4539" spans="2:15" ht="15.75" x14ac:dyDescent="0.25">
      <c r="B4539" s="161"/>
      <c r="C4539" s="128"/>
      <c r="D4539" s="130"/>
      <c r="E4539" s="139"/>
      <c r="F4539" s="1"/>
      <c r="G4539" s="161"/>
      <c r="H4539" s="128"/>
      <c r="I4539" s="130"/>
      <c r="J4539" s="139"/>
      <c r="K4539" s="1"/>
      <c r="L4539" s="161"/>
      <c r="M4539" s="128"/>
      <c r="N4539" s="130"/>
      <c r="O4539" s="139"/>
    </row>
    <row r="4540" spans="2:15" ht="15.75" x14ac:dyDescent="0.25">
      <c r="B4540" s="136"/>
      <c r="C4540" s="136"/>
      <c r="D4540" s="136"/>
      <c r="E4540" s="118"/>
      <c r="F4540" s="1"/>
      <c r="G4540" s="136"/>
      <c r="H4540" s="136"/>
      <c r="I4540" s="136"/>
      <c r="J4540" s="118"/>
      <c r="K4540" s="1"/>
      <c r="L4540" s="136"/>
      <c r="M4540" s="136"/>
      <c r="N4540" s="136"/>
      <c r="O4540" s="118"/>
    </row>
    <row r="4541" spans="2:15" ht="15.75" x14ac:dyDescent="0.25">
      <c r="B4541" s="132" t="s">
        <v>74</v>
      </c>
      <c r="C4541" s="141"/>
      <c r="D4541" s="142" t="s">
        <v>73</v>
      </c>
      <c r="E4541" s="130"/>
      <c r="F4541" s="1"/>
      <c r="G4541" s="132" t="s">
        <v>74</v>
      </c>
      <c r="H4541" s="141"/>
      <c r="I4541" s="142" t="s">
        <v>73</v>
      </c>
      <c r="J4541" s="130"/>
      <c r="K4541" s="1"/>
      <c r="L4541" s="132" t="s">
        <v>74</v>
      </c>
      <c r="M4541" s="141"/>
      <c r="N4541" s="142" t="s">
        <v>73</v>
      </c>
      <c r="O4541" s="130"/>
    </row>
    <row r="4543" spans="2:15" ht="15.75" x14ac:dyDescent="0.25">
      <c r="B4543" s="437">
        <f>L4522+1</f>
        <v>679</v>
      </c>
      <c r="C4543" s="438"/>
      <c r="D4543" s="438"/>
      <c r="E4543" s="439"/>
      <c r="F4543" s="57"/>
      <c r="G4543" s="437">
        <f>B4543+1</f>
        <v>680</v>
      </c>
      <c r="H4543" s="438"/>
      <c r="I4543" s="438"/>
      <c r="J4543" s="439"/>
      <c r="K4543" s="57"/>
      <c r="L4543" s="437">
        <f>G4543+1</f>
        <v>681</v>
      </c>
      <c r="M4543" s="438"/>
      <c r="N4543" s="438"/>
      <c r="O4543" s="439"/>
    </row>
    <row r="4544" spans="2:15" ht="15.75" x14ac:dyDescent="0.25">
      <c r="B4544" s="218" t="s">
        <v>71</v>
      </c>
      <c r="C4544" s="219"/>
      <c r="D4544" s="219"/>
      <c r="E4544" s="220"/>
      <c r="F4544" s="1"/>
      <c r="G4544" s="218" t="s">
        <v>71</v>
      </c>
      <c r="H4544" s="219"/>
      <c r="I4544" s="219"/>
      <c r="J4544" s="220"/>
      <c r="K4544" s="1"/>
      <c r="L4544" s="218" t="s">
        <v>71</v>
      </c>
      <c r="M4544" s="219"/>
      <c r="N4544" s="219"/>
      <c r="O4544" s="220"/>
    </row>
    <row r="4545" spans="2:15" ht="15.75" x14ac:dyDescent="0.25">
      <c r="B4545" s="230"/>
      <c r="C4545" s="231"/>
      <c r="D4545" s="231"/>
      <c r="E4545" s="232"/>
      <c r="F4545" s="1"/>
      <c r="G4545" s="230"/>
      <c r="H4545" s="231"/>
      <c r="I4545" s="231"/>
      <c r="J4545" s="232"/>
      <c r="K4545" s="58"/>
      <c r="L4545" s="230"/>
      <c r="M4545" s="231"/>
      <c r="N4545" s="231"/>
      <c r="O4545" s="232"/>
    </row>
    <row r="4546" spans="2:15" ht="15.75" x14ac:dyDescent="0.25">
      <c r="B4546" s="227" t="s">
        <v>375</v>
      </c>
      <c r="C4546" s="228"/>
      <c r="D4546" s="228"/>
      <c r="E4546" s="229"/>
      <c r="F4546" s="1"/>
      <c r="G4546" s="227" t="s">
        <v>375</v>
      </c>
      <c r="H4546" s="228"/>
      <c r="I4546" s="228"/>
      <c r="J4546" s="229"/>
      <c r="K4546" s="4"/>
      <c r="L4546" s="227" t="s">
        <v>375</v>
      </c>
      <c r="M4546" s="228"/>
      <c r="N4546" s="228"/>
      <c r="O4546" s="229"/>
    </row>
    <row r="4547" spans="2:15" ht="15.75" x14ac:dyDescent="0.25">
      <c r="B4547" s="137" t="s">
        <v>190</v>
      </c>
      <c r="C4547" s="194"/>
      <c r="D4547" s="195"/>
      <c r="E4547" s="196"/>
      <c r="F4547" s="1"/>
      <c r="G4547" s="137" t="s">
        <v>190</v>
      </c>
      <c r="H4547" s="194"/>
      <c r="I4547" s="195"/>
      <c r="J4547" s="196"/>
      <c r="K4547" s="1"/>
      <c r="L4547" s="137" t="s">
        <v>190</v>
      </c>
      <c r="M4547" s="194"/>
      <c r="N4547" s="195"/>
      <c r="O4547" s="196"/>
    </row>
    <row r="4548" spans="2:15" ht="15.75" x14ac:dyDescent="0.25">
      <c r="B4548" s="132" t="s">
        <v>61</v>
      </c>
      <c r="C4548" s="194"/>
      <c r="D4548" s="195"/>
      <c r="E4548" s="196"/>
      <c r="F4548" s="1"/>
      <c r="G4548" s="132" t="s">
        <v>61</v>
      </c>
      <c r="H4548" s="194"/>
      <c r="I4548" s="195"/>
      <c r="J4548" s="196"/>
      <c r="K4548" s="1"/>
      <c r="L4548" s="132" t="s">
        <v>61</v>
      </c>
      <c r="M4548" s="194"/>
      <c r="N4548" s="195"/>
      <c r="O4548" s="196"/>
    </row>
    <row r="4549" spans="2:15" ht="15.75" x14ac:dyDescent="0.25">
      <c r="B4549" s="132" t="s">
        <v>62</v>
      </c>
      <c r="C4549" s="194"/>
      <c r="D4549" s="195"/>
      <c r="E4549" s="196"/>
      <c r="F4549" s="1"/>
      <c r="G4549" s="132" t="s">
        <v>62</v>
      </c>
      <c r="H4549" s="194"/>
      <c r="I4549" s="195"/>
      <c r="J4549" s="196"/>
      <c r="K4549" s="1"/>
      <c r="L4549" s="132" t="s">
        <v>62</v>
      </c>
      <c r="M4549" s="194"/>
      <c r="N4549" s="195"/>
      <c r="O4549" s="196"/>
    </row>
    <row r="4550" spans="2:15" ht="15.75" x14ac:dyDescent="0.25">
      <c r="B4550" s="127" t="s">
        <v>191</v>
      </c>
      <c r="C4550" s="130"/>
      <c r="D4550" s="194"/>
      <c r="E4550" s="196"/>
      <c r="F4550" s="1"/>
      <c r="G4550" s="127" t="s">
        <v>191</v>
      </c>
      <c r="H4550" s="130"/>
      <c r="I4550" s="194"/>
      <c r="J4550" s="196"/>
      <c r="K4550" s="1"/>
      <c r="L4550" s="127" t="s">
        <v>191</v>
      </c>
      <c r="M4550" s="130"/>
      <c r="N4550" s="194"/>
      <c r="O4550" s="196"/>
    </row>
    <row r="4551" spans="2:15" ht="15.75" x14ac:dyDescent="0.25">
      <c r="B4551" s="127" t="s">
        <v>192</v>
      </c>
      <c r="C4551" s="130"/>
      <c r="D4551" s="194"/>
      <c r="E4551" s="196"/>
      <c r="F4551" s="1"/>
      <c r="G4551" s="127" t="s">
        <v>192</v>
      </c>
      <c r="H4551" s="130"/>
      <c r="I4551" s="194"/>
      <c r="J4551" s="196"/>
      <c r="K4551" s="1"/>
      <c r="L4551" s="127" t="s">
        <v>192</v>
      </c>
      <c r="M4551" s="130"/>
      <c r="N4551" s="194"/>
      <c r="O4551" s="196"/>
    </row>
    <row r="4552" spans="2:15" ht="31.35" customHeight="1" x14ac:dyDescent="0.25">
      <c r="B4552" s="206" t="s">
        <v>197</v>
      </c>
      <c r="C4552" s="207"/>
      <c r="D4552" s="207"/>
      <c r="E4552" s="208"/>
      <c r="F4552" s="1"/>
      <c r="G4552" s="206" t="s">
        <v>197</v>
      </c>
      <c r="H4552" s="207"/>
      <c r="I4552" s="207"/>
      <c r="J4552" s="208"/>
      <c r="K4552" s="59"/>
      <c r="L4552" s="206" t="s">
        <v>197</v>
      </c>
      <c r="M4552" s="207"/>
      <c r="N4552" s="207"/>
      <c r="O4552" s="208"/>
    </row>
    <row r="4553" spans="2:15" ht="15.75" x14ac:dyDescent="0.25">
      <c r="B4553" s="132" t="s">
        <v>195</v>
      </c>
      <c r="C4553" s="138"/>
      <c r="D4553" s="125" t="s">
        <v>51</v>
      </c>
      <c r="E4553" s="139"/>
      <c r="F4553" s="1"/>
      <c r="G4553" s="132" t="s">
        <v>195</v>
      </c>
      <c r="H4553" s="138"/>
      <c r="I4553" s="125" t="s">
        <v>51</v>
      </c>
      <c r="J4553" s="139"/>
      <c r="K4553" s="1"/>
      <c r="L4553" s="132" t="s">
        <v>195</v>
      </c>
      <c r="M4553" s="138"/>
      <c r="N4553" s="125" t="s">
        <v>51</v>
      </c>
      <c r="O4553" s="139"/>
    </row>
    <row r="4554" spans="2:15" ht="15.75" x14ac:dyDescent="0.25">
      <c r="B4554" s="209" t="s">
        <v>190</v>
      </c>
      <c r="C4554" s="210"/>
      <c r="D4554" s="125" t="s">
        <v>68</v>
      </c>
      <c r="E4554" s="139"/>
      <c r="F4554" s="1"/>
      <c r="G4554" s="209" t="s">
        <v>190</v>
      </c>
      <c r="H4554" s="210"/>
      <c r="I4554" s="125" t="s">
        <v>68</v>
      </c>
      <c r="J4554" s="139"/>
      <c r="K4554" s="1"/>
      <c r="L4554" s="209" t="s">
        <v>190</v>
      </c>
      <c r="M4554" s="210"/>
      <c r="N4554" s="125" t="s">
        <v>68</v>
      </c>
      <c r="O4554" s="139"/>
    </row>
    <row r="4555" spans="2:15" ht="15.75" x14ac:dyDescent="0.25">
      <c r="B4555" s="211"/>
      <c r="C4555" s="212"/>
      <c r="D4555" s="125" t="s">
        <v>69</v>
      </c>
      <c r="E4555" s="139"/>
      <c r="F4555" s="1"/>
      <c r="G4555" s="211"/>
      <c r="H4555" s="212"/>
      <c r="I4555" s="125" t="s">
        <v>69</v>
      </c>
      <c r="J4555" s="139"/>
      <c r="K4555" s="1"/>
      <c r="L4555" s="211"/>
      <c r="M4555" s="212"/>
      <c r="N4555" s="125" t="s">
        <v>69</v>
      </c>
      <c r="O4555" s="139"/>
    </row>
    <row r="4556" spans="2:15" ht="15.75" x14ac:dyDescent="0.25">
      <c r="B4556" s="209" t="s">
        <v>70</v>
      </c>
      <c r="C4556" s="210"/>
      <c r="D4556" s="125" t="s">
        <v>68</v>
      </c>
      <c r="E4556" s="139"/>
      <c r="F4556" s="1"/>
      <c r="G4556" s="209" t="s">
        <v>70</v>
      </c>
      <c r="H4556" s="210"/>
      <c r="I4556" s="125" t="s">
        <v>68</v>
      </c>
      <c r="J4556" s="139"/>
      <c r="K4556" s="1"/>
      <c r="L4556" s="209" t="s">
        <v>70</v>
      </c>
      <c r="M4556" s="210"/>
      <c r="N4556" s="125" t="s">
        <v>68</v>
      </c>
      <c r="O4556" s="139"/>
    </row>
    <row r="4557" spans="2:15" ht="15.75" x14ac:dyDescent="0.25">
      <c r="B4557" s="211"/>
      <c r="C4557" s="212"/>
      <c r="D4557" s="125" t="s">
        <v>69</v>
      </c>
      <c r="E4557" s="139"/>
      <c r="F4557" s="1"/>
      <c r="G4557" s="211"/>
      <c r="H4557" s="212"/>
      <c r="I4557" s="125" t="s">
        <v>69</v>
      </c>
      <c r="J4557" s="139"/>
      <c r="K4557" s="1"/>
      <c r="L4557" s="211"/>
      <c r="M4557" s="212"/>
      <c r="N4557" s="125" t="s">
        <v>69</v>
      </c>
      <c r="O4557" s="139"/>
    </row>
    <row r="4558" spans="2:15" ht="15.75" x14ac:dyDescent="0.25">
      <c r="B4558" s="140" t="s">
        <v>67</v>
      </c>
      <c r="C4558" s="140"/>
      <c r="D4558" s="213"/>
      <c r="E4558" s="214"/>
      <c r="F4558" s="1"/>
      <c r="G4558" s="140" t="s">
        <v>67</v>
      </c>
      <c r="H4558" s="140"/>
      <c r="I4558" s="213"/>
      <c r="J4558" s="214"/>
      <c r="K4558" s="1"/>
      <c r="L4558" s="140" t="s">
        <v>67</v>
      </c>
      <c r="M4558" s="140"/>
      <c r="N4558" s="213"/>
      <c r="O4558" s="214"/>
    </row>
    <row r="4559" spans="2:15" ht="15.75" x14ac:dyDescent="0.25">
      <c r="B4559" s="161" t="s">
        <v>355</v>
      </c>
      <c r="C4559" s="128"/>
      <c r="D4559" s="130"/>
      <c r="E4559" s="139"/>
      <c r="F4559" s="1"/>
      <c r="G4559" s="161" t="s">
        <v>355</v>
      </c>
      <c r="H4559" s="128"/>
      <c r="I4559" s="130"/>
      <c r="J4559" s="139"/>
      <c r="K4559" s="1"/>
      <c r="L4559" s="161" t="s">
        <v>355</v>
      </c>
      <c r="M4559" s="128"/>
      <c r="N4559" s="130"/>
      <c r="O4559" s="139"/>
    </row>
    <row r="4560" spans="2:15" ht="15.75" x14ac:dyDescent="0.25">
      <c r="B4560" s="161"/>
      <c r="C4560" s="128"/>
      <c r="D4560" s="130"/>
      <c r="E4560" s="139"/>
      <c r="F4560" s="1"/>
      <c r="G4560" s="161"/>
      <c r="H4560" s="128"/>
      <c r="I4560" s="130"/>
      <c r="J4560" s="139"/>
      <c r="K4560" s="1"/>
      <c r="L4560" s="161"/>
      <c r="M4560" s="128"/>
      <c r="N4560" s="130"/>
      <c r="O4560" s="139"/>
    </row>
    <row r="4561" spans="2:15" ht="15.75" x14ac:dyDescent="0.25">
      <c r="B4561" s="136"/>
      <c r="C4561" s="136"/>
      <c r="D4561" s="136"/>
      <c r="E4561" s="118"/>
      <c r="F4561" s="1"/>
      <c r="G4561" s="136"/>
      <c r="H4561" s="136"/>
      <c r="I4561" s="136"/>
      <c r="J4561" s="118"/>
      <c r="K4561" s="1"/>
      <c r="L4561" s="136"/>
      <c r="M4561" s="136"/>
      <c r="N4561" s="136"/>
      <c r="O4561" s="118"/>
    </row>
    <row r="4562" spans="2:15" ht="15.75" x14ac:dyDescent="0.25">
      <c r="B4562" s="132" t="s">
        <v>74</v>
      </c>
      <c r="C4562" s="141"/>
      <c r="D4562" s="142" t="s">
        <v>73</v>
      </c>
      <c r="E4562" s="130"/>
      <c r="F4562" s="1"/>
      <c r="G4562" s="132" t="s">
        <v>74</v>
      </c>
      <c r="H4562" s="141"/>
      <c r="I4562" s="142" t="s">
        <v>73</v>
      </c>
      <c r="J4562" s="130"/>
      <c r="K4562" s="1"/>
      <c r="L4562" s="132" t="s">
        <v>74</v>
      </c>
      <c r="M4562" s="141"/>
      <c r="N4562" s="142" t="s">
        <v>73</v>
      </c>
      <c r="O4562" s="130"/>
    </row>
    <row r="4564" spans="2:15" ht="15.75" x14ac:dyDescent="0.25">
      <c r="B4564" s="437">
        <f>L4543+1</f>
        <v>682</v>
      </c>
      <c r="C4564" s="438"/>
      <c r="D4564" s="438"/>
      <c r="E4564" s="439"/>
      <c r="F4564" s="57"/>
      <c r="G4564" s="437">
        <f>B4564+1</f>
        <v>683</v>
      </c>
      <c r="H4564" s="438"/>
      <c r="I4564" s="438"/>
      <c r="J4564" s="439"/>
      <c r="K4564" s="57"/>
      <c r="L4564" s="437">
        <f>G4564+1</f>
        <v>684</v>
      </c>
      <c r="M4564" s="438"/>
      <c r="N4564" s="438"/>
      <c r="O4564" s="439"/>
    </row>
    <row r="4565" spans="2:15" ht="15.75" x14ac:dyDescent="0.25">
      <c r="B4565" s="218" t="s">
        <v>71</v>
      </c>
      <c r="C4565" s="219"/>
      <c r="D4565" s="219"/>
      <c r="E4565" s="220"/>
      <c r="F4565" s="1"/>
      <c r="G4565" s="218" t="s">
        <v>71</v>
      </c>
      <c r="H4565" s="219"/>
      <c r="I4565" s="219"/>
      <c r="J4565" s="220"/>
      <c r="K4565" s="1"/>
      <c r="L4565" s="218" t="s">
        <v>71</v>
      </c>
      <c r="M4565" s="219"/>
      <c r="N4565" s="219"/>
      <c r="O4565" s="220"/>
    </row>
    <row r="4566" spans="2:15" ht="15.75" x14ac:dyDescent="0.25">
      <c r="B4566" s="230"/>
      <c r="C4566" s="231"/>
      <c r="D4566" s="231"/>
      <c r="E4566" s="232"/>
      <c r="F4566" s="1"/>
      <c r="G4566" s="230"/>
      <c r="H4566" s="231"/>
      <c r="I4566" s="231"/>
      <c r="J4566" s="232"/>
      <c r="K4566" s="58"/>
      <c r="L4566" s="230"/>
      <c r="M4566" s="231"/>
      <c r="N4566" s="231"/>
      <c r="O4566" s="232"/>
    </row>
    <row r="4567" spans="2:15" ht="15.75" x14ac:dyDescent="0.25">
      <c r="B4567" s="227" t="s">
        <v>375</v>
      </c>
      <c r="C4567" s="228"/>
      <c r="D4567" s="228"/>
      <c r="E4567" s="229"/>
      <c r="F4567" s="1"/>
      <c r="G4567" s="227" t="s">
        <v>375</v>
      </c>
      <c r="H4567" s="228"/>
      <c r="I4567" s="228"/>
      <c r="J4567" s="229"/>
      <c r="K4567" s="4"/>
      <c r="L4567" s="227" t="s">
        <v>375</v>
      </c>
      <c r="M4567" s="228"/>
      <c r="N4567" s="228"/>
      <c r="O4567" s="229"/>
    </row>
    <row r="4568" spans="2:15" ht="15.75" x14ac:dyDescent="0.25">
      <c r="B4568" s="137" t="s">
        <v>190</v>
      </c>
      <c r="C4568" s="194"/>
      <c r="D4568" s="195"/>
      <c r="E4568" s="196"/>
      <c r="F4568" s="1"/>
      <c r="G4568" s="137" t="s">
        <v>190</v>
      </c>
      <c r="H4568" s="194"/>
      <c r="I4568" s="195"/>
      <c r="J4568" s="196"/>
      <c r="K4568" s="1"/>
      <c r="L4568" s="137" t="s">
        <v>190</v>
      </c>
      <c r="M4568" s="194"/>
      <c r="N4568" s="195"/>
      <c r="O4568" s="196"/>
    </row>
    <row r="4569" spans="2:15" ht="15.75" x14ac:dyDescent="0.25">
      <c r="B4569" s="132" t="s">
        <v>61</v>
      </c>
      <c r="C4569" s="194"/>
      <c r="D4569" s="195"/>
      <c r="E4569" s="196"/>
      <c r="F4569" s="1"/>
      <c r="G4569" s="132" t="s">
        <v>61</v>
      </c>
      <c r="H4569" s="194"/>
      <c r="I4569" s="195"/>
      <c r="J4569" s="196"/>
      <c r="K4569" s="1"/>
      <c r="L4569" s="132" t="s">
        <v>61</v>
      </c>
      <c r="M4569" s="194"/>
      <c r="N4569" s="195"/>
      <c r="O4569" s="196"/>
    </row>
    <row r="4570" spans="2:15" ht="15.75" x14ac:dyDescent="0.25">
      <c r="B4570" s="132" t="s">
        <v>62</v>
      </c>
      <c r="C4570" s="194"/>
      <c r="D4570" s="195"/>
      <c r="E4570" s="196"/>
      <c r="F4570" s="1"/>
      <c r="G4570" s="132" t="s">
        <v>62</v>
      </c>
      <c r="H4570" s="194"/>
      <c r="I4570" s="195"/>
      <c r="J4570" s="196"/>
      <c r="K4570" s="1"/>
      <c r="L4570" s="132" t="s">
        <v>62</v>
      </c>
      <c r="M4570" s="194"/>
      <c r="N4570" s="195"/>
      <c r="O4570" s="196"/>
    </row>
    <row r="4571" spans="2:15" ht="15.75" x14ac:dyDescent="0.25">
      <c r="B4571" s="127" t="s">
        <v>191</v>
      </c>
      <c r="C4571" s="130"/>
      <c r="D4571" s="194"/>
      <c r="E4571" s="196"/>
      <c r="F4571" s="1"/>
      <c r="G4571" s="127" t="s">
        <v>191</v>
      </c>
      <c r="H4571" s="130"/>
      <c r="I4571" s="194"/>
      <c r="J4571" s="196"/>
      <c r="K4571" s="1"/>
      <c r="L4571" s="127" t="s">
        <v>191</v>
      </c>
      <c r="M4571" s="130"/>
      <c r="N4571" s="194"/>
      <c r="O4571" s="196"/>
    </row>
    <row r="4572" spans="2:15" ht="15.75" x14ac:dyDescent="0.25">
      <c r="B4572" s="127" t="s">
        <v>192</v>
      </c>
      <c r="C4572" s="130"/>
      <c r="D4572" s="194"/>
      <c r="E4572" s="196"/>
      <c r="F4572" s="1"/>
      <c r="G4572" s="127" t="s">
        <v>192</v>
      </c>
      <c r="H4572" s="130"/>
      <c r="I4572" s="194"/>
      <c r="J4572" s="196"/>
      <c r="K4572" s="1"/>
      <c r="L4572" s="127" t="s">
        <v>192</v>
      </c>
      <c r="M4572" s="130"/>
      <c r="N4572" s="194"/>
      <c r="O4572" s="196"/>
    </row>
    <row r="4573" spans="2:15" ht="31.35" customHeight="1" x14ac:dyDescent="0.25">
      <c r="B4573" s="206" t="s">
        <v>197</v>
      </c>
      <c r="C4573" s="207"/>
      <c r="D4573" s="207"/>
      <c r="E4573" s="208"/>
      <c r="F4573" s="1"/>
      <c r="G4573" s="206" t="s">
        <v>197</v>
      </c>
      <c r="H4573" s="207"/>
      <c r="I4573" s="207"/>
      <c r="J4573" s="208"/>
      <c r="K4573" s="59"/>
      <c r="L4573" s="206" t="s">
        <v>197</v>
      </c>
      <c r="M4573" s="207"/>
      <c r="N4573" s="207"/>
      <c r="O4573" s="208"/>
    </row>
    <row r="4574" spans="2:15" ht="15.75" x14ac:dyDescent="0.25">
      <c r="B4574" s="132" t="s">
        <v>195</v>
      </c>
      <c r="C4574" s="138"/>
      <c r="D4574" s="125" t="s">
        <v>51</v>
      </c>
      <c r="E4574" s="139"/>
      <c r="F4574" s="1"/>
      <c r="G4574" s="132" t="s">
        <v>195</v>
      </c>
      <c r="H4574" s="138"/>
      <c r="I4574" s="125" t="s">
        <v>51</v>
      </c>
      <c r="J4574" s="139"/>
      <c r="K4574" s="1"/>
      <c r="L4574" s="132" t="s">
        <v>195</v>
      </c>
      <c r="M4574" s="138"/>
      <c r="N4574" s="125" t="s">
        <v>51</v>
      </c>
      <c r="O4574" s="139"/>
    </row>
    <row r="4575" spans="2:15" ht="15.75" x14ac:dyDescent="0.25">
      <c r="B4575" s="209" t="s">
        <v>190</v>
      </c>
      <c r="C4575" s="210"/>
      <c r="D4575" s="125" t="s">
        <v>68</v>
      </c>
      <c r="E4575" s="139"/>
      <c r="F4575" s="1"/>
      <c r="G4575" s="209" t="s">
        <v>190</v>
      </c>
      <c r="H4575" s="210"/>
      <c r="I4575" s="125" t="s">
        <v>68</v>
      </c>
      <c r="J4575" s="139"/>
      <c r="K4575" s="1"/>
      <c r="L4575" s="209" t="s">
        <v>190</v>
      </c>
      <c r="M4575" s="210"/>
      <c r="N4575" s="125" t="s">
        <v>68</v>
      </c>
      <c r="O4575" s="139"/>
    </row>
    <row r="4576" spans="2:15" ht="15.75" x14ac:dyDescent="0.25">
      <c r="B4576" s="211"/>
      <c r="C4576" s="212"/>
      <c r="D4576" s="125" t="s">
        <v>69</v>
      </c>
      <c r="E4576" s="139"/>
      <c r="F4576" s="1"/>
      <c r="G4576" s="211"/>
      <c r="H4576" s="212"/>
      <c r="I4576" s="125" t="s">
        <v>69</v>
      </c>
      <c r="J4576" s="139"/>
      <c r="K4576" s="1"/>
      <c r="L4576" s="211"/>
      <c r="M4576" s="212"/>
      <c r="N4576" s="125" t="s">
        <v>69</v>
      </c>
      <c r="O4576" s="139"/>
    </row>
    <row r="4577" spans="2:15" ht="15.75" x14ac:dyDescent="0.25">
      <c r="B4577" s="209" t="s">
        <v>70</v>
      </c>
      <c r="C4577" s="210"/>
      <c r="D4577" s="125" t="s">
        <v>68</v>
      </c>
      <c r="E4577" s="139"/>
      <c r="F4577" s="1"/>
      <c r="G4577" s="209" t="s">
        <v>70</v>
      </c>
      <c r="H4577" s="210"/>
      <c r="I4577" s="125" t="s">
        <v>68</v>
      </c>
      <c r="J4577" s="139"/>
      <c r="K4577" s="1"/>
      <c r="L4577" s="209" t="s">
        <v>70</v>
      </c>
      <c r="M4577" s="210"/>
      <c r="N4577" s="125" t="s">
        <v>68</v>
      </c>
      <c r="O4577" s="139"/>
    </row>
    <row r="4578" spans="2:15" ht="15.75" x14ac:dyDescent="0.25">
      <c r="B4578" s="211"/>
      <c r="C4578" s="212"/>
      <c r="D4578" s="125" t="s">
        <v>69</v>
      </c>
      <c r="E4578" s="139"/>
      <c r="F4578" s="1"/>
      <c r="G4578" s="211"/>
      <c r="H4578" s="212"/>
      <c r="I4578" s="125" t="s">
        <v>69</v>
      </c>
      <c r="J4578" s="139"/>
      <c r="K4578" s="1"/>
      <c r="L4578" s="211"/>
      <c r="M4578" s="212"/>
      <c r="N4578" s="125" t="s">
        <v>69</v>
      </c>
      <c r="O4578" s="139"/>
    </row>
    <row r="4579" spans="2:15" ht="15.75" x14ac:dyDescent="0.25">
      <c r="B4579" s="140" t="s">
        <v>67</v>
      </c>
      <c r="C4579" s="140"/>
      <c r="D4579" s="213"/>
      <c r="E4579" s="214"/>
      <c r="F4579" s="1"/>
      <c r="G4579" s="140" t="s">
        <v>67</v>
      </c>
      <c r="H4579" s="140"/>
      <c r="I4579" s="213"/>
      <c r="J4579" s="214"/>
      <c r="K4579" s="1"/>
      <c r="L4579" s="140" t="s">
        <v>67</v>
      </c>
      <c r="M4579" s="140"/>
      <c r="N4579" s="213"/>
      <c r="O4579" s="214"/>
    </row>
    <row r="4580" spans="2:15" ht="15.75" x14ac:dyDescent="0.25">
      <c r="B4580" s="161" t="s">
        <v>355</v>
      </c>
      <c r="C4580" s="128"/>
      <c r="D4580" s="130"/>
      <c r="E4580" s="139"/>
      <c r="F4580" s="1"/>
      <c r="G4580" s="161" t="s">
        <v>355</v>
      </c>
      <c r="H4580" s="128"/>
      <c r="I4580" s="130"/>
      <c r="J4580" s="139"/>
      <c r="K4580" s="1"/>
      <c r="L4580" s="161" t="s">
        <v>355</v>
      </c>
      <c r="M4580" s="128"/>
      <c r="N4580" s="130"/>
      <c r="O4580" s="139"/>
    </row>
    <row r="4581" spans="2:15" ht="15.75" x14ac:dyDescent="0.25">
      <c r="B4581" s="161"/>
      <c r="C4581" s="128"/>
      <c r="D4581" s="130"/>
      <c r="E4581" s="139"/>
      <c r="F4581" s="1"/>
      <c r="G4581" s="161"/>
      <c r="H4581" s="128"/>
      <c r="I4581" s="130"/>
      <c r="J4581" s="139"/>
      <c r="K4581" s="1"/>
      <c r="L4581" s="161"/>
      <c r="M4581" s="128"/>
      <c r="N4581" s="130"/>
      <c r="O4581" s="139"/>
    </row>
    <row r="4582" spans="2:15" ht="15.75" x14ac:dyDescent="0.25">
      <c r="B4582" s="136"/>
      <c r="C4582" s="136"/>
      <c r="D4582" s="136"/>
      <c r="E4582" s="118"/>
      <c r="F4582" s="1"/>
      <c r="G4582" s="136"/>
      <c r="H4582" s="136"/>
      <c r="I4582" s="136"/>
      <c r="J4582" s="118"/>
      <c r="K4582" s="1"/>
      <c r="L4582" s="136"/>
      <c r="M4582" s="136"/>
      <c r="N4582" s="136"/>
      <c r="O4582" s="118"/>
    </row>
    <row r="4583" spans="2:15" ht="15.75" x14ac:dyDescent="0.25">
      <c r="B4583" s="132" t="s">
        <v>74</v>
      </c>
      <c r="C4583" s="141"/>
      <c r="D4583" s="142" t="s">
        <v>73</v>
      </c>
      <c r="E4583" s="130"/>
      <c r="F4583" s="1"/>
      <c r="G4583" s="132" t="s">
        <v>74</v>
      </c>
      <c r="H4583" s="141"/>
      <c r="I4583" s="142" t="s">
        <v>73</v>
      </c>
      <c r="J4583" s="130"/>
      <c r="K4583" s="1"/>
      <c r="L4583" s="132" t="s">
        <v>74</v>
      </c>
      <c r="M4583" s="141"/>
      <c r="N4583" s="142" t="s">
        <v>73</v>
      </c>
      <c r="O4583" s="130"/>
    </row>
    <row r="4585" spans="2:15" ht="15.75" x14ac:dyDescent="0.25">
      <c r="B4585" s="437">
        <f>L4564+1</f>
        <v>685</v>
      </c>
      <c r="C4585" s="438"/>
      <c r="D4585" s="438"/>
      <c r="E4585" s="439"/>
      <c r="F4585" s="57"/>
      <c r="G4585" s="437">
        <f>B4585+1</f>
        <v>686</v>
      </c>
      <c r="H4585" s="438"/>
      <c r="I4585" s="438"/>
      <c r="J4585" s="439"/>
      <c r="K4585" s="57"/>
      <c r="L4585" s="437">
        <f>G4585+1</f>
        <v>687</v>
      </c>
      <c r="M4585" s="438"/>
      <c r="N4585" s="438"/>
      <c r="O4585" s="439"/>
    </row>
    <row r="4586" spans="2:15" ht="15.75" x14ac:dyDescent="0.25">
      <c r="B4586" s="218" t="s">
        <v>71</v>
      </c>
      <c r="C4586" s="219"/>
      <c r="D4586" s="219"/>
      <c r="E4586" s="220"/>
      <c r="F4586" s="1"/>
      <c r="G4586" s="218" t="s">
        <v>71</v>
      </c>
      <c r="H4586" s="219"/>
      <c r="I4586" s="219"/>
      <c r="J4586" s="220"/>
      <c r="K4586" s="1"/>
      <c r="L4586" s="218" t="s">
        <v>71</v>
      </c>
      <c r="M4586" s="219"/>
      <c r="N4586" s="219"/>
      <c r="O4586" s="220"/>
    </row>
    <row r="4587" spans="2:15" ht="15.75" x14ac:dyDescent="0.25">
      <c r="B4587" s="230"/>
      <c r="C4587" s="231"/>
      <c r="D4587" s="231"/>
      <c r="E4587" s="232"/>
      <c r="F4587" s="1"/>
      <c r="G4587" s="230"/>
      <c r="H4587" s="231"/>
      <c r="I4587" s="231"/>
      <c r="J4587" s="232"/>
      <c r="K4587" s="58"/>
      <c r="L4587" s="230"/>
      <c r="M4587" s="231"/>
      <c r="N4587" s="231"/>
      <c r="O4587" s="232"/>
    </row>
    <row r="4588" spans="2:15" ht="15.75" x14ac:dyDescent="0.25">
      <c r="B4588" s="227" t="s">
        <v>375</v>
      </c>
      <c r="C4588" s="228"/>
      <c r="D4588" s="228"/>
      <c r="E4588" s="229"/>
      <c r="F4588" s="1"/>
      <c r="G4588" s="227" t="s">
        <v>375</v>
      </c>
      <c r="H4588" s="228"/>
      <c r="I4588" s="228"/>
      <c r="J4588" s="229"/>
      <c r="K4588" s="4"/>
      <c r="L4588" s="227" t="s">
        <v>375</v>
      </c>
      <c r="M4588" s="228"/>
      <c r="N4588" s="228"/>
      <c r="O4588" s="229"/>
    </row>
    <row r="4589" spans="2:15" ht="15.75" x14ac:dyDescent="0.25">
      <c r="B4589" s="137" t="s">
        <v>190</v>
      </c>
      <c r="C4589" s="194"/>
      <c r="D4589" s="195"/>
      <c r="E4589" s="196"/>
      <c r="F4589" s="1"/>
      <c r="G4589" s="137" t="s">
        <v>190</v>
      </c>
      <c r="H4589" s="194"/>
      <c r="I4589" s="195"/>
      <c r="J4589" s="196"/>
      <c r="K4589" s="1"/>
      <c r="L4589" s="137" t="s">
        <v>190</v>
      </c>
      <c r="M4589" s="194"/>
      <c r="N4589" s="195"/>
      <c r="O4589" s="196"/>
    </row>
    <row r="4590" spans="2:15" ht="15.75" x14ac:dyDescent="0.25">
      <c r="B4590" s="132" t="s">
        <v>61</v>
      </c>
      <c r="C4590" s="194"/>
      <c r="D4590" s="195"/>
      <c r="E4590" s="196"/>
      <c r="F4590" s="1"/>
      <c r="G4590" s="132" t="s">
        <v>61</v>
      </c>
      <c r="H4590" s="194"/>
      <c r="I4590" s="195"/>
      <c r="J4590" s="196"/>
      <c r="K4590" s="1"/>
      <c r="L4590" s="132" t="s">
        <v>61</v>
      </c>
      <c r="M4590" s="194"/>
      <c r="N4590" s="195"/>
      <c r="O4590" s="196"/>
    </row>
    <row r="4591" spans="2:15" ht="15.75" x14ac:dyDescent="0.25">
      <c r="B4591" s="132" t="s">
        <v>62</v>
      </c>
      <c r="C4591" s="194"/>
      <c r="D4591" s="195"/>
      <c r="E4591" s="196"/>
      <c r="F4591" s="1"/>
      <c r="G4591" s="132" t="s">
        <v>62</v>
      </c>
      <c r="H4591" s="194"/>
      <c r="I4591" s="195"/>
      <c r="J4591" s="196"/>
      <c r="K4591" s="1"/>
      <c r="L4591" s="132" t="s">
        <v>62</v>
      </c>
      <c r="M4591" s="194"/>
      <c r="N4591" s="195"/>
      <c r="O4591" s="196"/>
    </row>
    <row r="4592" spans="2:15" ht="15.75" x14ac:dyDescent="0.25">
      <c r="B4592" s="127" t="s">
        <v>191</v>
      </c>
      <c r="C4592" s="130"/>
      <c r="D4592" s="194"/>
      <c r="E4592" s="196"/>
      <c r="F4592" s="1"/>
      <c r="G4592" s="127" t="s">
        <v>191</v>
      </c>
      <c r="H4592" s="130"/>
      <c r="I4592" s="194"/>
      <c r="J4592" s="196"/>
      <c r="K4592" s="1"/>
      <c r="L4592" s="127" t="s">
        <v>191</v>
      </c>
      <c r="M4592" s="130"/>
      <c r="N4592" s="194"/>
      <c r="O4592" s="196"/>
    </row>
    <row r="4593" spans="2:15" ht="15.75" x14ac:dyDescent="0.25">
      <c r="B4593" s="127" t="s">
        <v>192</v>
      </c>
      <c r="C4593" s="130"/>
      <c r="D4593" s="194"/>
      <c r="E4593" s="196"/>
      <c r="F4593" s="1"/>
      <c r="G4593" s="127" t="s">
        <v>192</v>
      </c>
      <c r="H4593" s="130"/>
      <c r="I4593" s="194"/>
      <c r="J4593" s="196"/>
      <c r="K4593" s="1"/>
      <c r="L4593" s="127" t="s">
        <v>192</v>
      </c>
      <c r="M4593" s="130"/>
      <c r="N4593" s="194"/>
      <c r="O4593" s="196"/>
    </row>
    <row r="4594" spans="2:15" ht="31.35" customHeight="1" x14ac:dyDescent="0.25">
      <c r="B4594" s="206" t="s">
        <v>197</v>
      </c>
      <c r="C4594" s="207"/>
      <c r="D4594" s="207"/>
      <c r="E4594" s="208"/>
      <c r="F4594" s="1"/>
      <c r="G4594" s="206" t="s">
        <v>197</v>
      </c>
      <c r="H4594" s="207"/>
      <c r="I4594" s="207"/>
      <c r="J4594" s="208"/>
      <c r="K4594" s="59"/>
      <c r="L4594" s="206" t="s">
        <v>197</v>
      </c>
      <c r="M4594" s="207"/>
      <c r="N4594" s="207"/>
      <c r="O4594" s="208"/>
    </row>
    <row r="4595" spans="2:15" ht="15.75" x14ac:dyDescent="0.25">
      <c r="B4595" s="132" t="s">
        <v>195</v>
      </c>
      <c r="C4595" s="138"/>
      <c r="D4595" s="125" t="s">
        <v>51</v>
      </c>
      <c r="E4595" s="139"/>
      <c r="F4595" s="1"/>
      <c r="G4595" s="132" t="s">
        <v>195</v>
      </c>
      <c r="H4595" s="138"/>
      <c r="I4595" s="125" t="s">
        <v>51</v>
      </c>
      <c r="J4595" s="139"/>
      <c r="K4595" s="1"/>
      <c r="L4595" s="132" t="s">
        <v>195</v>
      </c>
      <c r="M4595" s="138"/>
      <c r="N4595" s="125" t="s">
        <v>51</v>
      </c>
      <c r="O4595" s="139"/>
    </row>
    <row r="4596" spans="2:15" ht="15.75" x14ac:dyDescent="0.25">
      <c r="B4596" s="209" t="s">
        <v>190</v>
      </c>
      <c r="C4596" s="210"/>
      <c r="D4596" s="125" t="s">
        <v>68</v>
      </c>
      <c r="E4596" s="139"/>
      <c r="F4596" s="1"/>
      <c r="G4596" s="209" t="s">
        <v>190</v>
      </c>
      <c r="H4596" s="210"/>
      <c r="I4596" s="125" t="s">
        <v>68</v>
      </c>
      <c r="J4596" s="139"/>
      <c r="K4596" s="1"/>
      <c r="L4596" s="209" t="s">
        <v>190</v>
      </c>
      <c r="M4596" s="210"/>
      <c r="N4596" s="125" t="s">
        <v>68</v>
      </c>
      <c r="O4596" s="139"/>
    </row>
    <row r="4597" spans="2:15" ht="15.75" x14ac:dyDescent="0.25">
      <c r="B4597" s="211"/>
      <c r="C4597" s="212"/>
      <c r="D4597" s="125" t="s">
        <v>69</v>
      </c>
      <c r="E4597" s="139"/>
      <c r="F4597" s="1"/>
      <c r="G4597" s="211"/>
      <c r="H4597" s="212"/>
      <c r="I4597" s="125" t="s">
        <v>69</v>
      </c>
      <c r="J4597" s="139"/>
      <c r="K4597" s="1"/>
      <c r="L4597" s="211"/>
      <c r="M4597" s="212"/>
      <c r="N4597" s="125" t="s">
        <v>69</v>
      </c>
      <c r="O4597" s="139"/>
    </row>
    <row r="4598" spans="2:15" ht="15.75" x14ac:dyDescent="0.25">
      <c r="B4598" s="209" t="s">
        <v>70</v>
      </c>
      <c r="C4598" s="210"/>
      <c r="D4598" s="125" t="s">
        <v>68</v>
      </c>
      <c r="E4598" s="139"/>
      <c r="F4598" s="1"/>
      <c r="G4598" s="209" t="s">
        <v>70</v>
      </c>
      <c r="H4598" s="210"/>
      <c r="I4598" s="125" t="s">
        <v>68</v>
      </c>
      <c r="J4598" s="139"/>
      <c r="K4598" s="1"/>
      <c r="L4598" s="209" t="s">
        <v>70</v>
      </c>
      <c r="M4598" s="210"/>
      <c r="N4598" s="125" t="s">
        <v>68</v>
      </c>
      <c r="O4598" s="139"/>
    </row>
    <row r="4599" spans="2:15" ht="15.75" x14ac:dyDescent="0.25">
      <c r="B4599" s="211"/>
      <c r="C4599" s="212"/>
      <c r="D4599" s="125" t="s">
        <v>69</v>
      </c>
      <c r="E4599" s="139"/>
      <c r="F4599" s="1"/>
      <c r="G4599" s="211"/>
      <c r="H4599" s="212"/>
      <c r="I4599" s="125" t="s">
        <v>69</v>
      </c>
      <c r="J4599" s="139"/>
      <c r="K4599" s="1"/>
      <c r="L4599" s="211"/>
      <c r="M4599" s="212"/>
      <c r="N4599" s="125" t="s">
        <v>69</v>
      </c>
      <c r="O4599" s="139"/>
    </row>
    <row r="4600" spans="2:15" ht="15.75" x14ac:dyDescent="0.25">
      <c r="B4600" s="140" t="s">
        <v>67</v>
      </c>
      <c r="C4600" s="140"/>
      <c r="D4600" s="213"/>
      <c r="E4600" s="214"/>
      <c r="F4600" s="1"/>
      <c r="G4600" s="140" t="s">
        <v>67</v>
      </c>
      <c r="H4600" s="140"/>
      <c r="I4600" s="213"/>
      <c r="J4600" s="214"/>
      <c r="K4600" s="1"/>
      <c r="L4600" s="140" t="s">
        <v>67</v>
      </c>
      <c r="M4600" s="140"/>
      <c r="N4600" s="213"/>
      <c r="O4600" s="214"/>
    </row>
    <row r="4601" spans="2:15" ht="15.75" x14ac:dyDescent="0.25">
      <c r="B4601" s="161" t="s">
        <v>355</v>
      </c>
      <c r="C4601" s="128"/>
      <c r="D4601" s="130"/>
      <c r="E4601" s="139"/>
      <c r="F4601" s="1"/>
      <c r="G4601" s="161" t="s">
        <v>355</v>
      </c>
      <c r="H4601" s="128"/>
      <c r="I4601" s="130"/>
      <c r="J4601" s="139"/>
      <c r="K4601" s="1"/>
      <c r="L4601" s="161" t="s">
        <v>355</v>
      </c>
      <c r="M4601" s="128"/>
      <c r="N4601" s="130"/>
      <c r="O4601" s="139"/>
    </row>
    <row r="4602" spans="2:15" ht="15.75" x14ac:dyDescent="0.25">
      <c r="B4602" s="161"/>
      <c r="C4602" s="128"/>
      <c r="D4602" s="130"/>
      <c r="E4602" s="139"/>
      <c r="F4602" s="1"/>
      <c r="G4602" s="161"/>
      <c r="H4602" s="128"/>
      <c r="I4602" s="130"/>
      <c r="J4602" s="139"/>
      <c r="K4602" s="1"/>
      <c r="L4602" s="161"/>
      <c r="M4602" s="128"/>
      <c r="N4602" s="130"/>
      <c r="O4602" s="139"/>
    </row>
    <row r="4603" spans="2:15" ht="15.75" x14ac:dyDescent="0.25">
      <c r="B4603" s="136"/>
      <c r="C4603" s="136"/>
      <c r="D4603" s="136"/>
      <c r="E4603" s="118"/>
      <c r="F4603" s="1"/>
      <c r="G4603" s="136"/>
      <c r="H4603" s="136"/>
      <c r="I4603" s="136"/>
      <c r="J4603" s="118"/>
      <c r="K4603" s="1"/>
      <c r="L4603" s="136"/>
      <c r="M4603" s="136"/>
      <c r="N4603" s="136"/>
      <c r="O4603" s="118"/>
    </row>
    <row r="4604" spans="2:15" ht="15.75" x14ac:dyDescent="0.25">
      <c r="B4604" s="132" t="s">
        <v>74</v>
      </c>
      <c r="C4604" s="141"/>
      <c r="D4604" s="142" t="s">
        <v>73</v>
      </c>
      <c r="E4604" s="130"/>
      <c r="F4604" s="1"/>
      <c r="G4604" s="132" t="s">
        <v>74</v>
      </c>
      <c r="H4604" s="141"/>
      <c r="I4604" s="142" t="s">
        <v>73</v>
      </c>
      <c r="J4604" s="130"/>
      <c r="K4604" s="1"/>
      <c r="L4604" s="132" t="s">
        <v>74</v>
      </c>
      <c r="M4604" s="141"/>
      <c r="N4604" s="142" t="s">
        <v>73</v>
      </c>
      <c r="O4604" s="130"/>
    </row>
    <row r="4606" spans="2:15" ht="15.75" x14ac:dyDescent="0.25">
      <c r="B4606" s="437">
        <f>L4585+1</f>
        <v>688</v>
      </c>
      <c r="C4606" s="438"/>
      <c r="D4606" s="438"/>
      <c r="E4606" s="439"/>
      <c r="F4606" s="57"/>
      <c r="G4606" s="437">
        <f>B4606+1</f>
        <v>689</v>
      </c>
      <c r="H4606" s="438"/>
      <c r="I4606" s="438"/>
      <c r="J4606" s="439"/>
      <c r="K4606" s="57"/>
      <c r="L4606" s="437">
        <f>G4606+1</f>
        <v>690</v>
      </c>
      <c r="M4606" s="438"/>
      <c r="N4606" s="438"/>
      <c r="O4606" s="439"/>
    </row>
    <row r="4607" spans="2:15" ht="15.75" x14ac:dyDescent="0.25">
      <c r="B4607" s="218" t="s">
        <v>71</v>
      </c>
      <c r="C4607" s="219"/>
      <c r="D4607" s="219"/>
      <c r="E4607" s="220"/>
      <c r="F4607" s="1"/>
      <c r="G4607" s="218" t="s">
        <v>71</v>
      </c>
      <c r="H4607" s="219"/>
      <c r="I4607" s="219"/>
      <c r="J4607" s="220"/>
      <c r="K4607" s="1"/>
      <c r="L4607" s="218" t="s">
        <v>71</v>
      </c>
      <c r="M4607" s="219"/>
      <c r="N4607" s="219"/>
      <c r="O4607" s="220"/>
    </row>
    <row r="4608" spans="2:15" ht="15.75" x14ac:dyDescent="0.25">
      <c r="B4608" s="230"/>
      <c r="C4608" s="231"/>
      <c r="D4608" s="231"/>
      <c r="E4608" s="232"/>
      <c r="F4608" s="1"/>
      <c r="G4608" s="230"/>
      <c r="H4608" s="231"/>
      <c r="I4608" s="231"/>
      <c r="J4608" s="232"/>
      <c r="K4608" s="58"/>
      <c r="L4608" s="230"/>
      <c r="M4608" s="231"/>
      <c r="N4608" s="231"/>
      <c r="O4608" s="232"/>
    </row>
    <row r="4609" spans="2:15" ht="15.75" x14ac:dyDescent="0.25">
      <c r="B4609" s="227" t="s">
        <v>375</v>
      </c>
      <c r="C4609" s="228"/>
      <c r="D4609" s="228"/>
      <c r="E4609" s="229"/>
      <c r="F4609" s="1"/>
      <c r="G4609" s="227" t="s">
        <v>375</v>
      </c>
      <c r="H4609" s="228"/>
      <c r="I4609" s="228"/>
      <c r="J4609" s="229"/>
      <c r="K4609" s="4"/>
      <c r="L4609" s="227" t="s">
        <v>375</v>
      </c>
      <c r="M4609" s="228"/>
      <c r="N4609" s="228"/>
      <c r="O4609" s="229"/>
    </row>
    <row r="4610" spans="2:15" ht="15.75" x14ac:dyDescent="0.25">
      <c r="B4610" s="137" t="s">
        <v>190</v>
      </c>
      <c r="C4610" s="194"/>
      <c r="D4610" s="195"/>
      <c r="E4610" s="196"/>
      <c r="F4610" s="1"/>
      <c r="G4610" s="137" t="s">
        <v>190</v>
      </c>
      <c r="H4610" s="194"/>
      <c r="I4610" s="195"/>
      <c r="J4610" s="196"/>
      <c r="K4610" s="1"/>
      <c r="L4610" s="137" t="s">
        <v>190</v>
      </c>
      <c r="M4610" s="194"/>
      <c r="N4610" s="195"/>
      <c r="O4610" s="196"/>
    </row>
    <row r="4611" spans="2:15" ht="15.75" x14ac:dyDescent="0.25">
      <c r="B4611" s="132" t="s">
        <v>61</v>
      </c>
      <c r="C4611" s="194"/>
      <c r="D4611" s="195"/>
      <c r="E4611" s="196"/>
      <c r="F4611" s="1"/>
      <c r="G4611" s="132" t="s">
        <v>61</v>
      </c>
      <c r="H4611" s="194"/>
      <c r="I4611" s="195"/>
      <c r="J4611" s="196"/>
      <c r="K4611" s="1"/>
      <c r="L4611" s="132" t="s">
        <v>61</v>
      </c>
      <c r="M4611" s="194"/>
      <c r="N4611" s="195"/>
      <c r="O4611" s="196"/>
    </row>
    <row r="4612" spans="2:15" ht="15.75" x14ac:dyDescent="0.25">
      <c r="B4612" s="132" t="s">
        <v>62</v>
      </c>
      <c r="C4612" s="194"/>
      <c r="D4612" s="195"/>
      <c r="E4612" s="196"/>
      <c r="F4612" s="1"/>
      <c r="G4612" s="132" t="s">
        <v>62</v>
      </c>
      <c r="H4612" s="194"/>
      <c r="I4612" s="195"/>
      <c r="J4612" s="196"/>
      <c r="K4612" s="1"/>
      <c r="L4612" s="132" t="s">
        <v>62</v>
      </c>
      <c r="M4612" s="194"/>
      <c r="N4612" s="195"/>
      <c r="O4612" s="196"/>
    </row>
    <row r="4613" spans="2:15" ht="15.75" x14ac:dyDescent="0.25">
      <c r="B4613" s="127" t="s">
        <v>191</v>
      </c>
      <c r="C4613" s="130"/>
      <c r="D4613" s="194"/>
      <c r="E4613" s="196"/>
      <c r="F4613" s="1"/>
      <c r="G4613" s="127" t="s">
        <v>191</v>
      </c>
      <c r="H4613" s="130"/>
      <c r="I4613" s="194"/>
      <c r="J4613" s="196"/>
      <c r="K4613" s="1"/>
      <c r="L4613" s="127" t="s">
        <v>191</v>
      </c>
      <c r="M4613" s="130"/>
      <c r="N4613" s="194"/>
      <c r="O4613" s="196"/>
    </row>
    <row r="4614" spans="2:15" ht="15.75" x14ac:dyDescent="0.25">
      <c r="B4614" s="127" t="s">
        <v>192</v>
      </c>
      <c r="C4614" s="130"/>
      <c r="D4614" s="194"/>
      <c r="E4614" s="196"/>
      <c r="F4614" s="1"/>
      <c r="G4614" s="127" t="s">
        <v>192</v>
      </c>
      <c r="H4614" s="130"/>
      <c r="I4614" s="194"/>
      <c r="J4614" s="196"/>
      <c r="K4614" s="1"/>
      <c r="L4614" s="127" t="s">
        <v>192</v>
      </c>
      <c r="M4614" s="130"/>
      <c r="N4614" s="194"/>
      <c r="O4614" s="196"/>
    </row>
    <row r="4615" spans="2:15" ht="31.35" customHeight="1" x14ac:dyDescent="0.25">
      <c r="B4615" s="206" t="s">
        <v>197</v>
      </c>
      <c r="C4615" s="207"/>
      <c r="D4615" s="207"/>
      <c r="E4615" s="208"/>
      <c r="F4615" s="1"/>
      <c r="G4615" s="206" t="s">
        <v>197</v>
      </c>
      <c r="H4615" s="207"/>
      <c r="I4615" s="207"/>
      <c r="J4615" s="208"/>
      <c r="K4615" s="59"/>
      <c r="L4615" s="206" t="s">
        <v>197</v>
      </c>
      <c r="M4615" s="207"/>
      <c r="N4615" s="207"/>
      <c r="O4615" s="208"/>
    </row>
    <row r="4616" spans="2:15" ht="15.75" x14ac:dyDescent="0.25">
      <c r="B4616" s="132" t="s">
        <v>195</v>
      </c>
      <c r="C4616" s="138"/>
      <c r="D4616" s="125" t="s">
        <v>51</v>
      </c>
      <c r="E4616" s="139"/>
      <c r="F4616" s="1"/>
      <c r="G4616" s="132" t="s">
        <v>195</v>
      </c>
      <c r="H4616" s="138"/>
      <c r="I4616" s="125" t="s">
        <v>51</v>
      </c>
      <c r="J4616" s="139"/>
      <c r="K4616" s="1"/>
      <c r="L4616" s="132" t="s">
        <v>195</v>
      </c>
      <c r="M4616" s="138"/>
      <c r="N4616" s="125" t="s">
        <v>51</v>
      </c>
      <c r="O4616" s="139"/>
    </row>
    <row r="4617" spans="2:15" ht="15.75" x14ac:dyDescent="0.25">
      <c r="B4617" s="209" t="s">
        <v>190</v>
      </c>
      <c r="C4617" s="210"/>
      <c r="D4617" s="125" t="s">
        <v>68</v>
      </c>
      <c r="E4617" s="139"/>
      <c r="F4617" s="1"/>
      <c r="G4617" s="209" t="s">
        <v>190</v>
      </c>
      <c r="H4617" s="210"/>
      <c r="I4617" s="125" t="s">
        <v>68</v>
      </c>
      <c r="J4617" s="139"/>
      <c r="K4617" s="1"/>
      <c r="L4617" s="209" t="s">
        <v>190</v>
      </c>
      <c r="M4617" s="210"/>
      <c r="N4617" s="125" t="s">
        <v>68</v>
      </c>
      <c r="O4617" s="139"/>
    </row>
    <row r="4618" spans="2:15" ht="15.75" x14ac:dyDescent="0.25">
      <c r="B4618" s="211"/>
      <c r="C4618" s="212"/>
      <c r="D4618" s="125" t="s">
        <v>69</v>
      </c>
      <c r="E4618" s="139"/>
      <c r="F4618" s="1"/>
      <c r="G4618" s="211"/>
      <c r="H4618" s="212"/>
      <c r="I4618" s="125" t="s">
        <v>69</v>
      </c>
      <c r="J4618" s="139"/>
      <c r="K4618" s="1"/>
      <c r="L4618" s="211"/>
      <c r="M4618" s="212"/>
      <c r="N4618" s="125" t="s">
        <v>69</v>
      </c>
      <c r="O4618" s="139"/>
    </row>
    <row r="4619" spans="2:15" ht="15.75" x14ac:dyDescent="0.25">
      <c r="B4619" s="209" t="s">
        <v>70</v>
      </c>
      <c r="C4619" s="210"/>
      <c r="D4619" s="125" t="s">
        <v>68</v>
      </c>
      <c r="E4619" s="139"/>
      <c r="F4619" s="1"/>
      <c r="G4619" s="209" t="s">
        <v>70</v>
      </c>
      <c r="H4619" s="210"/>
      <c r="I4619" s="125" t="s">
        <v>68</v>
      </c>
      <c r="J4619" s="139"/>
      <c r="K4619" s="1"/>
      <c r="L4619" s="209" t="s">
        <v>70</v>
      </c>
      <c r="M4619" s="210"/>
      <c r="N4619" s="125" t="s">
        <v>68</v>
      </c>
      <c r="O4619" s="139"/>
    </row>
    <row r="4620" spans="2:15" ht="15.75" x14ac:dyDescent="0.25">
      <c r="B4620" s="211"/>
      <c r="C4620" s="212"/>
      <c r="D4620" s="125" t="s">
        <v>69</v>
      </c>
      <c r="E4620" s="139"/>
      <c r="F4620" s="1"/>
      <c r="G4620" s="211"/>
      <c r="H4620" s="212"/>
      <c r="I4620" s="125" t="s">
        <v>69</v>
      </c>
      <c r="J4620" s="139"/>
      <c r="K4620" s="1"/>
      <c r="L4620" s="211"/>
      <c r="M4620" s="212"/>
      <c r="N4620" s="125" t="s">
        <v>69</v>
      </c>
      <c r="O4620" s="139"/>
    </row>
    <row r="4621" spans="2:15" ht="15.75" x14ac:dyDescent="0.25">
      <c r="B4621" s="140" t="s">
        <v>67</v>
      </c>
      <c r="C4621" s="140"/>
      <c r="D4621" s="213"/>
      <c r="E4621" s="214"/>
      <c r="F4621" s="1"/>
      <c r="G4621" s="140" t="s">
        <v>67</v>
      </c>
      <c r="H4621" s="140"/>
      <c r="I4621" s="213"/>
      <c r="J4621" s="214"/>
      <c r="K4621" s="1"/>
      <c r="L4621" s="140" t="s">
        <v>67</v>
      </c>
      <c r="M4621" s="140"/>
      <c r="N4621" s="213"/>
      <c r="O4621" s="214"/>
    </row>
    <row r="4622" spans="2:15" ht="15.75" x14ac:dyDescent="0.25">
      <c r="B4622" s="161" t="s">
        <v>355</v>
      </c>
      <c r="C4622" s="128"/>
      <c r="D4622" s="130"/>
      <c r="E4622" s="139"/>
      <c r="F4622" s="1"/>
      <c r="G4622" s="161" t="s">
        <v>355</v>
      </c>
      <c r="H4622" s="128"/>
      <c r="I4622" s="130"/>
      <c r="J4622" s="139"/>
      <c r="K4622" s="1"/>
      <c r="L4622" s="161" t="s">
        <v>355</v>
      </c>
      <c r="M4622" s="128"/>
      <c r="N4622" s="130"/>
      <c r="O4622" s="139"/>
    </row>
    <row r="4623" spans="2:15" ht="15.75" x14ac:dyDescent="0.25">
      <c r="B4623" s="161"/>
      <c r="C4623" s="128"/>
      <c r="D4623" s="130"/>
      <c r="E4623" s="139"/>
      <c r="F4623" s="1"/>
      <c r="G4623" s="161"/>
      <c r="H4623" s="128"/>
      <c r="I4623" s="130"/>
      <c r="J4623" s="139"/>
      <c r="K4623" s="1"/>
      <c r="L4623" s="161"/>
      <c r="M4623" s="128"/>
      <c r="N4623" s="130"/>
      <c r="O4623" s="139"/>
    </row>
    <row r="4624" spans="2:15" ht="15.75" x14ac:dyDescent="0.25">
      <c r="B4624" s="136"/>
      <c r="C4624" s="136"/>
      <c r="D4624" s="136"/>
      <c r="E4624" s="118"/>
      <c r="F4624" s="1"/>
      <c r="G4624" s="136"/>
      <c r="H4624" s="136"/>
      <c r="I4624" s="136"/>
      <c r="J4624" s="118"/>
      <c r="K4624" s="1"/>
      <c r="L4624" s="136"/>
      <c r="M4624" s="136"/>
      <c r="N4624" s="136"/>
      <c r="O4624" s="118"/>
    </row>
    <row r="4625" spans="2:15" ht="15.75" x14ac:dyDescent="0.25">
      <c r="B4625" s="132" t="s">
        <v>74</v>
      </c>
      <c r="C4625" s="141"/>
      <c r="D4625" s="142" t="s">
        <v>73</v>
      </c>
      <c r="E4625" s="130"/>
      <c r="F4625" s="1"/>
      <c r="G4625" s="132" t="s">
        <v>74</v>
      </c>
      <c r="H4625" s="141"/>
      <c r="I4625" s="142" t="s">
        <v>73</v>
      </c>
      <c r="J4625" s="130"/>
      <c r="K4625" s="1"/>
      <c r="L4625" s="132" t="s">
        <v>74</v>
      </c>
      <c r="M4625" s="141"/>
      <c r="N4625" s="142" t="s">
        <v>73</v>
      </c>
      <c r="O4625" s="130"/>
    </row>
    <row r="4627" spans="2:15" ht="15.75" x14ac:dyDescent="0.25">
      <c r="B4627" s="437">
        <f>L4606+1</f>
        <v>691</v>
      </c>
      <c r="C4627" s="438"/>
      <c r="D4627" s="438"/>
      <c r="E4627" s="439"/>
      <c r="F4627" s="57"/>
      <c r="G4627" s="437">
        <f>B4627+1</f>
        <v>692</v>
      </c>
      <c r="H4627" s="438"/>
      <c r="I4627" s="438"/>
      <c r="J4627" s="439"/>
      <c r="K4627" s="57"/>
      <c r="L4627" s="437">
        <f>G4627+1</f>
        <v>693</v>
      </c>
      <c r="M4627" s="438"/>
      <c r="N4627" s="438"/>
      <c r="O4627" s="439"/>
    </row>
    <row r="4628" spans="2:15" ht="15.75" x14ac:dyDescent="0.25">
      <c r="B4628" s="218" t="s">
        <v>71</v>
      </c>
      <c r="C4628" s="219"/>
      <c r="D4628" s="219"/>
      <c r="E4628" s="220"/>
      <c r="F4628" s="1"/>
      <c r="G4628" s="218" t="s">
        <v>71</v>
      </c>
      <c r="H4628" s="219"/>
      <c r="I4628" s="219"/>
      <c r="J4628" s="220"/>
      <c r="K4628" s="1"/>
      <c r="L4628" s="218" t="s">
        <v>71</v>
      </c>
      <c r="M4628" s="219"/>
      <c r="N4628" s="219"/>
      <c r="O4628" s="220"/>
    </row>
    <row r="4629" spans="2:15" ht="15.75" x14ac:dyDescent="0.25">
      <c r="B4629" s="230"/>
      <c r="C4629" s="231"/>
      <c r="D4629" s="231"/>
      <c r="E4629" s="232"/>
      <c r="F4629" s="1"/>
      <c r="G4629" s="230"/>
      <c r="H4629" s="231"/>
      <c r="I4629" s="231"/>
      <c r="J4629" s="232"/>
      <c r="K4629" s="58"/>
      <c r="L4629" s="230"/>
      <c r="M4629" s="231"/>
      <c r="N4629" s="231"/>
      <c r="O4629" s="232"/>
    </row>
    <row r="4630" spans="2:15" ht="15.75" x14ac:dyDescent="0.25">
      <c r="B4630" s="227" t="s">
        <v>375</v>
      </c>
      <c r="C4630" s="228"/>
      <c r="D4630" s="228"/>
      <c r="E4630" s="229"/>
      <c r="F4630" s="1"/>
      <c r="G4630" s="227" t="s">
        <v>375</v>
      </c>
      <c r="H4630" s="228"/>
      <c r="I4630" s="228"/>
      <c r="J4630" s="229"/>
      <c r="K4630" s="4"/>
      <c r="L4630" s="227" t="s">
        <v>375</v>
      </c>
      <c r="M4630" s="228"/>
      <c r="N4630" s="228"/>
      <c r="O4630" s="229"/>
    </row>
    <row r="4631" spans="2:15" ht="15.75" x14ac:dyDescent="0.25">
      <c r="B4631" s="137" t="s">
        <v>190</v>
      </c>
      <c r="C4631" s="194"/>
      <c r="D4631" s="195"/>
      <c r="E4631" s="196"/>
      <c r="F4631" s="1"/>
      <c r="G4631" s="137" t="s">
        <v>190</v>
      </c>
      <c r="H4631" s="194"/>
      <c r="I4631" s="195"/>
      <c r="J4631" s="196"/>
      <c r="K4631" s="1"/>
      <c r="L4631" s="137" t="s">
        <v>190</v>
      </c>
      <c r="M4631" s="194"/>
      <c r="N4631" s="195"/>
      <c r="O4631" s="196"/>
    </row>
    <row r="4632" spans="2:15" ht="15.75" x14ac:dyDescent="0.25">
      <c r="B4632" s="132" t="s">
        <v>61</v>
      </c>
      <c r="C4632" s="194"/>
      <c r="D4632" s="195"/>
      <c r="E4632" s="196"/>
      <c r="F4632" s="1"/>
      <c r="G4632" s="132" t="s">
        <v>61</v>
      </c>
      <c r="H4632" s="194"/>
      <c r="I4632" s="195"/>
      <c r="J4632" s="196"/>
      <c r="K4632" s="1"/>
      <c r="L4632" s="132" t="s">
        <v>61</v>
      </c>
      <c r="M4632" s="194"/>
      <c r="N4632" s="195"/>
      <c r="O4632" s="196"/>
    </row>
    <row r="4633" spans="2:15" ht="15.75" x14ac:dyDescent="0.25">
      <c r="B4633" s="132" t="s">
        <v>62</v>
      </c>
      <c r="C4633" s="194"/>
      <c r="D4633" s="195"/>
      <c r="E4633" s="196"/>
      <c r="F4633" s="1"/>
      <c r="G4633" s="132" t="s">
        <v>62</v>
      </c>
      <c r="H4633" s="194"/>
      <c r="I4633" s="195"/>
      <c r="J4633" s="196"/>
      <c r="K4633" s="1"/>
      <c r="L4633" s="132" t="s">
        <v>62</v>
      </c>
      <c r="M4633" s="194"/>
      <c r="N4633" s="195"/>
      <c r="O4633" s="196"/>
    </row>
    <row r="4634" spans="2:15" ht="15.75" x14ac:dyDescent="0.25">
      <c r="B4634" s="127" t="s">
        <v>191</v>
      </c>
      <c r="C4634" s="130"/>
      <c r="D4634" s="194"/>
      <c r="E4634" s="196"/>
      <c r="F4634" s="1"/>
      <c r="G4634" s="127" t="s">
        <v>191</v>
      </c>
      <c r="H4634" s="130"/>
      <c r="I4634" s="194"/>
      <c r="J4634" s="196"/>
      <c r="K4634" s="1"/>
      <c r="L4634" s="127" t="s">
        <v>191</v>
      </c>
      <c r="M4634" s="130"/>
      <c r="N4634" s="194"/>
      <c r="O4634" s="196"/>
    </row>
    <row r="4635" spans="2:15" ht="15.75" x14ac:dyDescent="0.25">
      <c r="B4635" s="127" t="s">
        <v>192</v>
      </c>
      <c r="C4635" s="130"/>
      <c r="D4635" s="194"/>
      <c r="E4635" s="196"/>
      <c r="F4635" s="1"/>
      <c r="G4635" s="127" t="s">
        <v>192</v>
      </c>
      <c r="H4635" s="130"/>
      <c r="I4635" s="194"/>
      <c r="J4635" s="196"/>
      <c r="K4635" s="1"/>
      <c r="L4635" s="127" t="s">
        <v>192</v>
      </c>
      <c r="M4635" s="130"/>
      <c r="N4635" s="194"/>
      <c r="O4635" s="196"/>
    </row>
    <row r="4636" spans="2:15" ht="31.35" customHeight="1" x14ac:dyDescent="0.25">
      <c r="B4636" s="206" t="s">
        <v>197</v>
      </c>
      <c r="C4636" s="207"/>
      <c r="D4636" s="207"/>
      <c r="E4636" s="208"/>
      <c r="F4636" s="1"/>
      <c r="G4636" s="206" t="s">
        <v>197</v>
      </c>
      <c r="H4636" s="207"/>
      <c r="I4636" s="207"/>
      <c r="J4636" s="208"/>
      <c r="K4636" s="59"/>
      <c r="L4636" s="206" t="s">
        <v>197</v>
      </c>
      <c r="M4636" s="207"/>
      <c r="N4636" s="207"/>
      <c r="O4636" s="208"/>
    </row>
    <row r="4637" spans="2:15" ht="15.75" x14ac:dyDescent="0.25">
      <c r="B4637" s="132" t="s">
        <v>195</v>
      </c>
      <c r="C4637" s="138"/>
      <c r="D4637" s="125" t="s">
        <v>51</v>
      </c>
      <c r="E4637" s="139"/>
      <c r="F4637" s="1"/>
      <c r="G4637" s="132" t="s">
        <v>195</v>
      </c>
      <c r="H4637" s="138"/>
      <c r="I4637" s="125" t="s">
        <v>51</v>
      </c>
      <c r="J4637" s="139"/>
      <c r="K4637" s="1"/>
      <c r="L4637" s="132" t="s">
        <v>195</v>
      </c>
      <c r="M4637" s="138"/>
      <c r="N4637" s="125" t="s">
        <v>51</v>
      </c>
      <c r="O4637" s="139"/>
    </row>
    <row r="4638" spans="2:15" ht="15.75" x14ac:dyDescent="0.25">
      <c r="B4638" s="209" t="s">
        <v>190</v>
      </c>
      <c r="C4638" s="210"/>
      <c r="D4638" s="125" t="s">
        <v>68</v>
      </c>
      <c r="E4638" s="139"/>
      <c r="F4638" s="1"/>
      <c r="G4638" s="209" t="s">
        <v>190</v>
      </c>
      <c r="H4638" s="210"/>
      <c r="I4638" s="125" t="s">
        <v>68</v>
      </c>
      <c r="J4638" s="139"/>
      <c r="K4638" s="1"/>
      <c r="L4638" s="209" t="s">
        <v>190</v>
      </c>
      <c r="M4638" s="210"/>
      <c r="N4638" s="125" t="s">
        <v>68</v>
      </c>
      <c r="O4638" s="139"/>
    </row>
    <row r="4639" spans="2:15" ht="15.75" x14ac:dyDescent="0.25">
      <c r="B4639" s="211"/>
      <c r="C4639" s="212"/>
      <c r="D4639" s="125" t="s">
        <v>69</v>
      </c>
      <c r="E4639" s="139"/>
      <c r="F4639" s="1"/>
      <c r="G4639" s="211"/>
      <c r="H4639" s="212"/>
      <c r="I4639" s="125" t="s">
        <v>69</v>
      </c>
      <c r="J4639" s="139"/>
      <c r="K4639" s="1"/>
      <c r="L4639" s="211"/>
      <c r="M4639" s="212"/>
      <c r="N4639" s="125" t="s">
        <v>69</v>
      </c>
      <c r="O4639" s="139"/>
    </row>
    <row r="4640" spans="2:15" ht="15.75" x14ac:dyDescent="0.25">
      <c r="B4640" s="209" t="s">
        <v>70</v>
      </c>
      <c r="C4640" s="210"/>
      <c r="D4640" s="125" t="s">
        <v>68</v>
      </c>
      <c r="E4640" s="139"/>
      <c r="F4640" s="1"/>
      <c r="G4640" s="209" t="s">
        <v>70</v>
      </c>
      <c r="H4640" s="210"/>
      <c r="I4640" s="125" t="s">
        <v>68</v>
      </c>
      <c r="J4640" s="139"/>
      <c r="K4640" s="1"/>
      <c r="L4640" s="209" t="s">
        <v>70</v>
      </c>
      <c r="M4640" s="210"/>
      <c r="N4640" s="125" t="s">
        <v>68</v>
      </c>
      <c r="O4640" s="139"/>
    </row>
    <row r="4641" spans="2:15" ht="15.75" x14ac:dyDescent="0.25">
      <c r="B4641" s="211"/>
      <c r="C4641" s="212"/>
      <c r="D4641" s="125" t="s">
        <v>69</v>
      </c>
      <c r="E4641" s="139"/>
      <c r="F4641" s="1"/>
      <c r="G4641" s="211"/>
      <c r="H4641" s="212"/>
      <c r="I4641" s="125" t="s">
        <v>69</v>
      </c>
      <c r="J4641" s="139"/>
      <c r="K4641" s="1"/>
      <c r="L4641" s="211"/>
      <c r="M4641" s="212"/>
      <c r="N4641" s="125" t="s">
        <v>69</v>
      </c>
      <c r="O4641" s="139"/>
    </row>
    <row r="4642" spans="2:15" ht="15.75" x14ac:dyDescent="0.25">
      <c r="B4642" s="140" t="s">
        <v>67</v>
      </c>
      <c r="C4642" s="140"/>
      <c r="D4642" s="213"/>
      <c r="E4642" s="214"/>
      <c r="F4642" s="1"/>
      <c r="G4642" s="140" t="s">
        <v>67</v>
      </c>
      <c r="H4642" s="140"/>
      <c r="I4642" s="213"/>
      <c r="J4642" s="214"/>
      <c r="K4642" s="1"/>
      <c r="L4642" s="140" t="s">
        <v>67</v>
      </c>
      <c r="M4642" s="140"/>
      <c r="N4642" s="213"/>
      <c r="O4642" s="214"/>
    </row>
    <row r="4643" spans="2:15" ht="15.75" x14ac:dyDescent="0.25">
      <c r="B4643" s="161" t="s">
        <v>355</v>
      </c>
      <c r="C4643" s="128"/>
      <c r="D4643" s="130"/>
      <c r="E4643" s="139"/>
      <c r="F4643" s="1"/>
      <c r="G4643" s="161" t="s">
        <v>355</v>
      </c>
      <c r="H4643" s="128"/>
      <c r="I4643" s="130"/>
      <c r="J4643" s="139"/>
      <c r="K4643" s="1"/>
      <c r="L4643" s="161" t="s">
        <v>355</v>
      </c>
      <c r="M4643" s="128"/>
      <c r="N4643" s="130"/>
      <c r="O4643" s="139"/>
    </row>
    <row r="4644" spans="2:15" ht="15.75" x14ac:dyDescent="0.25">
      <c r="B4644" s="161"/>
      <c r="C4644" s="128"/>
      <c r="D4644" s="130"/>
      <c r="E4644" s="139"/>
      <c r="F4644" s="1"/>
      <c r="G4644" s="161"/>
      <c r="H4644" s="128"/>
      <c r="I4644" s="130"/>
      <c r="J4644" s="139"/>
      <c r="K4644" s="1"/>
      <c r="L4644" s="161"/>
      <c r="M4644" s="128"/>
      <c r="N4644" s="130"/>
      <c r="O4644" s="139"/>
    </row>
    <row r="4645" spans="2:15" ht="15.75" x14ac:dyDescent="0.25">
      <c r="B4645" s="136"/>
      <c r="C4645" s="136"/>
      <c r="D4645" s="136"/>
      <c r="E4645" s="118"/>
      <c r="F4645" s="1"/>
      <c r="G4645" s="136"/>
      <c r="H4645" s="136"/>
      <c r="I4645" s="136"/>
      <c r="J4645" s="118"/>
      <c r="K4645" s="1"/>
      <c r="L4645" s="136"/>
      <c r="M4645" s="136"/>
      <c r="N4645" s="136"/>
      <c r="O4645" s="118"/>
    </row>
    <row r="4646" spans="2:15" ht="15.75" x14ac:dyDescent="0.25">
      <c r="B4646" s="132" t="s">
        <v>74</v>
      </c>
      <c r="C4646" s="141"/>
      <c r="D4646" s="142" t="s">
        <v>73</v>
      </c>
      <c r="E4646" s="130"/>
      <c r="F4646" s="1"/>
      <c r="G4646" s="132" t="s">
        <v>74</v>
      </c>
      <c r="H4646" s="141"/>
      <c r="I4646" s="142" t="s">
        <v>73</v>
      </c>
      <c r="J4646" s="130"/>
      <c r="K4646" s="1"/>
      <c r="L4646" s="132" t="s">
        <v>74</v>
      </c>
      <c r="M4646" s="141"/>
      <c r="N4646" s="142" t="s">
        <v>73</v>
      </c>
      <c r="O4646" s="130"/>
    </row>
    <row r="4648" spans="2:15" ht="15.75" x14ac:dyDescent="0.25">
      <c r="B4648" s="437">
        <f>L4627+1</f>
        <v>694</v>
      </c>
      <c r="C4648" s="438"/>
      <c r="D4648" s="438"/>
      <c r="E4648" s="439"/>
      <c r="F4648" s="57"/>
      <c r="G4648" s="437">
        <f>B4648+1</f>
        <v>695</v>
      </c>
      <c r="H4648" s="438"/>
      <c r="I4648" s="438"/>
      <c r="J4648" s="439"/>
      <c r="K4648" s="57"/>
      <c r="L4648" s="437">
        <f>G4648+1</f>
        <v>696</v>
      </c>
      <c r="M4648" s="438"/>
      <c r="N4648" s="438"/>
      <c r="O4648" s="439"/>
    </row>
    <row r="4649" spans="2:15" ht="15.75" x14ac:dyDescent="0.25">
      <c r="B4649" s="218" t="s">
        <v>71</v>
      </c>
      <c r="C4649" s="219"/>
      <c r="D4649" s="219"/>
      <c r="E4649" s="220"/>
      <c r="F4649" s="1"/>
      <c r="G4649" s="218" t="s">
        <v>71</v>
      </c>
      <c r="H4649" s="219"/>
      <c r="I4649" s="219"/>
      <c r="J4649" s="220"/>
      <c r="K4649" s="1"/>
      <c r="L4649" s="218" t="s">
        <v>71</v>
      </c>
      <c r="M4649" s="219"/>
      <c r="N4649" s="219"/>
      <c r="O4649" s="220"/>
    </row>
    <row r="4650" spans="2:15" ht="15.75" x14ac:dyDescent="0.25">
      <c r="B4650" s="230"/>
      <c r="C4650" s="231"/>
      <c r="D4650" s="231"/>
      <c r="E4650" s="232"/>
      <c r="F4650" s="1"/>
      <c r="G4650" s="230"/>
      <c r="H4650" s="231"/>
      <c r="I4650" s="231"/>
      <c r="J4650" s="232"/>
      <c r="K4650" s="58"/>
      <c r="L4650" s="230"/>
      <c r="M4650" s="231"/>
      <c r="N4650" s="231"/>
      <c r="O4650" s="232"/>
    </row>
    <row r="4651" spans="2:15" ht="15.75" x14ac:dyDescent="0.25">
      <c r="B4651" s="227" t="s">
        <v>375</v>
      </c>
      <c r="C4651" s="228"/>
      <c r="D4651" s="228"/>
      <c r="E4651" s="229"/>
      <c r="F4651" s="1"/>
      <c r="G4651" s="227" t="s">
        <v>375</v>
      </c>
      <c r="H4651" s="228"/>
      <c r="I4651" s="228"/>
      <c r="J4651" s="229"/>
      <c r="K4651" s="4"/>
      <c r="L4651" s="227" t="s">
        <v>375</v>
      </c>
      <c r="M4651" s="228"/>
      <c r="N4651" s="228"/>
      <c r="O4651" s="229"/>
    </row>
    <row r="4652" spans="2:15" ht="15.75" x14ac:dyDescent="0.25">
      <c r="B4652" s="137" t="s">
        <v>190</v>
      </c>
      <c r="C4652" s="194"/>
      <c r="D4652" s="195"/>
      <c r="E4652" s="196"/>
      <c r="F4652" s="1"/>
      <c r="G4652" s="137" t="s">
        <v>190</v>
      </c>
      <c r="H4652" s="194"/>
      <c r="I4652" s="195"/>
      <c r="J4652" s="196"/>
      <c r="K4652" s="1"/>
      <c r="L4652" s="137" t="s">
        <v>190</v>
      </c>
      <c r="M4652" s="194"/>
      <c r="N4652" s="195"/>
      <c r="O4652" s="196"/>
    </row>
    <row r="4653" spans="2:15" ht="15.75" x14ac:dyDescent="0.25">
      <c r="B4653" s="132" t="s">
        <v>61</v>
      </c>
      <c r="C4653" s="194"/>
      <c r="D4653" s="195"/>
      <c r="E4653" s="196"/>
      <c r="F4653" s="1"/>
      <c r="G4653" s="132" t="s">
        <v>61</v>
      </c>
      <c r="H4653" s="194"/>
      <c r="I4653" s="195"/>
      <c r="J4653" s="196"/>
      <c r="K4653" s="1"/>
      <c r="L4653" s="132" t="s">
        <v>61</v>
      </c>
      <c r="M4653" s="194"/>
      <c r="N4653" s="195"/>
      <c r="O4653" s="196"/>
    </row>
    <row r="4654" spans="2:15" ht="15.75" x14ac:dyDescent="0.25">
      <c r="B4654" s="132" t="s">
        <v>62</v>
      </c>
      <c r="C4654" s="194"/>
      <c r="D4654" s="195"/>
      <c r="E4654" s="196"/>
      <c r="F4654" s="1"/>
      <c r="G4654" s="132" t="s">
        <v>62</v>
      </c>
      <c r="H4654" s="194"/>
      <c r="I4654" s="195"/>
      <c r="J4654" s="196"/>
      <c r="K4654" s="1"/>
      <c r="L4654" s="132" t="s">
        <v>62</v>
      </c>
      <c r="M4654" s="194"/>
      <c r="N4654" s="195"/>
      <c r="O4654" s="196"/>
    </row>
    <row r="4655" spans="2:15" ht="15.75" x14ac:dyDescent="0.25">
      <c r="B4655" s="127" t="s">
        <v>191</v>
      </c>
      <c r="C4655" s="130"/>
      <c r="D4655" s="194"/>
      <c r="E4655" s="196"/>
      <c r="F4655" s="1"/>
      <c r="G4655" s="127" t="s">
        <v>191</v>
      </c>
      <c r="H4655" s="130"/>
      <c r="I4655" s="194"/>
      <c r="J4655" s="196"/>
      <c r="K4655" s="1"/>
      <c r="L4655" s="127" t="s">
        <v>191</v>
      </c>
      <c r="M4655" s="130"/>
      <c r="N4655" s="194"/>
      <c r="O4655" s="196"/>
    </row>
    <row r="4656" spans="2:15" ht="15.75" x14ac:dyDescent="0.25">
      <c r="B4656" s="127" t="s">
        <v>192</v>
      </c>
      <c r="C4656" s="130"/>
      <c r="D4656" s="194"/>
      <c r="E4656" s="196"/>
      <c r="F4656" s="1"/>
      <c r="G4656" s="127" t="s">
        <v>192</v>
      </c>
      <c r="H4656" s="130"/>
      <c r="I4656" s="194"/>
      <c r="J4656" s="196"/>
      <c r="K4656" s="1"/>
      <c r="L4656" s="127" t="s">
        <v>192</v>
      </c>
      <c r="M4656" s="130"/>
      <c r="N4656" s="194"/>
      <c r="O4656" s="196"/>
    </row>
    <row r="4657" spans="2:15" ht="31.35" customHeight="1" x14ac:dyDescent="0.25">
      <c r="B4657" s="206" t="s">
        <v>197</v>
      </c>
      <c r="C4657" s="207"/>
      <c r="D4657" s="207"/>
      <c r="E4657" s="208"/>
      <c r="F4657" s="1"/>
      <c r="G4657" s="206" t="s">
        <v>197</v>
      </c>
      <c r="H4657" s="207"/>
      <c r="I4657" s="207"/>
      <c r="J4657" s="208"/>
      <c r="K4657" s="59"/>
      <c r="L4657" s="206" t="s">
        <v>197</v>
      </c>
      <c r="M4657" s="207"/>
      <c r="N4657" s="207"/>
      <c r="O4657" s="208"/>
    </row>
    <row r="4658" spans="2:15" ht="15.75" x14ac:dyDescent="0.25">
      <c r="B4658" s="132" t="s">
        <v>195</v>
      </c>
      <c r="C4658" s="138"/>
      <c r="D4658" s="125" t="s">
        <v>51</v>
      </c>
      <c r="E4658" s="139"/>
      <c r="F4658" s="1"/>
      <c r="G4658" s="132" t="s">
        <v>195</v>
      </c>
      <c r="H4658" s="138"/>
      <c r="I4658" s="125" t="s">
        <v>51</v>
      </c>
      <c r="J4658" s="139"/>
      <c r="K4658" s="1"/>
      <c r="L4658" s="132" t="s">
        <v>195</v>
      </c>
      <c r="M4658" s="138"/>
      <c r="N4658" s="125" t="s">
        <v>51</v>
      </c>
      <c r="O4658" s="139"/>
    </row>
    <row r="4659" spans="2:15" ht="15.75" x14ac:dyDescent="0.25">
      <c r="B4659" s="209" t="s">
        <v>190</v>
      </c>
      <c r="C4659" s="210"/>
      <c r="D4659" s="125" t="s">
        <v>68</v>
      </c>
      <c r="E4659" s="139"/>
      <c r="F4659" s="1"/>
      <c r="G4659" s="209" t="s">
        <v>190</v>
      </c>
      <c r="H4659" s="210"/>
      <c r="I4659" s="125" t="s">
        <v>68</v>
      </c>
      <c r="J4659" s="139"/>
      <c r="K4659" s="1"/>
      <c r="L4659" s="209" t="s">
        <v>190</v>
      </c>
      <c r="M4659" s="210"/>
      <c r="N4659" s="125" t="s">
        <v>68</v>
      </c>
      <c r="O4659" s="139"/>
    </row>
    <row r="4660" spans="2:15" ht="15.75" x14ac:dyDescent="0.25">
      <c r="B4660" s="211"/>
      <c r="C4660" s="212"/>
      <c r="D4660" s="125" t="s">
        <v>69</v>
      </c>
      <c r="E4660" s="139"/>
      <c r="F4660" s="1"/>
      <c r="G4660" s="211"/>
      <c r="H4660" s="212"/>
      <c r="I4660" s="125" t="s">
        <v>69</v>
      </c>
      <c r="J4660" s="139"/>
      <c r="K4660" s="1"/>
      <c r="L4660" s="211"/>
      <c r="M4660" s="212"/>
      <c r="N4660" s="125" t="s">
        <v>69</v>
      </c>
      <c r="O4660" s="139"/>
    </row>
    <row r="4661" spans="2:15" ht="15.75" x14ac:dyDescent="0.25">
      <c r="B4661" s="209" t="s">
        <v>70</v>
      </c>
      <c r="C4661" s="210"/>
      <c r="D4661" s="125" t="s">
        <v>68</v>
      </c>
      <c r="E4661" s="139"/>
      <c r="F4661" s="1"/>
      <c r="G4661" s="209" t="s">
        <v>70</v>
      </c>
      <c r="H4661" s="210"/>
      <c r="I4661" s="125" t="s">
        <v>68</v>
      </c>
      <c r="J4661" s="139"/>
      <c r="K4661" s="1"/>
      <c r="L4661" s="209" t="s">
        <v>70</v>
      </c>
      <c r="M4661" s="210"/>
      <c r="N4661" s="125" t="s">
        <v>68</v>
      </c>
      <c r="O4661" s="139"/>
    </row>
    <row r="4662" spans="2:15" ht="15.75" x14ac:dyDescent="0.25">
      <c r="B4662" s="211"/>
      <c r="C4662" s="212"/>
      <c r="D4662" s="125" t="s">
        <v>69</v>
      </c>
      <c r="E4662" s="139"/>
      <c r="F4662" s="1"/>
      <c r="G4662" s="211"/>
      <c r="H4662" s="212"/>
      <c r="I4662" s="125" t="s">
        <v>69</v>
      </c>
      <c r="J4662" s="139"/>
      <c r="K4662" s="1"/>
      <c r="L4662" s="211"/>
      <c r="M4662" s="212"/>
      <c r="N4662" s="125" t="s">
        <v>69</v>
      </c>
      <c r="O4662" s="139"/>
    </row>
    <row r="4663" spans="2:15" ht="15.75" x14ac:dyDescent="0.25">
      <c r="B4663" s="140" t="s">
        <v>67</v>
      </c>
      <c r="C4663" s="140"/>
      <c r="D4663" s="213"/>
      <c r="E4663" s="214"/>
      <c r="F4663" s="1"/>
      <c r="G4663" s="140" t="s">
        <v>67</v>
      </c>
      <c r="H4663" s="140"/>
      <c r="I4663" s="213"/>
      <c r="J4663" s="214"/>
      <c r="K4663" s="1"/>
      <c r="L4663" s="140" t="s">
        <v>67</v>
      </c>
      <c r="M4663" s="140"/>
      <c r="N4663" s="213"/>
      <c r="O4663" s="214"/>
    </row>
    <row r="4664" spans="2:15" ht="15.75" x14ac:dyDescent="0.25">
      <c r="B4664" s="161" t="s">
        <v>355</v>
      </c>
      <c r="C4664" s="128"/>
      <c r="D4664" s="130"/>
      <c r="E4664" s="139"/>
      <c r="F4664" s="1"/>
      <c r="G4664" s="161" t="s">
        <v>355</v>
      </c>
      <c r="H4664" s="128"/>
      <c r="I4664" s="130"/>
      <c r="J4664" s="139"/>
      <c r="K4664" s="1"/>
      <c r="L4664" s="161" t="s">
        <v>355</v>
      </c>
      <c r="M4664" s="128"/>
      <c r="N4664" s="130"/>
      <c r="O4664" s="139"/>
    </row>
    <row r="4665" spans="2:15" ht="15.75" x14ac:dyDescent="0.25">
      <c r="B4665" s="161"/>
      <c r="C4665" s="128"/>
      <c r="D4665" s="130"/>
      <c r="E4665" s="139"/>
      <c r="F4665" s="1"/>
      <c r="G4665" s="161"/>
      <c r="H4665" s="128"/>
      <c r="I4665" s="130"/>
      <c r="J4665" s="139"/>
      <c r="K4665" s="1"/>
      <c r="L4665" s="161"/>
      <c r="M4665" s="128"/>
      <c r="N4665" s="130"/>
      <c r="O4665" s="139"/>
    </row>
    <row r="4666" spans="2:15" ht="15.75" x14ac:dyDescent="0.25">
      <c r="B4666" s="136"/>
      <c r="C4666" s="136"/>
      <c r="D4666" s="136"/>
      <c r="E4666" s="118"/>
      <c r="F4666" s="1"/>
      <c r="G4666" s="136"/>
      <c r="H4666" s="136"/>
      <c r="I4666" s="136"/>
      <c r="J4666" s="118"/>
      <c r="K4666" s="1"/>
      <c r="L4666" s="136"/>
      <c r="M4666" s="136"/>
      <c r="N4666" s="136"/>
      <c r="O4666" s="118"/>
    </row>
    <row r="4667" spans="2:15" ht="15.75" x14ac:dyDescent="0.25">
      <c r="B4667" s="132" t="s">
        <v>74</v>
      </c>
      <c r="C4667" s="141"/>
      <c r="D4667" s="142" t="s">
        <v>73</v>
      </c>
      <c r="E4667" s="130"/>
      <c r="F4667" s="1"/>
      <c r="G4667" s="132" t="s">
        <v>74</v>
      </c>
      <c r="H4667" s="141"/>
      <c r="I4667" s="142" t="s">
        <v>73</v>
      </c>
      <c r="J4667" s="130"/>
      <c r="K4667" s="1"/>
      <c r="L4667" s="132" t="s">
        <v>74</v>
      </c>
      <c r="M4667" s="141"/>
      <c r="N4667" s="142" t="s">
        <v>73</v>
      </c>
      <c r="O4667" s="130"/>
    </row>
    <row r="4669" spans="2:15" ht="15.75" x14ac:dyDescent="0.25">
      <c r="B4669" s="437">
        <f>L4648+1</f>
        <v>697</v>
      </c>
      <c r="C4669" s="438"/>
      <c r="D4669" s="438"/>
      <c r="E4669" s="439"/>
      <c r="F4669" s="57"/>
      <c r="G4669" s="437">
        <f>B4669+1</f>
        <v>698</v>
      </c>
      <c r="H4669" s="438"/>
      <c r="I4669" s="438"/>
      <c r="J4669" s="439"/>
      <c r="K4669" s="57"/>
      <c r="L4669" s="437">
        <f>G4669+1</f>
        <v>699</v>
      </c>
      <c r="M4669" s="438"/>
      <c r="N4669" s="438"/>
      <c r="O4669" s="439"/>
    </row>
    <row r="4670" spans="2:15" ht="15.75" x14ac:dyDescent="0.25">
      <c r="B4670" s="218" t="s">
        <v>71</v>
      </c>
      <c r="C4670" s="219"/>
      <c r="D4670" s="219"/>
      <c r="E4670" s="220"/>
      <c r="F4670" s="1"/>
      <c r="G4670" s="218" t="s">
        <v>71</v>
      </c>
      <c r="H4670" s="219"/>
      <c r="I4670" s="219"/>
      <c r="J4670" s="220"/>
      <c r="K4670" s="1"/>
      <c r="L4670" s="218" t="s">
        <v>71</v>
      </c>
      <c r="M4670" s="219"/>
      <c r="N4670" s="219"/>
      <c r="O4670" s="220"/>
    </row>
    <row r="4671" spans="2:15" ht="15.75" x14ac:dyDescent="0.25">
      <c r="B4671" s="230"/>
      <c r="C4671" s="231"/>
      <c r="D4671" s="231"/>
      <c r="E4671" s="232"/>
      <c r="F4671" s="1"/>
      <c r="G4671" s="230"/>
      <c r="H4671" s="231"/>
      <c r="I4671" s="231"/>
      <c r="J4671" s="232"/>
      <c r="K4671" s="58"/>
      <c r="L4671" s="230"/>
      <c r="M4671" s="231"/>
      <c r="N4671" s="231"/>
      <c r="O4671" s="232"/>
    </row>
    <row r="4672" spans="2:15" ht="15.75" x14ac:dyDescent="0.25">
      <c r="B4672" s="227" t="s">
        <v>375</v>
      </c>
      <c r="C4672" s="228"/>
      <c r="D4672" s="228"/>
      <c r="E4672" s="229"/>
      <c r="F4672" s="1"/>
      <c r="G4672" s="227" t="s">
        <v>375</v>
      </c>
      <c r="H4672" s="228"/>
      <c r="I4672" s="228"/>
      <c r="J4672" s="229"/>
      <c r="K4672" s="4"/>
      <c r="L4672" s="227" t="s">
        <v>375</v>
      </c>
      <c r="M4672" s="228"/>
      <c r="N4672" s="228"/>
      <c r="O4672" s="229"/>
    </row>
    <row r="4673" spans="2:15" ht="15.75" x14ac:dyDescent="0.25">
      <c r="B4673" s="137" t="s">
        <v>190</v>
      </c>
      <c r="C4673" s="194"/>
      <c r="D4673" s="195"/>
      <c r="E4673" s="196"/>
      <c r="F4673" s="1"/>
      <c r="G4673" s="137" t="s">
        <v>190</v>
      </c>
      <c r="H4673" s="194"/>
      <c r="I4673" s="195"/>
      <c r="J4673" s="196"/>
      <c r="K4673" s="1"/>
      <c r="L4673" s="137" t="s">
        <v>190</v>
      </c>
      <c r="M4673" s="194"/>
      <c r="N4673" s="195"/>
      <c r="O4673" s="196"/>
    </row>
    <row r="4674" spans="2:15" ht="15.75" x14ac:dyDescent="0.25">
      <c r="B4674" s="132" t="s">
        <v>61</v>
      </c>
      <c r="C4674" s="194"/>
      <c r="D4674" s="195"/>
      <c r="E4674" s="196"/>
      <c r="F4674" s="1"/>
      <c r="G4674" s="132" t="s">
        <v>61</v>
      </c>
      <c r="H4674" s="194"/>
      <c r="I4674" s="195"/>
      <c r="J4674" s="196"/>
      <c r="K4674" s="1"/>
      <c r="L4674" s="132" t="s">
        <v>61</v>
      </c>
      <c r="M4674" s="194"/>
      <c r="N4674" s="195"/>
      <c r="O4674" s="196"/>
    </row>
    <row r="4675" spans="2:15" ht="15.75" x14ac:dyDescent="0.25">
      <c r="B4675" s="132" t="s">
        <v>62</v>
      </c>
      <c r="C4675" s="194"/>
      <c r="D4675" s="195"/>
      <c r="E4675" s="196"/>
      <c r="F4675" s="1"/>
      <c r="G4675" s="132" t="s">
        <v>62</v>
      </c>
      <c r="H4675" s="194"/>
      <c r="I4675" s="195"/>
      <c r="J4675" s="196"/>
      <c r="K4675" s="1"/>
      <c r="L4675" s="132" t="s">
        <v>62</v>
      </c>
      <c r="M4675" s="194"/>
      <c r="N4675" s="195"/>
      <c r="O4675" s="196"/>
    </row>
    <row r="4676" spans="2:15" ht="15.75" x14ac:dyDescent="0.25">
      <c r="B4676" s="127" t="s">
        <v>191</v>
      </c>
      <c r="C4676" s="130"/>
      <c r="D4676" s="194"/>
      <c r="E4676" s="196"/>
      <c r="F4676" s="1"/>
      <c r="G4676" s="127" t="s">
        <v>191</v>
      </c>
      <c r="H4676" s="130"/>
      <c r="I4676" s="194"/>
      <c r="J4676" s="196"/>
      <c r="K4676" s="1"/>
      <c r="L4676" s="127" t="s">
        <v>191</v>
      </c>
      <c r="M4676" s="130"/>
      <c r="N4676" s="194"/>
      <c r="O4676" s="196"/>
    </row>
    <row r="4677" spans="2:15" ht="15.75" x14ac:dyDescent="0.25">
      <c r="B4677" s="127" t="s">
        <v>192</v>
      </c>
      <c r="C4677" s="130"/>
      <c r="D4677" s="194"/>
      <c r="E4677" s="196"/>
      <c r="F4677" s="1"/>
      <c r="G4677" s="127" t="s">
        <v>192</v>
      </c>
      <c r="H4677" s="130"/>
      <c r="I4677" s="194"/>
      <c r="J4677" s="196"/>
      <c r="K4677" s="1"/>
      <c r="L4677" s="127" t="s">
        <v>192</v>
      </c>
      <c r="M4677" s="130"/>
      <c r="N4677" s="194"/>
      <c r="O4677" s="196"/>
    </row>
    <row r="4678" spans="2:15" ht="31.35" customHeight="1" x14ac:dyDescent="0.25">
      <c r="B4678" s="206" t="s">
        <v>197</v>
      </c>
      <c r="C4678" s="207"/>
      <c r="D4678" s="207"/>
      <c r="E4678" s="208"/>
      <c r="F4678" s="1"/>
      <c r="G4678" s="206" t="s">
        <v>197</v>
      </c>
      <c r="H4678" s="207"/>
      <c r="I4678" s="207"/>
      <c r="J4678" s="208"/>
      <c r="K4678" s="59"/>
      <c r="L4678" s="206" t="s">
        <v>197</v>
      </c>
      <c r="M4678" s="207"/>
      <c r="N4678" s="207"/>
      <c r="O4678" s="208"/>
    </row>
    <row r="4679" spans="2:15" ht="15.75" x14ac:dyDescent="0.25">
      <c r="B4679" s="132" t="s">
        <v>195</v>
      </c>
      <c r="C4679" s="138"/>
      <c r="D4679" s="125" t="s">
        <v>51</v>
      </c>
      <c r="E4679" s="139"/>
      <c r="F4679" s="1"/>
      <c r="G4679" s="132" t="s">
        <v>195</v>
      </c>
      <c r="H4679" s="138"/>
      <c r="I4679" s="125" t="s">
        <v>51</v>
      </c>
      <c r="J4679" s="139"/>
      <c r="K4679" s="1"/>
      <c r="L4679" s="132" t="s">
        <v>195</v>
      </c>
      <c r="M4679" s="138"/>
      <c r="N4679" s="125" t="s">
        <v>51</v>
      </c>
      <c r="O4679" s="139"/>
    </row>
    <row r="4680" spans="2:15" ht="15.75" x14ac:dyDescent="0.25">
      <c r="B4680" s="209" t="s">
        <v>190</v>
      </c>
      <c r="C4680" s="210"/>
      <c r="D4680" s="125" t="s">
        <v>68</v>
      </c>
      <c r="E4680" s="139"/>
      <c r="F4680" s="1"/>
      <c r="G4680" s="209" t="s">
        <v>190</v>
      </c>
      <c r="H4680" s="210"/>
      <c r="I4680" s="125" t="s">
        <v>68</v>
      </c>
      <c r="J4680" s="139"/>
      <c r="K4680" s="1"/>
      <c r="L4680" s="209" t="s">
        <v>190</v>
      </c>
      <c r="M4680" s="210"/>
      <c r="N4680" s="125" t="s">
        <v>68</v>
      </c>
      <c r="O4680" s="139"/>
    </row>
    <row r="4681" spans="2:15" ht="15.75" x14ac:dyDescent="0.25">
      <c r="B4681" s="211"/>
      <c r="C4681" s="212"/>
      <c r="D4681" s="125" t="s">
        <v>69</v>
      </c>
      <c r="E4681" s="139"/>
      <c r="F4681" s="1"/>
      <c r="G4681" s="211"/>
      <c r="H4681" s="212"/>
      <c r="I4681" s="125" t="s">
        <v>69</v>
      </c>
      <c r="J4681" s="139"/>
      <c r="K4681" s="1"/>
      <c r="L4681" s="211"/>
      <c r="M4681" s="212"/>
      <c r="N4681" s="125" t="s">
        <v>69</v>
      </c>
      <c r="O4681" s="139"/>
    </row>
    <row r="4682" spans="2:15" ht="15.75" x14ac:dyDescent="0.25">
      <c r="B4682" s="209" t="s">
        <v>70</v>
      </c>
      <c r="C4682" s="210"/>
      <c r="D4682" s="125" t="s">
        <v>68</v>
      </c>
      <c r="E4682" s="139"/>
      <c r="F4682" s="1"/>
      <c r="G4682" s="209" t="s">
        <v>70</v>
      </c>
      <c r="H4682" s="210"/>
      <c r="I4682" s="125" t="s">
        <v>68</v>
      </c>
      <c r="J4682" s="139"/>
      <c r="K4682" s="1"/>
      <c r="L4682" s="209" t="s">
        <v>70</v>
      </c>
      <c r="M4682" s="210"/>
      <c r="N4682" s="125" t="s">
        <v>68</v>
      </c>
      <c r="O4682" s="139"/>
    </row>
    <row r="4683" spans="2:15" ht="15.75" x14ac:dyDescent="0.25">
      <c r="B4683" s="211"/>
      <c r="C4683" s="212"/>
      <c r="D4683" s="125" t="s">
        <v>69</v>
      </c>
      <c r="E4683" s="139"/>
      <c r="F4683" s="1"/>
      <c r="G4683" s="211"/>
      <c r="H4683" s="212"/>
      <c r="I4683" s="125" t="s">
        <v>69</v>
      </c>
      <c r="J4683" s="139"/>
      <c r="K4683" s="1"/>
      <c r="L4683" s="211"/>
      <c r="M4683" s="212"/>
      <c r="N4683" s="125" t="s">
        <v>69</v>
      </c>
      <c r="O4683" s="139"/>
    </row>
    <row r="4684" spans="2:15" ht="15.75" x14ac:dyDescent="0.25">
      <c r="B4684" s="140" t="s">
        <v>67</v>
      </c>
      <c r="C4684" s="140"/>
      <c r="D4684" s="213"/>
      <c r="E4684" s="214"/>
      <c r="F4684" s="1"/>
      <c r="G4684" s="140" t="s">
        <v>67</v>
      </c>
      <c r="H4684" s="140"/>
      <c r="I4684" s="213"/>
      <c r="J4684" s="214"/>
      <c r="K4684" s="1"/>
      <c r="L4684" s="140" t="s">
        <v>67</v>
      </c>
      <c r="M4684" s="140"/>
      <c r="N4684" s="213"/>
      <c r="O4684" s="214"/>
    </row>
    <row r="4685" spans="2:15" ht="15.75" x14ac:dyDescent="0.25">
      <c r="B4685" s="161" t="s">
        <v>355</v>
      </c>
      <c r="C4685" s="128"/>
      <c r="D4685" s="130"/>
      <c r="E4685" s="139"/>
      <c r="F4685" s="1"/>
      <c r="G4685" s="161" t="s">
        <v>355</v>
      </c>
      <c r="H4685" s="128"/>
      <c r="I4685" s="130"/>
      <c r="J4685" s="139"/>
      <c r="K4685" s="1"/>
      <c r="L4685" s="161" t="s">
        <v>355</v>
      </c>
      <c r="M4685" s="128"/>
      <c r="N4685" s="130"/>
      <c r="O4685" s="139"/>
    </row>
    <row r="4686" spans="2:15" ht="15.75" x14ac:dyDescent="0.25">
      <c r="B4686" s="161"/>
      <c r="C4686" s="128"/>
      <c r="D4686" s="130"/>
      <c r="E4686" s="139"/>
      <c r="F4686" s="1"/>
      <c r="G4686" s="161"/>
      <c r="H4686" s="128"/>
      <c r="I4686" s="130"/>
      <c r="J4686" s="139"/>
      <c r="K4686" s="1"/>
      <c r="L4686" s="161"/>
      <c r="M4686" s="128"/>
      <c r="N4686" s="130"/>
      <c r="O4686" s="139"/>
    </row>
    <row r="4687" spans="2:15" ht="15.75" x14ac:dyDescent="0.25">
      <c r="B4687" s="136"/>
      <c r="C4687" s="136"/>
      <c r="D4687" s="136"/>
      <c r="E4687" s="118"/>
      <c r="F4687" s="1"/>
      <c r="G4687" s="136"/>
      <c r="H4687" s="136"/>
      <c r="I4687" s="136"/>
      <c r="J4687" s="118"/>
      <c r="K4687" s="1"/>
      <c r="L4687" s="136"/>
      <c r="M4687" s="136"/>
      <c r="N4687" s="136"/>
      <c r="O4687" s="118"/>
    </row>
    <row r="4688" spans="2:15" ht="15.75" x14ac:dyDescent="0.25">
      <c r="B4688" s="132" t="s">
        <v>74</v>
      </c>
      <c r="C4688" s="141"/>
      <c r="D4688" s="142" t="s">
        <v>73</v>
      </c>
      <c r="E4688" s="130"/>
      <c r="F4688" s="1"/>
      <c r="G4688" s="132" t="s">
        <v>74</v>
      </c>
      <c r="H4688" s="141"/>
      <c r="I4688" s="142" t="s">
        <v>73</v>
      </c>
      <c r="J4688" s="130"/>
      <c r="K4688" s="1"/>
      <c r="L4688" s="132" t="s">
        <v>74</v>
      </c>
      <c r="M4688" s="141"/>
      <c r="N4688" s="142" t="s">
        <v>73</v>
      </c>
      <c r="O4688" s="130"/>
    </row>
    <row r="4690" spans="2:15" ht="15.75" x14ac:dyDescent="0.25">
      <c r="B4690" s="437">
        <f>L4669+1</f>
        <v>700</v>
      </c>
      <c r="C4690" s="438"/>
      <c r="D4690" s="438"/>
      <c r="E4690" s="439"/>
      <c r="F4690" s="57"/>
      <c r="G4690" s="437">
        <f>B4690+1</f>
        <v>701</v>
      </c>
      <c r="H4690" s="438"/>
      <c r="I4690" s="438"/>
      <c r="J4690" s="439"/>
      <c r="K4690" s="57"/>
      <c r="L4690" s="437">
        <f>G4690+1</f>
        <v>702</v>
      </c>
      <c r="M4690" s="438"/>
      <c r="N4690" s="438"/>
      <c r="O4690" s="439"/>
    </row>
    <row r="4691" spans="2:15" ht="15.75" x14ac:dyDescent="0.25">
      <c r="B4691" s="218" t="s">
        <v>71</v>
      </c>
      <c r="C4691" s="219"/>
      <c r="D4691" s="219"/>
      <c r="E4691" s="220"/>
      <c r="F4691" s="1"/>
      <c r="G4691" s="218" t="s">
        <v>71</v>
      </c>
      <c r="H4691" s="219"/>
      <c r="I4691" s="219"/>
      <c r="J4691" s="220"/>
      <c r="K4691" s="1"/>
      <c r="L4691" s="218" t="s">
        <v>71</v>
      </c>
      <c r="M4691" s="219"/>
      <c r="N4691" s="219"/>
      <c r="O4691" s="220"/>
    </row>
    <row r="4692" spans="2:15" ht="15.75" x14ac:dyDescent="0.25">
      <c r="B4692" s="230"/>
      <c r="C4692" s="231"/>
      <c r="D4692" s="231"/>
      <c r="E4692" s="232"/>
      <c r="F4692" s="1"/>
      <c r="G4692" s="230"/>
      <c r="H4692" s="231"/>
      <c r="I4692" s="231"/>
      <c r="J4692" s="232"/>
      <c r="K4692" s="58"/>
      <c r="L4692" s="230"/>
      <c r="M4692" s="231"/>
      <c r="N4692" s="231"/>
      <c r="O4692" s="232"/>
    </row>
    <row r="4693" spans="2:15" ht="15.75" x14ac:dyDescent="0.25">
      <c r="B4693" s="227" t="s">
        <v>375</v>
      </c>
      <c r="C4693" s="228"/>
      <c r="D4693" s="228"/>
      <c r="E4693" s="229"/>
      <c r="F4693" s="1"/>
      <c r="G4693" s="227" t="s">
        <v>375</v>
      </c>
      <c r="H4693" s="228"/>
      <c r="I4693" s="228"/>
      <c r="J4693" s="229"/>
      <c r="K4693" s="4"/>
      <c r="L4693" s="227" t="s">
        <v>375</v>
      </c>
      <c r="M4693" s="228"/>
      <c r="N4693" s="228"/>
      <c r="O4693" s="229"/>
    </row>
    <row r="4694" spans="2:15" ht="15.75" x14ac:dyDescent="0.25">
      <c r="B4694" s="137" t="s">
        <v>190</v>
      </c>
      <c r="C4694" s="194"/>
      <c r="D4694" s="195"/>
      <c r="E4694" s="196"/>
      <c r="F4694" s="1"/>
      <c r="G4694" s="137" t="s">
        <v>190</v>
      </c>
      <c r="H4694" s="194"/>
      <c r="I4694" s="195"/>
      <c r="J4694" s="196"/>
      <c r="K4694" s="1"/>
      <c r="L4694" s="137" t="s">
        <v>190</v>
      </c>
      <c r="M4694" s="194"/>
      <c r="N4694" s="195"/>
      <c r="O4694" s="196"/>
    </row>
    <row r="4695" spans="2:15" ht="15.75" x14ac:dyDescent="0.25">
      <c r="B4695" s="132" t="s">
        <v>61</v>
      </c>
      <c r="C4695" s="194"/>
      <c r="D4695" s="195"/>
      <c r="E4695" s="196"/>
      <c r="F4695" s="1"/>
      <c r="G4695" s="132" t="s">
        <v>61</v>
      </c>
      <c r="H4695" s="194"/>
      <c r="I4695" s="195"/>
      <c r="J4695" s="196"/>
      <c r="K4695" s="1"/>
      <c r="L4695" s="132" t="s">
        <v>61</v>
      </c>
      <c r="M4695" s="194"/>
      <c r="N4695" s="195"/>
      <c r="O4695" s="196"/>
    </row>
    <row r="4696" spans="2:15" ht="15.75" x14ac:dyDescent="0.25">
      <c r="B4696" s="132" t="s">
        <v>62</v>
      </c>
      <c r="C4696" s="194"/>
      <c r="D4696" s="195"/>
      <c r="E4696" s="196"/>
      <c r="F4696" s="1"/>
      <c r="G4696" s="132" t="s">
        <v>62</v>
      </c>
      <c r="H4696" s="194"/>
      <c r="I4696" s="195"/>
      <c r="J4696" s="196"/>
      <c r="K4696" s="1"/>
      <c r="L4696" s="132" t="s">
        <v>62</v>
      </c>
      <c r="M4696" s="194"/>
      <c r="N4696" s="195"/>
      <c r="O4696" s="196"/>
    </row>
    <row r="4697" spans="2:15" ht="15.75" x14ac:dyDescent="0.25">
      <c r="B4697" s="127" t="s">
        <v>191</v>
      </c>
      <c r="C4697" s="130"/>
      <c r="D4697" s="194"/>
      <c r="E4697" s="196"/>
      <c r="F4697" s="1"/>
      <c r="G4697" s="127" t="s">
        <v>191</v>
      </c>
      <c r="H4697" s="130"/>
      <c r="I4697" s="194"/>
      <c r="J4697" s="196"/>
      <c r="K4697" s="1"/>
      <c r="L4697" s="127" t="s">
        <v>191</v>
      </c>
      <c r="M4697" s="130"/>
      <c r="N4697" s="194"/>
      <c r="O4697" s="196"/>
    </row>
    <row r="4698" spans="2:15" ht="15.75" x14ac:dyDescent="0.25">
      <c r="B4698" s="127" t="s">
        <v>192</v>
      </c>
      <c r="C4698" s="130"/>
      <c r="D4698" s="194"/>
      <c r="E4698" s="196"/>
      <c r="F4698" s="1"/>
      <c r="G4698" s="127" t="s">
        <v>192</v>
      </c>
      <c r="H4698" s="130"/>
      <c r="I4698" s="194"/>
      <c r="J4698" s="196"/>
      <c r="K4698" s="1"/>
      <c r="L4698" s="127" t="s">
        <v>192</v>
      </c>
      <c r="M4698" s="130"/>
      <c r="N4698" s="194"/>
      <c r="O4698" s="196"/>
    </row>
    <row r="4699" spans="2:15" ht="31.35" customHeight="1" x14ac:dyDescent="0.25">
      <c r="B4699" s="206" t="s">
        <v>197</v>
      </c>
      <c r="C4699" s="207"/>
      <c r="D4699" s="207"/>
      <c r="E4699" s="208"/>
      <c r="F4699" s="1"/>
      <c r="G4699" s="206" t="s">
        <v>197</v>
      </c>
      <c r="H4699" s="207"/>
      <c r="I4699" s="207"/>
      <c r="J4699" s="208"/>
      <c r="K4699" s="59"/>
      <c r="L4699" s="206" t="s">
        <v>197</v>
      </c>
      <c r="M4699" s="207"/>
      <c r="N4699" s="207"/>
      <c r="O4699" s="208"/>
    </row>
    <row r="4700" spans="2:15" ht="15.75" x14ac:dyDescent="0.25">
      <c r="B4700" s="132" t="s">
        <v>195</v>
      </c>
      <c r="C4700" s="138"/>
      <c r="D4700" s="125" t="s">
        <v>51</v>
      </c>
      <c r="E4700" s="139"/>
      <c r="F4700" s="1"/>
      <c r="G4700" s="132" t="s">
        <v>195</v>
      </c>
      <c r="H4700" s="138"/>
      <c r="I4700" s="125" t="s">
        <v>51</v>
      </c>
      <c r="J4700" s="139"/>
      <c r="K4700" s="1"/>
      <c r="L4700" s="132" t="s">
        <v>195</v>
      </c>
      <c r="M4700" s="138"/>
      <c r="N4700" s="125" t="s">
        <v>51</v>
      </c>
      <c r="O4700" s="139"/>
    </row>
    <row r="4701" spans="2:15" ht="15.75" x14ac:dyDescent="0.25">
      <c r="B4701" s="209" t="s">
        <v>190</v>
      </c>
      <c r="C4701" s="210"/>
      <c r="D4701" s="125" t="s">
        <v>68</v>
      </c>
      <c r="E4701" s="139"/>
      <c r="F4701" s="1"/>
      <c r="G4701" s="209" t="s">
        <v>190</v>
      </c>
      <c r="H4701" s="210"/>
      <c r="I4701" s="125" t="s">
        <v>68</v>
      </c>
      <c r="J4701" s="139"/>
      <c r="K4701" s="1"/>
      <c r="L4701" s="209" t="s">
        <v>190</v>
      </c>
      <c r="M4701" s="210"/>
      <c r="N4701" s="125" t="s">
        <v>68</v>
      </c>
      <c r="O4701" s="139"/>
    </row>
    <row r="4702" spans="2:15" ht="15.75" x14ac:dyDescent="0.25">
      <c r="B4702" s="211"/>
      <c r="C4702" s="212"/>
      <c r="D4702" s="125" t="s">
        <v>69</v>
      </c>
      <c r="E4702" s="139"/>
      <c r="F4702" s="1"/>
      <c r="G4702" s="211"/>
      <c r="H4702" s="212"/>
      <c r="I4702" s="125" t="s">
        <v>69</v>
      </c>
      <c r="J4702" s="139"/>
      <c r="K4702" s="1"/>
      <c r="L4702" s="211"/>
      <c r="M4702" s="212"/>
      <c r="N4702" s="125" t="s">
        <v>69</v>
      </c>
      <c r="O4702" s="139"/>
    </row>
    <row r="4703" spans="2:15" ht="15.75" x14ac:dyDescent="0.25">
      <c r="B4703" s="209" t="s">
        <v>70</v>
      </c>
      <c r="C4703" s="210"/>
      <c r="D4703" s="125" t="s">
        <v>68</v>
      </c>
      <c r="E4703" s="139"/>
      <c r="F4703" s="1"/>
      <c r="G4703" s="209" t="s">
        <v>70</v>
      </c>
      <c r="H4703" s="210"/>
      <c r="I4703" s="125" t="s">
        <v>68</v>
      </c>
      <c r="J4703" s="139"/>
      <c r="K4703" s="1"/>
      <c r="L4703" s="209" t="s">
        <v>70</v>
      </c>
      <c r="M4703" s="210"/>
      <c r="N4703" s="125" t="s">
        <v>68</v>
      </c>
      <c r="O4703" s="139"/>
    </row>
    <row r="4704" spans="2:15" ht="15.75" x14ac:dyDescent="0.25">
      <c r="B4704" s="211"/>
      <c r="C4704" s="212"/>
      <c r="D4704" s="125" t="s">
        <v>69</v>
      </c>
      <c r="E4704" s="139"/>
      <c r="F4704" s="1"/>
      <c r="G4704" s="211"/>
      <c r="H4704" s="212"/>
      <c r="I4704" s="125" t="s">
        <v>69</v>
      </c>
      <c r="J4704" s="139"/>
      <c r="K4704" s="1"/>
      <c r="L4704" s="211"/>
      <c r="M4704" s="212"/>
      <c r="N4704" s="125" t="s">
        <v>69</v>
      </c>
      <c r="O4704" s="139"/>
    </row>
    <row r="4705" spans="2:15" ht="15.75" x14ac:dyDescent="0.25">
      <c r="B4705" s="140" t="s">
        <v>67</v>
      </c>
      <c r="C4705" s="140"/>
      <c r="D4705" s="213"/>
      <c r="E4705" s="214"/>
      <c r="F4705" s="1"/>
      <c r="G4705" s="140" t="s">
        <v>67</v>
      </c>
      <c r="H4705" s="140"/>
      <c r="I4705" s="213"/>
      <c r="J4705" s="214"/>
      <c r="K4705" s="1"/>
      <c r="L4705" s="140" t="s">
        <v>67</v>
      </c>
      <c r="M4705" s="140"/>
      <c r="N4705" s="213"/>
      <c r="O4705" s="214"/>
    </row>
    <row r="4706" spans="2:15" ht="15.75" x14ac:dyDescent="0.25">
      <c r="B4706" s="161" t="s">
        <v>355</v>
      </c>
      <c r="C4706" s="128"/>
      <c r="D4706" s="130"/>
      <c r="E4706" s="139"/>
      <c r="F4706" s="1"/>
      <c r="G4706" s="161" t="s">
        <v>355</v>
      </c>
      <c r="H4706" s="128"/>
      <c r="I4706" s="130"/>
      <c r="J4706" s="139"/>
      <c r="K4706" s="1"/>
      <c r="L4706" s="161" t="s">
        <v>355</v>
      </c>
      <c r="M4706" s="128"/>
      <c r="N4706" s="130"/>
      <c r="O4706" s="139"/>
    </row>
    <row r="4707" spans="2:15" ht="15.75" x14ac:dyDescent="0.25">
      <c r="B4707" s="161"/>
      <c r="C4707" s="128"/>
      <c r="D4707" s="130"/>
      <c r="E4707" s="139"/>
      <c r="F4707" s="1"/>
      <c r="G4707" s="161"/>
      <c r="H4707" s="128"/>
      <c r="I4707" s="130"/>
      <c r="J4707" s="139"/>
      <c r="K4707" s="1"/>
      <c r="L4707" s="161"/>
      <c r="M4707" s="128"/>
      <c r="N4707" s="130"/>
      <c r="O4707" s="139"/>
    </row>
    <row r="4708" spans="2:15" ht="15.75" x14ac:dyDescent="0.25">
      <c r="B4708" s="136"/>
      <c r="C4708" s="136"/>
      <c r="D4708" s="136"/>
      <c r="E4708" s="118"/>
      <c r="F4708" s="1"/>
      <c r="G4708" s="136"/>
      <c r="H4708" s="136"/>
      <c r="I4708" s="136"/>
      <c r="J4708" s="118"/>
      <c r="K4708" s="1"/>
      <c r="L4708" s="136"/>
      <c r="M4708" s="136"/>
      <c r="N4708" s="136"/>
      <c r="O4708" s="118"/>
    </row>
    <row r="4709" spans="2:15" ht="15.75" x14ac:dyDescent="0.25">
      <c r="B4709" s="132" t="s">
        <v>74</v>
      </c>
      <c r="C4709" s="141"/>
      <c r="D4709" s="142" t="s">
        <v>73</v>
      </c>
      <c r="E4709" s="130"/>
      <c r="F4709" s="1"/>
      <c r="G4709" s="132" t="s">
        <v>74</v>
      </c>
      <c r="H4709" s="141"/>
      <c r="I4709" s="142" t="s">
        <v>73</v>
      </c>
      <c r="J4709" s="130"/>
      <c r="K4709" s="1"/>
      <c r="L4709" s="132" t="s">
        <v>74</v>
      </c>
      <c r="M4709" s="141"/>
      <c r="N4709" s="142" t="s">
        <v>73</v>
      </c>
      <c r="O4709" s="130"/>
    </row>
    <row r="4711" spans="2:15" ht="15.75" x14ac:dyDescent="0.25">
      <c r="B4711" s="437">
        <f>L4690+1</f>
        <v>703</v>
      </c>
      <c r="C4711" s="438"/>
      <c r="D4711" s="438"/>
      <c r="E4711" s="439"/>
      <c r="F4711" s="57"/>
      <c r="G4711" s="437">
        <f>B4711+1</f>
        <v>704</v>
      </c>
      <c r="H4711" s="438"/>
      <c r="I4711" s="438"/>
      <c r="J4711" s="439"/>
      <c r="K4711" s="57"/>
      <c r="L4711" s="437">
        <f>G4711+1</f>
        <v>705</v>
      </c>
      <c r="M4711" s="438"/>
      <c r="N4711" s="438"/>
      <c r="O4711" s="439"/>
    </row>
    <row r="4712" spans="2:15" ht="15.75" x14ac:dyDescent="0.25">
      <c r="B4712" s="218" t="s">
        <v>71</v>
      </c>
      <c r="C4712" s="219"/>
      <c r="D4712" s="219"/>
      <c r="E4712" s="220"/>
      <c r="F4712" s="1"/>
      <c r="G4712" s="218" t="s">
        <v>71</v>
      </c>
      <c r="H4712" s="219"/>
      <c r="I4712" s="219"/>
      <c r="J4712" s="220"/>
      <c r="K4712" s="1"/>
      <c r="L4712" s="218" t="s">
        <v>71</v>
      </c>
      <c r="M4712" s="219"/>
      <c r="N4712" s="219"/>
      <c r="O4712" s="220"/>
    </row>
    <row r="4713" spans="2:15" ht="15.75" x14ac:dyDescent="0.25">
      <c r="B4713" s="230"/>
      <c r="C4713" s="231"/>
      <c r="D4713" s="231"/>
      <c r="E4713" s="232"/>
      <c r="F4713" s="1"/>
      <c r="G4713" s="230"/>
      <c r="H4713" s="231"/>
      <c r="I4713" s="231"/>
      <c r="J4713" s="232"/>
      <c r="K4713" s="58"/>
      <c r="L4713" s="230"/>
      <c r="M4713" s="231"/>
      <c r="N4713" s="231"/>
      <c r="O4713" s="232"/>
    </row>
    <row r="4714" spans="2:15" ht="15.75" x14ac:dyDescent="0.25">
      <c r="B4714" s="227" t="s">
        <v>375</v>
      </c>
      <c r="C4714" s="228"/>
      <c r="D4714" s="228"/>
      <c r="E4714" s="229"/>
      <c r="F4714" s="1"/>
      <c r="G4714" s="227" t="s">
        <v>375</v>
      </c>
      <c r="H4714" s="228"/>
      <c r="I4714" s="228"/>
      <c r="J4714" s="229"/>
      <c r="K4714" s="4"/>
      <c r="L4714" s="227" t="s">
        <v>375</v>
      </c>
      <c r="M4714" s="228"/>
      <c r="N4714" s="228"/>
      <c r="O4714" s="229"/>
    </row>
    <row r="4715" spans="2:15" ht="15.75" x14ac:dyDescent="0.25">
      <c r="B4715" s="137" t="s">
        <v>190</v>
      </c>
      <c r="C4715" s="194"/>
      <c r="D4715" s="195"/>
      <c r="E4715" s="196"/>
      <c r="F4715" s="1"/>
      <c r="G4715" s="137" t="s">
        <v>190</v>
      </c>
      <c r="H4715" s="194"/>
      <c r="I4715" s="195"/>
      <c r="J4715" s="196"/>
      <c r="K4715" s="1"/>
      <c r="L4715" s="137" t="s">
        <v>190</v>
      </c>
      <c r="M4715" s="194"/>
      <c r="N4715" s="195"/>
      <c r="O4715" s="196"/>
    </row>
    <row r="4716" spans="2:15" ht="15.75" x14ac:dyDescent="0.25">
      <c r="B4716" s="132" t="s">
        <v>61</v>
      </c>
      <c r="C4716" s="194"/>
      <c r="D4716" s="195"/>
      <c r="E4716" s="196"/>
      <c r="F4716" s="1"/>
      <c r="G4716" s="132" t="s">
        <v>61</v>
      </c>
      <c r="H4716" s="194"/>
      <c r="I4716" s="195"/>
      <c r="J4716" s="196"/>
      <c r="K4716" s="1"/>
      <c r="L4716" s="132" t="s">
        <v>61</v>
      </c>
      <c r="M4716" s="194"/>
      <c r="N4716" s="195"/>
      <c r="O4716" s="196"/>
    </row>
    <row r="4717" spans="2:15" ht="15.75" x14ac:dyDescent="0.25">
      <c r="B4717" s="132" t="s">
        <v>62</v>
      </c>
      <c r="C4717" s="194"/>
      <c r="D4717" s="195"/>
      <c r="E4717" s="196"/>
      <c r="F4717" s="1"/>
      <c r="G4717" s="132" t="s">
        <v>62</v>
      </c>
      <c r="H4717" s="194"/>
      <c r="I4717" s="195"/>
      <c r="J4717" s="196"/>
      <c r="K4717" s="1"/>
      <c r="L4717" s="132" t="s">
        <v>62</v>
      </c>
      <c r="M4717" s="194"/>
      <c r="N4717" s="195"/>
      <c r="O4717" s="196"/>
    </row>
    <row r="4718" spans="2:15" ht="15.75" x14ac:dyDescent="0.25">
      <c r="B4718" s="127" t="s">
        <v>191</v>
      </c>
      <c r="C4718" s="130"/>
      <c r="D4718" s="194"/>
      <c r="E4718" s="196"/>
      <c r="F4718" s="1"/>
      <c r="G4718" s="127" t="s">
        <v>191</v>
      </c>
      <c r="H4718" s="130"/>
      <c r="I4718" s="194"/>
      <c r="J4718" s="196"/>
      <c r="K4718" s="1"/>
      <c r="L4718" s="127" t="s">
        <v>191</v>
      </c>
      <c r="M4718" s="130"/>
      <c r="N4718" s="194"/>
      <c r="O4718" s="196"/>
    </row>
    <row r="4719" spans="2:15" ht="15.75" x14ac:dyDescent="0.25">
      <c r="B4719" s="127" t="s">
        <v>192</v>
      </c>
      <c r="C4719" s="130"/>
      <c r="D4719" s="194"/>
      <c r="E4719" s="196"/>
      <c r="F4719" s="1"/>
      <c r="G4719" s="127" t="s">
        <v>192</v>
      </c>
      <c r="H4719" s="130"/>
      <c r="I4719" s="194"/>
      <c r="J4719" s="196"/>
      <c r="K4719" s="1"/>
      <c r="L4719" s="127" t="s">
        <v>192</v>
      </c>
      <c r="M4719" s="130"/>
      <c r="N4719" s="194"/>
      <c r="O4719" s="196"/>
    </row>
    <row r="4720" spans="2:15" ht="31.35" customHeight="1" x14ac:dyDescent="0.25">
      <c r="B4720" s="206" t="s">
        <v>197</v>
      </c>
      <c r="C4720" s="207"/>
      <c r="D4720" s="207"/>
      <c r="E4720" s="208"/>
      <c r="F4720" s="1"/>
      <c r="G4720" s="206" t="s">
        <v>197</v>
      </c>
      <c r="H4720" s="207"/>
      <c r="I4720" s="207"/>
      <c r="J4720" s="208"/>
      <c r="K4720" s="59"/>
      <c r="L4720" s="206" t="s">
        <v>197</v>
      </c>
      <c r="M4720" s="207"/>
      <c r="N4720" s="207"/>
      <c r="O4720" s="208"/>
    </row>
    <row r="4721" spans="2:15" ht="15.75" x14ac:dyDescent="0.25">
      <c r="B4721" s="132" t="s">
        <v>195</v>
      </c>
      <c r="C4721" s="138"/>
      <c r="D4721" s="125" t="s">
        <v>51</v>
      </c>
      <c r="E4721" s="139"/>
      <c r="F4721" s="1"/>
      <c r="G4721" s="132" t="s">
        <v>195</v>
      </c>
      <c r="H4721" s="138"/>
      <c r="I4721" s="125" t="s">
        <v>51</v>
      </c>
      <c r="J4721" s="139"/>
      <c r="K4721" s="1"/>
      <c r="L4721" s="132" t="s">
        <v>195</v>
      </c>
      <c r="M4721" s="138"/>
      <c r="N4721" s="125" t="s">
        <v>51</v>
      </c>
      <c r="O4721" s="139"/>
    </row>
    <row r="4722" spans="2:15" ht="15.75" x14ac:dyDescent="0.25">
      <c r="B4722" s="209" t="s">
        <v>190</v>
      </c>
      <c r="C4722" s="210"/>
      <c r="D4722" s="125" t="s">
        <v>68</v>
      </c>
      <c r="E4722" s="139"/>
      <c r="F4722" s="1"/>
      <c r="G4722" s="209" t="s">
        <v>190</v>
      </c>
      <c r="H4722" s="210"/>
      <c r="I4722" s="125" t="s">
        <v>68</v>
      </c>
      <c r="J4722" s="139"/>
      <c r="K4722" s="1"/>
      <c r="L4722" s="209" t="s">
        <v>190</v>
      </c>
      <c r="M4722" s="210"/>
      <c r="N4722" s="125" t="s">
        <v>68</v>
      </c>
      <c r="O4722" s="139"/>
    </row>
    <row r="4723" spans="2:15" ht="15.75" x14ac:dyDescent="0.25">
      <c r="B4723" s="211"/>
      <c r="C4723" s="212"/>
      <c r="D4723" s="125" t="s">
        <v>69</v>
      </c>
      <c r="E4723" s="139"/>
      <c r="F4723" s="1"/>
      <c r="G4723" s="211"/>
      <c r="H4723" s="212"/>
      <c r="I4723" s="125" t="s">
        <v>69</v>
      </c>
      <c r="J4723" s="139"/>
      <c r="K4723" s="1"/>
      <c r="L4723" s="211"/>
      <c r="M4723" s="212"/>
      <c r="N4723" s="125" t="s">
        <v>69</v>
      </c>
      <c r="O4723" s="139"/>
    </row>
    <row r="4724" spans="2:15" ht="15.75" x14ac:dyDescent="0.25">
      <c r="B4724" s="209" t="s">
        <v>70</v>
      </c>
      <c r="C4724" s="210"/>
      <c r="D4724" s="125" t="s">
        <v>68</v>
      </c>
      <c r="E4724" s="139"/>
      <c r="F4724" s="1"/>
      <c r="G4724" s="209" t="s">
        <v>70</v>
      </c>
      <c r="H4724" s="210"/>
      <c r="I4724" s="125" t="s">
        <v>68</v>
      </c>
      <c r="J4724" s="139"/>
      <c r="K4724" s="1"/>
      <c r="L4724" s="209" t="s">
        <v>70</v>
      </c>
      <c r="M4724" s="210"/>
      <c r="N4724" s="125" t="s">
        <v>68</v>
      </c>
      <c r="O4724" s="139"/>
    </row>
    <row r="4725" spans="2:15" ht="15.75" x14ac:dyDescent="0.25">
      <c r="B4725" s="211"/>
      <c r="C4725" s="212"/>
      <c r="D4725" s="125" t="s">
        <v>69</v>
      </c>
      <c r="E4725" s="139"/>
      <c r="F4725" s="1"/>
      <c r="G4725" s="211"/>
      <c r="H4725" s="212"/>
      <c r="I4725" s="125" t="s">
        <v>69</v>
      </c>
      <c r="J4725" s="139"/>
      <c r="K4725" s="1"/>
      <c r="L4725" s="211"/>
      <c r="M4725" s="212"/>
      <c r="N4725" s="125" t="s">
        <v>69</v>
      </c>
      <c r="O4725" s="139"/>
    </row>
    <row r="4726" spans="2:15" ht="15.75" x14ac:dyDescent="0.25">
      <c r="B4726" s="140" t="s">
        <v>67</v>
      </c>
      <c r="C4726" s="140"/>
      <c r="D4726" s="213"/>
      <c r="E4726" s="214"/>
      <c r="F4726" s="1"/>
      <c r="G4726" s="140" t="s">
        <v>67</v>
      </c>
      <c r="H4726" s="140"/>
      <c r="I4726" s="213"/>
      <c r="J4726" s="214"/>
      <c r="K4726" s="1"/>
      <c r="L4726" s="140" t="s">
        <v>67</v>
      </c>
      <c r="M4726" s="140"/>
      <c r="N4726" s="213"/>
      <c r="O4726" s="214"/>
    </row>
    <row r="4727" spans="2:15" ht="15.75" x14ac:dyDescent="0.25">
      <c r="B4727" s="161" t="s">
        <v>355</v>
      </c>
      <c r="C4727" s="128"/>
      <c r="D4727" s="130"/>
      <c r="E4727" s="139"/>
      <c r="F4727" s="1"/>
      <c r="G4727" s="161" t="s">
        <v>355</v>
      </c>
      <c r="H4727" s="128"/>
      <c r="I4727" s="130"/>
      <c r="J4727" s="139"/>
      <c r="K4727" s="1"/>
      <c r="L4727" s="161" t="s">
        <v>355</v>
      </c>
      <c r="M4727" s="128"/>
      <c r="N4727" s="130"/>
      <c r="O4727" s="139"/>
    </row>
    <row r="4728" spans="2:15" ht="15.75" x14ac:dyDescent="0.25">
      <c r="B4728" s="161"/>
      <c r="C4728" s="128"/>
      <c r="D4728" s="130"/>
      <c r="E4728" s="139"/>
      <c r="F4728" s="1"/>
      <c r="G4728" s="161"/>
      <c r="H4728" s="128"/>
      <c r="I4728" s="130"/>
      <c r="J4728" s="139"/>
      <c r="K4728" s="1"/>
      <c r="L4728" s="161"/>
      <c r="M4728" s="128"/>
      <c r="N4728" s="130"/>
      <c r="O4728" s="139"/>
    </row>
    <row r="4729" spans="2:15" ht="15.75" x14ac:dyDescent="0.25">
      <c r="B4729" s="136"/>
      <c r="C4729" s="136"/>
      <c r="D4729" s="136"/>
      <c r="E4729" s="118"/>
      <c r="F4729" s="1"/>
      <c r="G4729" s="136"/>
      <c r="H4729" s="136"/>
      <c r="I4729" s="136"/>
      <c r="J4729" s="118"/>
      <c r="K4729" s="1"/>
      <c r="L4729" s="136"/>
      <c r="M4729" s="136"/>
      <c r="N4729" s="136"/>
      <c r="O4729" s="118"/>
    </row>
    <row r="4730" spans="2:15" ht="15.75" x14ac:dyDescent="0.25">
      <c r="B4730" s="132" t="s">
        <v>74</v>
      </c>
      <c r="C4730" s="141"/>
      <c r="D4730" s="142" t="s">
        <v>73</v>
      </c>
      <c r="E4730" s="130"/>
      <c r="F4730" s="1"/>
      <c r="G4730" s="132" t="s">
        <v>74</v>
      </c>
      <c r="H4730" s="141"/>
      <c r="I4730" s="142" t="s">
        <v>73</v>
      </c>
      <c r="J4730" s="130"/>
      <c r="K4730" s="1"/>
      <c r="L4730" s="132" t="s">
        <v>74</v>
      </c>
      <c r="M4730" s="141"/>
      <c r="N4730" s="142" t="s">
        <v>73</v>
      </c>
      <c r="O4730" s="130"/>
    </row>
    <row r="4732" spans="2:15" ht="15.75" x14ac:dyDescent="0.25">
      <c r="B4732" s="437">
        <f>L4711+1</f>
        <v>706</v>
      </c>
      <c r="C4732" s="438"/>
      <c r="D4732" s="438"/>
      <c r="E4732" s="439"/>
      <c r="F4732" s="57"/>
      <c r="G4732" s="437">
        <f>B4732+1</f>
        <v>707</v>
      </c>
      <c r="H4732" s="438"/>
      <c r="I4732" s="438"/>
      <c r="J4732" s="439"/>
      <c r="K4732" s="57"/>
      <c r="L4732" s="437">
        <f>G4732+1</f>
        <v>708</v>
      </c>
      <c r="M4732" s="438"/>
      <c r="N4732" s="438"/>
      <c r="O4732" s="439"/>
    </row>
    <row r="4733" spans="2:15" ht="15.75" x14ac:dyDescent="0.25">
      <c r="B4733" s="218" t="s">
        <v>71</v>
      </c>
      <c r="C4733" s="219"/>
      <c r="D4733" s="219"/>
      <c r="E4733" s="220"/>
      <c r="F4733" s="1"/>
      <c r="G4733" s="218" t="s">
        <v>71</v>
      </c>
      <c r="H4733" s="219"/>
      <c r="I4733" s="219"/>
      <c r="J4733" s="220"/>
      <c r="K4733" s="1"/>
      <c r="L4733" s="218" t="s">
        <v>71</v>
      </c>
      <c r="M4733" s="219"/>
      <c r="N4733" s="219"/>
      <c r="O4733" s="220"/>
    </row>
    <row r="4734" spans="2:15" ht="15.75" x14ac:dyDescent="0.25">
      <c r="B4734" s="230"/>
      <c r="C4734" s="231"/>
      <c r="D4734" s="231"/>
      <c r="E4734" s="232"/>
      <c r="F4734" s="1"/>
      <c r="G4734" s="230"/>
      <c r="H4734" s="231"/>
      <c r="I4734" s="231"/>
      <c r="J4734" s="232"/>
      <c r="K4734" s="58"/>
      <c r="L4734" s="230"/>
      <c r="M4734" s="231"/>
      <c r="N4734" s="231"/>
      <c r="O4734" s="232"/>
    </row>
    <row r="4735" spans="2:15" ht="15.75" x14ac:dyDescent="0.25">
      <c r="B4735" s="227" t="s">
        <v>375</v>
      </c>
      <c r="C4735" s="228"/>
      <c r="D4735" s="228"/>
      <c r="E4735" s="229"/>
      <c r="F4735" s="1"/>
      <c r="G4735" s="227" t="s">
        <v>375</v>
      </c>
      <c r="H4735" s="228"/>
      <c r="I4735" s="228"/>
      <c r="J4735" s="229"/>
      <c r="K4735" s="4"/>
      <c r="L4735" s="227" t="s">
        <v>375</v>
      </c>
      <c r="M4735" s="228"/>
      <c r="N4735" s="228"/>
      <c r="O4735" s="229"/>
    </row>
    <row r="4736" spans="2:15" ht="15.75" x14ac:dyDescent="0.25">
      <c r="B4736" s="137" t="s">
        <v>190</v>
      </c>
      <c r="C4736" s="194"/>
      <c r="D4736" s="195"/>
      <c r="E4736" s="196"/>
      <c r="F4736" s="1"/>
      <c r="G4736" s="137" t="s">
        <v>190</v>
      </c>
      <c r="H4736" s="194"/>
      <c r="I4736" s="195"/>
      <c r="J4736" s="196"/>
      <c r="K4736" s="1"/>
      <c r="L4736" s="137" t="s">
        <v>190</v>
      </c>
      <c r="M4736" s="194"/>
      <c r="N4736" s="195"/>
      <c r="O4736" s="196"/>
    </row>
    <row r="4737" spans="2:15" ht="15.75" x14ac:dyDescent="0.25">
      <c r="B4737" s="132" t="s">
        <v>61</v>
      </c>
      <c r="C4737" s="194"/>
      <c r="D4737" s="195"/>
      <c r="E4737" s="196"/>
      <c r="F4737" s="1"/>
      <c r="G4737" s="132" t="s">
        <v>61</v>
      </c>
      <c r="H4737" s="194"/>
      <c r="I4737" s="195"/>
      <c r="J4737" s="196"/>
      <c r="K4737" s="1"/>
      <c r="L4737" s="132" t="s">
        <v>61</v>
      </c>
      <c r="M4737" s="194"/>
      <c r="N4737" s="195"/>
      <c r="O4737" s="196"/>
    </row>
    <row r="4738" spans="2:15" ht="15.75" x14ac:dyDescent="0.25">
      <c r="B4738" s="132" t="s">
        <v>62</v>
      </c>
      <c r="C4738" s="194"/>
      <c r="D4738" s="195"/>
      <c r="E4738" s="196"/>
      <c r="F4738" s="1"/>
      <c r="G4738" s="132" t="s">
        <v>62</v>
      </c>
      <c r="H4738" s="194"/>
      <c r="I4738" s="195"/>
      <c r="J4738" s="196"/>
      <c r="K4738" s="1"/>
      <c r="L4738" s="132" t="s">
        <v>62</v>
      </c>
      <c r="M4738" s="194"/>
      <c r="N4738" s="195"/>
      <c r="O4738" s="196"/>
    </row>
    <row r="4739" spans="2:15" ht="15.75" x14ac:dyDescent="0.25">
      <c r="B4739" s="127" t="s">
        <v>191</v>
      </c>
      <c r="C4739" s="130"/>
      <c r="D4739" s="194"/>
      <c r="E4739" s="196"/>
      <c r="F4739" s="1"/>
      <c r="G4739" s="127" t="s">
        <v>191</v>
      </c>
      <c r="H4739" s="130"/>
      <c r="I4739" s="194"/>
      <c r="J4739" s="196"/>
      <c r="K4739" s="1"/>
      <c r="L4739" s="127" t="s">
        <v>191</v>
      </c>
      <c r="M4739" s="130"/>
      <c r="N4739" s="194"/>
      <c r="O4739" s="196"/>
    </row>
    <row r="4740" spans="2:15" ht="15.75" x14ac:dyDescent="0.25">
      <c r="B4740" s="127" t="s">
        <v>192</v>
      </c>
      <c r="C4740" s="130"/>
      <c r="D4740" s="194"/>
      <c r="E4740" s="196"/>
      <c r="F4740" s="1"/>
      <c r="G4740" s="127" t="s">
        <v>192</v>
      </c>
      <c r="H4740" s="130"/>
      <c r="I4740" s="194"/>
      <c r="J4740" s="196"/>
      <c r="K4740" s="1"/>
      <c r="L4740" s="127" t="s">
        <v>192</v>
      </c>
      <c r="M4740" s="130"/>
      <c r="N4740" s="194"/>
      <c r="O4740" s="196"/>
    </row>
    <row r="4741" spans="2:15" ht="31.35" customHeight="1" x14ac:dyDescent="0.25">
      <c r="B4741" s="206" t="s">
        <v>197</v>
      </c>
      <c r="C4741" s="207"/>
      <c r="D4741" s="207"/>
      <c r="E4741" s="208"/>
      <c r="F4741" s="1"/>
      <c r="G4741" s="206" t="s">
        <v>197</v>
      </c>
      <c r="H4741" s="207"/>
      <c r="I4741" s="207"/>
      <c r="J4741" s="208"/>
      <c r="K4741" s="59"/>
      <c r="L4741" s="206" t="s">
        <v>197</v>
      </c>
      <c r="M4741" s="207"/>
      <c r="N4741" s="207"/>
      <c r="O4741" s="208"/>
    </row>
    <row r="4742" spans="2:15" ht="15.75" x14ac:dyDescent="0.25">
      <c r="B4742" s="132" t="s">
        <v>195</v>
      </c>
      <c r="C4742" s="138"/>
      <c r="D4742" s="125" t="s">
        <v>51</v>
      </c>
      <c r="E4742" s="139"/>
      <c r="F4742" s="1"/>
      <c r="G4742" s="132" t="s">
        <v>195</v>
      </c>
      <c r="H4742" s="138"/>
      <c r="I4742" s="125" t="s">
        <v>51</v>
      </c>
      <c r="J4742" s="139"/>
      <c r="K4742" s="1"/>
      <c r="L4742" s="132" t="s">
        <v>195</v>
      </c>
      <c r="M4742" s="138"/>
      <c r="N4742" s="125" t="s">
        <v>51</v>
      </c>
      <c r="O4742" s="139"/>
    </row>
    <row r="4743" spans="2:15" ht="15.75" x14ac:dyDescent="0.25">
      <c r="B4743" s="209" t="s">
        <v>190</v>
      </c>
      <c r="C4743" s="210"/>
      <c r="D4743" s="125" t="s">
        <v>68</v>
      </c>
      <c r="E4743" s="139"/>
      <c r="F4743" s="1"/>
      <c r="G4743" s="209" t="s">
        <v>190</v>
      </c>
      <c r="H4743" s="210"/>
      <c r="I4743" s="125" t="s">
        <v>68</v>
      </c>
      <c r="J4743" s="139"/>
      <c r="K4743" s="1"/>
      <c r="L4743" s="209" t="s">
        <v>190</v>
      </c>
      <c r="M4743" s="210"/>
      <c r="N4743" s="125" t="s">
        <v>68</v>
      </c>
      <c r="O4743" s="139"/>
    </row>
    <row r="4744" spans="2:15" ht="15.75" x14ac:dyDescent="0.25">
      <c r="B4744" s="211"/>
      <c r="C4744" s="212"/>
      <c r="D4744" s="125" t="s">
        <v>69</v>
      </c>
      <c r="E4744" s="139"/>
      <c r="F4744" s="1"/>
      <c r="G4744" s="211"/>
      <c r="H4744" s="212"/>
      <c r="I4744" s="125" t="s">
        <v>69</v>
      </c>
      <c r="J4744" s="139"/>
      <c r="K4744" s="1"/>
      <c r="L4744" s="211"/>
      <c r="M4744" s="212"/>
      <c r="N4744" s="125" t="s">
        <v>69</v>
      </c>
      <c r="O4744" s="139"/>
    </row>
    <row r="4745" spans="2:15" ht="15.75" x14ac:dyDescent="0.25">
      <c r="B4745" s="209" t="s">
        <v>70</v>
      </c>
      <c r="C4745" s="210"/>
      <c r="D4745" s="125" t="s">
        <v>68</v>
      </c>
      <c r="E4745" s="139"/>
      <c r="F4745" s="1"/>
      <c r="G4745" s="209" t="s">
        <v>70</v>
      </c>
      <c r="H4745" s="210"/>
      <c r="I4745" s="125" t="s">
        <v>68</v>
      </c>
      <c r="J4745" s="139"/>
      <c r="K4745" s="1"/>
      <c r="L4745" s="209" t="s">
        <v>70</v>
      </c>
      <c r="M4745" s="210"/>
      <c r="N4745" s="125" t="s">
        <v>68</v>
      </c>
      <c r="O4745" s="139"/>
    </row>
    <row r="4746" spans="2:15" ht="15.75" x14ac:dyDescent="0.25">
      <c r="B4746" s="211"/>
      <c r="C4746" s="212"/>
      <c r="D4746" s="125" t="s">
        <v>69</v>
      </c>
      <c r="E4746" s="139"/>
      <c r="F4746" s="1"/>
      <c r="G4746" s="211"/>
      <c r="H4746" s="212"/>
      <c r="I4746" s="125" t="s">
        <v>69</v>
      </c>
      <c r="J4746" s="139"/>
      <c r="K4746" s="1"/>
      <c r="L4746" s="211"/>
      <c r="M4746" s="212"/>
      <c r="N4746" s="125" t="s">
        <v>69</v>
      </c>
      <c r="O4746" s="139"/>
    </row>
    <row r="4747" spans="2:15" ht="15.75" x14ac:dyDescent="0.25">
      <c r="B4747" s="140" t="s">
        <v>67</v>
      </c>
      <c r="C4747" s="140"/>
      <c r="D4747" s="213"/>
      <c r="E4747" s="214"/>
      <c r="F4747" s="1"/>
      <c r="G4747" s="140" t="s">
        <v>67</v>
      </c>
      <c r="H4747" s="140"/>
      <c r="I4747" s="213"/>
      <c r="J4747" s="214"/>
      <c r="K4747" s="1"/>
      <c r="L4747" s="140" t="s">
        <v>67</v>
      </c>
      <c r="M4747" s="140"/>
      <c r="N4747" s="213"/>
      <c r="O4747" s="214"/>
    </row>
    <row r="4748" spans="2:15" ht="15.75" x14ac:dyDescent="0.25">
      <c r="B4748" s="161" t="s">
        <v>355</v>
      </c>
      <c r="C4748" s="128"/>
      <c r="D4748" s="130"/>
      <c r="E4748" s="139"/>
      <c r="F4748" s="1"/>
      <c r="G4748" s="161" t="s">
        <v>355</v>
      </c>
      <c r="H4748" s="128"/>
      <c r="I4748" s="130"/>
      <c r="J4748" s="139"/>
      <c r="K4748" s="1"/>
      <c r="L4748" s="161" t="s">
        <v>355</v>
      </c>
      <c r="M4748" s="128"/>
      <c r="N4748" s="130"/>
      <c r="O4748" s="139"/>
    </row>
    <row r="4749" spans="2:15" ht="15.75" x14ac:dyDescent="0.25">
      <c r="B4749" s="161"/>
      <c r="C4749" s="128"/>
      <c r="D4749" s="130"/>
      <c r="E4749" s="139"/>
      <c r="F4749" s="1"/>
      <c r="G4749" s="161"/>
      <c r="H4749" s="128"/>
      <c r="I4749" s="130"/>
      <c r="J4749" s="139"/>
      <c r="K4749" s="1"/>
      <c r="L4749" s="161"/>
      <c r="M4749" s="128"/>
      <c r="N4749" s="130"/>
      <c r="O4749" s="139"/>
    </row>
    <row r="4750" spans="2:15" ht="15.75" x14ac:dyDescent="0.25">
      <c r="B4750" s="136"/>
      <c r="C4750" s="136"/>
      <c r="D4750" s="136"/>
      <c r="E4750" s="118"/>
      <c r="F4750" s="1"/>
      <c r="G4750" s="136"/>
      <c r="H4750" s="136"/>
      <c r="I4750" s="136"/>
      <c r="J4750" s="118"/>
      <c r="K4750" s="1"/>
      <c r="L4750" s="136"/>
      <c r="M4750" s="136"/>
      <c r="N4750" s="136"/>
      <c r="O4750" s="118"/>
    </row>
    <row r="4751" spans="2:15" ht="15.75" x14ac:dyDescent="0.25">
      <c r="B4751" s="132" t="s">
        <v>74</v>
      </c>
      <c r="C4751" s="141"/>
      <c r="D4751" s="142" t="s">
        <v>73</v>
      </c>
      <c r="E4751" s="130"/>
      <c r="F4751" s="1"/>
      <c r="G4751" s="132" t="s">
        <v>74</v>
      </c>
      <c r="H4751" s="141"/>
      <c r="I4751" s="142" t="s">
        <v>73</v>
      </c>
      <c r="J4751" s="130"/>
      <c r="K4751" s="1"/>
      <c r="L4751" s="132" t="s">
        <v>74</v>
      </c>
      <c r="M4751" s="141"/>
      <c r="N4751" s="142" t="s">
        <v>73</v>
      </c>
      <c r="O4751" s="130"/>
    </row>
    <row r="4753" spans="2:15" ht="15.75" x14ac:dyDescent="0.25">
      <c r="B4753" s="437">
        <f>L4732+1</f>
        <v>709</v>
      </c>
      <c r="C4753" s="438"/>
      <c r="D4753" s="438"/>
      <c r="E4753" s="439"/>
      <c r="F4753" s="57"/>
      <c r="G4753" s="437">
        <f>B4753+1</f>
        <v>710</v>
      </c>
      <c r="H4753" s="438"/>
      <c r="I4753" s="438"/>
      <c r="J4753" s="439"/>
      <c r="K4753" s="57"/>
      <c r="L4753" s="437">
        <f>G4753+1</f>
        <v>711</v>
      </c>
      <c r="M4753" s="438"/>
      <c r="N4753" s="438"/>
      <c r="O4753" s="439"/>
    </row>
    <row r="4754" spans="2:15" ht="15.75" x14ac:dyDescent="0.25">
      <c r="B4754" s="218" t="s">
        <v>71</v>
      </c>
      <c r="C4754" s="219"/>
      <c r="D4754" s="219"/>
      <c r="E4754" s="220"/>
      <c r="F4754" s="1"/>
      <c r="G4754" s="218" t="s">
        <v>71</v>
      </c>
      <c r="H4754" s="219"/>
      <c r="I4754" s="219"/>
      <c r="J4754" s="220"/>
      <c r="K4754" s="1"/>
      <c r="L4754" s="218" t="s">
        <v>71</v>
      </c>
      <c r="M4754" s="219"/>
      <c r="N4754" s="219"/>
      <c r="O4754" s="220"/>
    </row>
    <row r="4755" spans="2:15" ht="15.75" x14ac:dyDescent="0.25">
      <c r="B4755" s="230"/>
      <c r="C4755" s="231"/>
      <c r="D4755" s="231"/>
      <c r="E4755" s="232"/>
      <c r="F4755" s="1"/>
      <c r="G4755" s="230"/>
      <c r="H4755" s="231"/>
      <c r="I4755" s="231"/>
      <c r="J4755" s="232"/>
      <c r="K4755" s="58"/>
      <c r="L4755" s="230"/>
      <c r="M4755" s="231"/>
      <c r="N4755" s="231"/>
      <c r="O4755" s="232"/>
    </row>
    <row r="4756" spans="2:15" ht="15.75" x14ac:dyDescent="0.25">
      <c r="B4756" s="227" t="s">
        <v>375</v>
      </c>
      <c r="C4756" s="228"/>
      <c r="D4756" s="228"/>
      <c r="E4756" s="229"/>
      <c r="F4756" s="1"/>
      <c r="G4756" s="227" t="s">
        <v>375</v>
      </c>
      <c r="H4756" s="228"/>
      <c r="I4756" s="228"/>
      <c r="J4756" s="229"/>
      <c r="K4756" s="4"/>
      <c r="L4756" s="227" t="s">
        <v>375</v>
      </c>
      <c r="M4756" s="228"/>
      <c r="N4756" s="228"/>
      <c r="O4756" s="229"/>
    </row>
    <row r="4757" spans="2:15" ht="15.75" x14ac:dyDescent="0.25">
      <c r="B4757" s="137" t="s">
        <v>190</v>
      </c>
      <c r="C4757" s="194"/>
      <c r="D4757" s="195"/>
      <c r="E4757" s="196"/>
      <c r="F4757" s="1"/>
      <c r="G4757" s="137" t="s">
        <v>190</v>
      </c>
      <c r="H4757" s="194"/>
      <c r="I4757" s="195"/>
      <c r="J4757" s="196"/>
      <c r="K4757" s="1"/>
      <c r="L4757" s="137" t="s">
        <v>190</v>
      </c>
      <c r="M4757" s="194"/>
      <c r="N4757" s="195"/>
      <c r="O4757" s="196"/>
    </row>
    <row r="4758" spans="2:15" ht="15.75" x14ac:dyDescent="0.25">
      <c r="B4758" s="132" t="s">
        <v>61</v>
      </c>
      <c r="C4758" s="194"/>
      <c r="D4758" s="195"/>
      <c r="E4758" s="196"/>
      <c r="F4758" s="1"/>
      <c r="G4758" s="132" t="s">
        <v>61</v>
      </c>
      <c r="H4758" s="194"/>
      <c r="I4758" s="195"/>
      <c r="J4758" s="196"/>
      <c r="K4758" s="1"/>
      <c r="L4758" s="132" t="s">
        <v>61</v>
      </c>
      <c r="M4758" s="194"/>
      <c r="N4758" s="195"/>
      <c r="O4758" s="196"/>
    </row>
    <row r="4759" spans="2:15" ht="15.75" x14ac:dyDescent="0.25">
      <c r="B4759" s="132" t="s">
        <v>62</v>
      </c>
      <c r="C4759" s="194"/>
      <c r="D4759" s="195"/>
      <c r="E4759" s="196"/>
      <c r="F4759" s="1"/>
      <c r="G4759" s="132" t="s">
        <v>62</v>
      </c>
      <c r="H4759" s="194"/>
      <c r="I4759" s="195"/>
      <c r="J4759" s="196"/>
      <c r="K4759" s="1"/>
      <c r="L4759" s="132" t="s">
        <v>62</v>
      </c>
      <c r="M4759" s="194"/>
      <c r="N4759" s="195"/>
      <c r="O4759" s="196"/>
    </row>
    <row r="4760" spans="2:15" ht="15.75" x14ac:dyDescent="0.25">
      <c r="B4760" s="127" t="s">
        <v>191</v>
      </c>
      <c r="C4760" s="130"/>
      <c r="D4760" s="194"/>
      <c r="E4760" s="196"/>
      <c r="F4760" s="1"/>
      <c r="G4760" s="127" t="s">
        <v>191</v>
      </c>
      <c r="H4760" s="130"/>
      <c r="I4760" s="194"/>
      <c r="J4760" s="196"/>
      <c r="K4760" s="1"/>
      <c r="L4760" s="127" t="s">
        <v>191</v>
      </c>
      <c r="M4760" s="130"/>
      <c r="N4760" s="194"/>
      <c r="O4760" s="196"/>
    </row>
    <row r="4761" spans="2:15" ht="15.75" x14ac:dyDescent="0.25">
      <c r="B4761" s="127" t="s">
        <v>192</v>
      </c>
      <c r="C4761" s="130"/>
      <c r="D4761" s="194"/>
      <c r="E4761" s="196"/>
      <c r="F4761" s="1"/>
      <c r="G4761" s="127" t="s">
        <v>192</v>
      </c>
      <c r="H4761" s="130"/>
      <c r="I4761" s="194"/>
      <c r="J4761" s="196"/>
      <c r="K4761" s="1"/>
      <c r="L4761" s="127" t="s">
        <v>192</v>
      </c>
      <c r="M4761" s="130"/>
      <c r="N4761" s="194"/>
      <c r="O4761" s="196"/>
    </row>
    <row r="4762" spans="2:15" ht="31.35" customHeight="1" x14ac:dyDescent="0.25">
      <c r="B4762" s="206" t="s">
        <v>197</v>
      </c>
      <c r="C4762" s="207"/>
      <c r="D4762" s="207"/>
      <c r="E4762" s="208"/>
      <c r="F4762" s="1"/>
      <c r="G4762" s="206" t="s">
        <v>197</v>
      </c>
      <c r="H4762" s="207"/>
      <c r="I4762" s="207"/>
      <c r="J4762" s="208"/>
      <c r="K4762" s="59"/>
      <c r="L4762" s="206" t="s">
        <v>197</v>
      </c>
      <c r="M4762" s="207"/>
      <c r="N4762" s="207"/>
      <c r="O4762" s="208"/>
    </row>
    <row r="4763" spans="2:15" ht="15.75" x14ac:dyDescent="0.25">
      <c r="B4763" s="132" t="s">
        <v>195</v>
      </c>
      <c r="C4763" s="138"/>
      <c r="D4763" s="125" t="s">
        <v>51</v>
      </c>
      <c r="E4763" s="139"/>
      <c r="F4763" s="1"/>
      <c r="G4763" s="132" t="s">
        <v>195</v>
      </c>
      <c r="H4763" s="138"/>
      <c r="I4763" s="125" t="s">
        <v>51</v>
      </c>
      <c r="J4763" s="139"/>
      <c r="K4763" s="1"/>
      <c r="L4763" s="132" t="s">
        <v>195</v>
      </c>
      <c r="M4763" s="138"/>
      <c r="N4763" s="125" t="s">
        <v>51</v>
      </c>
      <c r="O4763" s="139"/>
    </row>
    <row r="4764" spans="2:15" ht="15.75" x14ac:dyDescent="0.25">
      <c r="B4764" s="209" t="s">
        <v>190</v>
      </c>
      <c r="C4764" s="210"/>
      <c r="D4764" s="125" t="s">
        <v>68</v>
      </c>
      <c r="E4764" s="139"/>
      <c r="F4764" s="1"/>
      <c r="G4764" s="209" t="s">
        <v>190</v>
      </c>
      <c r="H4764" s="210"/>
      <c r="I4764" s="125" t="s">
        <v>68</v>
      </c>
      <c r="J4764" s="139"/>
      <c r="K4764" s="1"/>
      <c r="L4764" s="209" t="s">
        <v>190</v>
      </c>
      <c r="M4764" s="210"/>
      <c r="N4764" s="125" t="s">
        <v>68</v>
      </c>
      <c r="O4764" s="139"/>
    </row>
    <row r="4765" spans="2:15" ht="15.75" x14ac:dyDescent="0.25">
      <c r="B4765" s="211"/>
      <c r="C4765" s="212"/>
      <c r="D4765" s="125" t="s">
        <v>69</v>
      </c>
      <c r="E4765" s="139"/>
      <c r="F4765" s="1"/>
      <c r="G4765" s="211"/>
      <c r="H4765" s="212"/>
      <c r="I4765" s="125" t="s">
        <v>69</v>
      </c>
      <c r="J4765" s="139"/>
      <c r="K4765" s="1"/>
      <c r="L4765" s="211"/>
      <c r="M4765" s="212"/>
      <c r="N4765" s="125" t="s">
        <v>69</v>
      </c>
      <c r="O4765" s="139"/>
    </row>
    <row r="4766" spans="2:15" ht="15.75" x14ac:dyDescent="0.25">
      <c r="B4766" s="209" t="s">
        <v>70</v>
      </c>
      <c r="C4766" s="210"/>
      <c r="D4766" s="125" t="s">
        <v>68</v>
      </c>
      <c r="E4766" s="139"/>
      <c r="F4766" s="1"/>
      <c r="G4766" s="209" t="s">
        <v>70</v>
      </c>
      <c r="H4766" s="210"/>
      <c r="I4766" s="125" t="s">
        <v>68</v>
      </c>
      <c r="J4766" s="139"/>
      <c r="K4766" s="1"/>
      <c r="L4766" s="209" t="s">
        <v>70</v>
      </c>
      <c r="M4766" s="210"/>
      <c r="N4766" s="125" t="s">
        <v>68</v>
      </c>
      <c r="O4766" s="139"/>
    </row>
    <row r="4767" spans="2:15" ht="15.75" x14ac:dyDescent="0.25">
      <c r="B4767" s="211"/>
      <c r="C4767" s="212"/>
      <c r="D4767" s="125" t="s">
        <v>69</v>
      </c>
      <c r="E4767" s="139"/>
      <c r="F4767" s="1"/>
      <c r="G4767" s="211"/>
      <c r="H4767" s="212"/>
      <c r="I4767" s="125" t="s">
        <v>69</v>
      </c>
      <c r="J4767" s="139"/>
      <c r="K4767" s="1"/>
      <c r="L4767" s="211"/>
      <c r="M4767" s="212"/>
      <c r="N4767" s="125" t="s">
        <v>69</v>
      </c>
      <c r="O4767" s="139"/>
    </row>
    <row r="4768" spans="2:15" ht="15.75" x14ac:dyDescent="0.25">
      <c r="B4768" s="140" t="s">
        <v>67</v>
      </c>
      <c r="C4768" s="140"/>
      <c r="D4768" s="213"/>
      <c r="E4768" s="214"/>
      <c r="F4768" s="1"/>
      <c r="G4768" s="140" t="s">
        <v>67</v>
      </c>
      <c r="H4768" s="140"/>
      <c r="I4768" s="213"/>
      <c r="J4768" s="214"/>
      <c r="K4768" s="1"/>
      <c r="L4768" s="140" t="s">
        <v>67</v>
      </c>
      <c r="M4768" s="140"/>
      <c r="N4768" s="213"/>
      <c r="O4768" s="214"/>
    </row>
    <row r="4769" spans="2:15" ht="15.75" x14ac:dyDescent="0.25">
      <c r="B4769" s="161" t="s">
        <v>355</v>
      </c>
      <c r="C4769" s="128"/>
      <c r="D4769" s="130"/>
      <c r="E4769" s="139"/>
      <c r="F4769" s="1"/>
      <c r="G4769" s="161" t="s">
        <v>355</v>
      </c>
      <c r="H4769" s="128"/>
      <c r="I4769" s="130"/>
      <c r="J4769" s="139"/>
      <c r="K4769" s="1"/>
      <c r="L4769" s="161" t="s">
        <v>355</v>
      </c>
      <c r="M4769" s="128"/>
      <c r="N4769" s="130"/>
      <c r="O4769" s="139"/>
    </row>
    <row r="4770" spans="2:15" ht="15.75" x14ac:dyDescent="0.25">
      <c r="B4770" s="161"/>
      <c r="C4770" s="128"/>
      <c r="D4770" s="130"/>
      <c r="E4770" s="139"/>
      <c r="F4770" s="1"/>
      <c r="G4770" s="161"/>
      <c r="H4770" s="128"/>
      <c r="I4770" s="130"/>
      <c r="J4770" s="139"/>
      <c r="K4770" s="1"/>
      <c r="L4770" s="161"/>
      <c r="M4770" s="128"/>
      <c r="N4770" s="130"/>
      <c r="O4770" s="139"/>
    </row>
    <row r="4771" spans="2:15" ht="15.75" x14ac:dyDescent="0.25">
      <c r="B4771" s="136"/>
      <c r="C4771" s="136"/>
      <c r="D4771" s="136"/>
      <c r="E4771" s="118"/>
      <c r="F4771" s="1"/>
      <c r="G4771" s="136"/>
      <c r="H4771" s="136"/>
      <c r="I4771" s="136"/>
      <c r="J4771" s="118"/>
      <c r="K4771" s="1"/>
      <c r="L4771" s="136"/>
      <c r="M4771" s="136"/>
      <c r="N4771" s="136"/>
      <c r="O4771" s="118"/>
    </row>
    <row r="4772" spans="2:15" ht="15.75" x14ac:dyDescent="0.25">
      <c r="B4772" s="132" t="s">
        <v>74</v>
      </c>
      <c r="C4772" s="141"/>
      <c r="D4772" s="142" t="s">
        <v>73</v>
      </c>
      <c r="E4772" s="130"/>
      <c r="F4772" s="1"/>
      <c r="G4772" s="132" t="s">
        <v>74</v>
      </c>
      <c r="H4772" s="141"/>
      <c r="I4772" s="142" t="s">
        <v>73</v>
      </c>
      <c r="J4772" s="130"/>
      <c r="K4772" s="1"/>
      <c r="L4772" s="132" t="s">
        <v>74</v>
      </c>
      <c r="M4772" s="141"/>
      <c r="N4772" s="142" t="s">
        <v>73</v>
      </c>
      <c r="O4772" s="130"/>
    </row>
    <row r="4774" spans="2:15" ht="15.75" x14ac:dyDescent="0.25">
      <c r="B4774" s="437">
        <f>L4753+1</f>
        <v>712</v>
      </c>
      <c r="C4774" s="438"/>
      <c r="D4774" s="438"/>
      <c r="E4774" s="439"/>
      <c r="F4774" s="57"/>
      <c r="G4774" s="437">
        <f>B4774+1</f>
        <v>713</v>
      </c>
      <c r="H4774" s="438"/>
      <c r="I4774" s="438"/>
      <c r="J4774" s="439"/>
      <c r="K4774" s="57"/>
      <c r="L4774" s="437">
        <f>G4774+1</f>
        <v>714</v>
      </c>
      <c r="M4774" s="438"/>
      <c r="N4774" s="438"/>
      <c r="O4774" s="439"/>
    </row>
    <row r="4775" spans="2:15" ht="15.75" x14ac:dyDescent="0.25">
      <c r="B4775" s="218" t="s">
        <v>71</v>
      </c>
      <c r="C4775" s="219"/>
      <c r="D4775" s="219"/>
      <c r="E4775" s="220"/>
      <c r="F4775" s="1"/>
      <c r="G4775" s="218" t="s">
        <v>71</v>
      </c>
      <c r="H4775" s="219"/>
      <c r="I4775" s="219"/>
      <c r="J4775" s="220"/>
      <c r="K4775" s="1"/>
      <c r="L4775" s="218" t="s">
        <v>71</v>
      </c>
      <c r="M4775" s="219"/>
      <c r="N4775" s="219"/>
      <c r="O4775" s="220"/>
    </row>
    <row r="4776" spans="2:15" ht="15.75" x14ac:dyDescent="0.25">
      <c r="B4776" s="230"/>
      <c r="C4776" s="231"/>
      <c r="D4776" s="231"/>
      <c r="E4776" s="232"/>
      <c r="F4776" s="1"/>
      <c r="G4776" s="230"/>
      <c r="H4776" s="231"/>
      <c r="I4776" s="231"/>
      <c r="J4776" s="232"/>
      <c r="K4776" s="58"/>
      <c r="L4776" s="230"/>
      <c r="M4776" s="231"/>
      <c r="N4776" s="231"/>
      <c r="O4776" s="232"/>
    </row>
    <row r="4777" spans="2:15" ht="15.75" x14ac:dyDescent="0.25">
      <c r="B4777" s="227" t="s">
        <v>375</v>
      </c>
      <c r="C4777" s="228"/>
      <c r="D4777" s="228"/>
      <c r="E4777" s="229"/>
      <c r="F4777" s="1"/>
      <c r="G4777" s="227" t="s">
        <v>375</v>
      </c>
      <c r="H4777" s="228"/>
      <c r="I4777" s="228"/>
      <c r="J4777" s="229"/>
      <c r="K4777" s="4"/>
      <c r="L4777" s="227" t="s">
        <v>375</v>
      </c>
      <c r="M4777" s="228"/>
      <c r="N4777" s="228"/>
      <c r="O4777" s="229"/>
    </row>
    <row r="4778" spans="2:15" ht="15.75" x14ac:dyDescent="0.25">
      <c r="B4778" s="137" t="s">
        <v>190</v>
      </c>
      <c r="C4778" s="194"/>
      <c r="D4778" s="195"/>
      <c r="E4778" s="196"/>
      <c r="F4778" s="1"/>
      <c r="G4778" s="137" t="s">
        <v>190</v>
      </c>
      <c r="H4778" s="194"/>
      <c r="I4778" s="195"/>
      <c r="J4778" s="196"/>
      <c r="K4778" s="1"/>
      <c r="L4778" s="137" t="s">
        <v>190</v>
      </c>
      <c r="M4778" s="194"/>
      <c r="N4778" s="195"/>
      <c r="O4778" s="196"/>
    </row>
    <row r="4779" spans="2:15" ht="15.75" x14ac:dyDescent="0.25">
      <c r="B4779" s="132" t="s">
        <v>61</v>
      </c>
      <c r="C4779" s="194"/>
      <c r="D4779" s="195"/>
      <c r="E4779" s="196"/>
      <c r="F4779" s="1"/>
      <c r="G4779" s="132" t="s">
        <v>61</v>
      </c>
      <c r="H4779" s="194"/>
      <c r="I4779" s="195"/>
      <c r="J4779" s="196"/>
      <c r="K4779" s="1"/>
      <c r="L4779" s="132" t="s">
        <v>61</v>
      </c>
      <c r="M4779" s="194"/>
      <c r="N4779" s="195"/>
      <c r="O4779" s="196"/>
    </row>
    <row r="4780" spans="2:15" ht="15.75" x14ac:dyDescent="0.25">
      <c r="B4780" s="132" t="s">
        <v>62</v>
      </c>
      <c r="C4780" s="194"/>
      <c r="D4780" s="195"/>
      <c r="E4780" s="196"/>
      <c r="F4780" s="1"/>
      <c r="G4780" s="132" t="s">
        <v>62</v>
      </c>
      <c r="H4780" s="194"/>
      <c r="I4780" s="195"/>
      <c r="J4780" s="196"/>
      <c r="K4780" s="1"/>
      <c r="L4780" s="132" t="s">
        <v>62</v>
      </c>
      <c r="M4780" s="194"/>
      <c r="N4780" s="195"/>
      <c r="O4780" s="196"/>
    </row>
    <row r="4781" spans="2:15" ht="15.75" x14ac:dyDescent="0.25">
      <c r="B4781" s="127" t="s">
        <v>191</v>
      </c>
      <c r="C4781" s="130"/>
      <c r="D4781" s="194"/>
      <c r="E4781" s="196"/>
      <c r="F4781" s="1"/>
      <c r="G4781" s="127" t="s">
        <v>191</v>
      </c>
      <c r="H4781" s="130"/>
      <c r="I4781" s="194"/>
      <c r="J4781" s="196"/>
      <c r="K4781" s="1"/>
      <c r="L4781" s="127" t="s">
        <v>191</v>
      </c>
      <c r="M4781" s="130"/>
      <c r="N4781" s="194"/>
      <c r="O4781" s="196"/>
    </row>
    <row r="4782" spans="2:15" ht="15.75" x14ac:dyDescent="0.25">
      <c r="B4782" s="127" t="s">
        <v>192</v>
      </c>
      <c r="C4782" s="130"/>
      <c r="D4782" s="194"/>
      <c r="E4782" s="196"/>
      <c r="F4782" s="1"/>
      <c r="G4782" s="127" t="s">
        <v>192</v>
      </c>
      <c r="H4782" s="130"/>
      <c r="I4782" s="194"/>
      <c r="J4782" s="196"/>
      <c r="K4782" s="1"/>
      <c r="L4782" s="127" t="s">
        <v>192</v>
      </c>
      <c r="M4782" s="130"/>
      <c r="N4782" s="194"/>
      <c r="O4782" s="196"/>
    </row>
    <row r="4783" spans="2:15" ht="31.35" customHeight="1" x14ac:dyDescent="0.25">
      <c r="B4783" s="206" t="s">
        <v>197</v>
      </c>
      <c r="C4783" s="207"/>
      <c r="D4783" s="207"/>
      <c r="E4783" s="208"/>
      <c r="F4783" s="1"/>
      <c r="G4783" s="206" t="s">
        <v>197</v>
      </c>
      <c r="H4783" s="207"/>
      <c r="I4783" s="207"/>
      <c r="J4783" s="208"/>
      <c r="K4783" s="59"/>
      <c r="L4783" s="206" t="s">
        <v>197</v>
      </c>
      <c r="M4783" s="207"/>
      <c r="N4783" s="207"/>
      <c r="O4783" s="208"/>
    </row>
    <row r="4784" spans="2:15" ht="15.75" x14ac:dyDescent="0.25">
      <c r="B4784" s="132" t="s">
        <v>195</v>
      </c>
      <c r="C4784" s="138"/>
      <c r="D4784" s="125" t="s">
        <v>51</v>
      </c>
      <c r="E4784" s="139"/>
      <c r="F4784" s="1"/>
      <c r="G4784" s="132" t="s">
        <v>195</v>
      </c>
      <c r="H4784" s="138"/>
      <c r="I4784" s="125" t="s">
        <v>51</v>
      </c>
      <c r="J4784" s="139"/>
      <c r="K4784" s="1"/>
      <c r="L4784" s="132" t="s">
        <v>195</v>
      </c>
      <c r="M4784" s="138"/>
      <c r="N4784" s="125" t="s">
        <v>51</v>
      </c>
      <c r="O4784" s="139"/>
    </row>
    <row r="4785" spans="2:15" ht="15.75" x14ac:dyDescent="0.25">
      <c r="B4785" s="209" t="s">
        <v>190</v>
      </c>
      <c r="C4785" s="210"/>
      <c r="D4785" s="125" t="s">
        <v>68</v>
      </c>
      <c r="E4785" s="139"/>
      <c r="F4785" s="1"/>
      <c r="G4785" s="209" t="s">
        <v>190</v>
      </c>
      <c r="H4785" s="210"/>
      <c r="I4785" s="125" t="s">
        <v>68</v>
      </c>
      <c r="J4785" s="139"/>
      <c r="K4785" s="1"/>
      <c r="L4785" s="209" t="s">
        <v>190</v>
      </c>
      <c r="M4785" s="210"/>
      <c r="N4785" s="125" t="s">
        <v>68</v>
      </c>
      <c r="O4785" s="139"/>
    </row>
    <row r="4786" spans="2:15" ht="15.75" x14ac:dyDescent="0.25">
      <c r="B4786" s="211"/>
      <c r="C4786" s="212"/>
      <c r="D4786" s="125" t="s">
        <v>69</v>
      </c>
      <c r="E4786" s="139"/>
      <c r="F4786" s="1"/>
      <c r="G4786" s="211"/>
      <c r="H4786" s="212"/>
      <c r="I4786" s="125" t="s">
        <v>69</v>
      </c>
      <c r="J4786" s="139"/>
      <c r="K4786" s="1"/>
      <c r="L4786" s="211"/>
      <c r="M4786" s="212"/>
      <c r="N4786" s="125" t="s">
        <v>69</v>
      </c>
      <c r="O4786" s="139"/>
    </row>
    <row r="4787" spans="2:15" ht="15.75" x14ac:dyDescent="0.25">
      <c r="B4787" s="209" t="s">
        <v>70</v>
      </c>
      <c r="C4787" s="210"/>
      <c r="D4787" s="125" t="s">
        <v>68</v>
      </c>
      <c r="E4787" s="139"/>
      <c r="F4787" s="1"/>
      <c r="G4787" s="209" t="s">
        <v>70</v>
      </c>
      <c r="H4787" s="210"/>
      <c r="I4787" s="125" t="s">
        <v>68</v>
      </c>
      <c r="J4787" s="139"/>
      <c r="K4787" s="1"/>
      <c r="L4787" s="209" t="s">
        <v>70</v>
      </c>
      <c r="M4787" s="210"/>
      <c r="N4787" s="125" t="s">
        <v>68</v>
      </c>
      <c r="O4787" s="139"/>
    </row>
    <row r="4788" spans="2:15" ht="15.75" x14ac:dyDescent="0.25">
      <c r="B4788" s="211"/>
      <c r="C4788" s="212"/>
      <c r="D4788" s="125" t="s">
        <v>69</v>
      </c>
      <c r="E4788" s="139"/>
      <c r="F4788" s="1"/>
      <c r="G4788" s="211"/>
      <c r="H4788" s="212"/>
      <c r="I4788" s="125" t="s">
        <v>69</v>
      </c>
      <c r="J4788" s="139"/>
      <c r="K4788" s="1"/>
      <c r="L4788" s="211"/>
      <c r="M4788" s="212"/>
      <c r="N4788" s="125" t="s">
        <v>69</v>
      </c>
      <c r="O4788" s="139"/>
    </row>
    <row r="4789" spans="2:15" ht="15.75" x14ac:dyDescent="0.25">
      <c r="B4789" s="140" t="s">
        <v>67</v>
      </c>
      <c r="C4789" s="140"/>
      <c r="D4789" s="213"/>
      <c r="E4789" s="214"/>
      <c r="F4789" s="1"/>
      <c r="G4789" s="140" t="s">
        <v>67</v>
      </c>
      <c r="H4789" s="140"/>
      <c r="I4789" s="213"/>
      <c r="J4789" s="214"/>
      <c r="K4789" s="1"/>
      <c r="L4789" s="140" t="s">
        <v>67</v>
      </c>
      <c r="M4789" s="140"/>
      <c r="N4789" s="213"/>
      <c r="O4789" s="214"/>
    </row>
    <row r="4790" spans="2:15" ht="15.75" x14ac:dyDescent="0.25">
      <c r="B4790" s="161" t="s">
        <v>355</v>
      </c>
      <c r="C4790" s="128"/>
      <c r="D4790" s="130"/>
      <c r="E4790" s="139"/>
      <c r="F4790" s="1"/>
      <c r="G4790" s="161" t="s">
        <v>355</v>
      </c>
      <c r="H4790" s="128"/>
      <c r="I4790" s="130"/>
      <c r="J4790" s="139"/>
      <c r="K4790" s="1"/>
      <c r="L4790" s="161" t="s">
        <v>355</v>
      </c>
      <c r="M4790" s="128"/>
      <c r="N4790" s="130"/>
      <c r="O4790" s="139"/>
    </row>
    <row r="4791" spans="2:15" ht="15.75" x14ac:dyDescent="0.25">
      <c r="B4791" s="161"/>
      <c r="C4791" s="128"/>
      <c r="D4791" s="130"/>
      <c r="E4791" s="139"/>
      <c r="F4791" s="1"/>
      <c r="G4791" s="161"/>
      <c r="H4791" s="128"/>
      <c r="I4791" s="130"/>
      <c r="J4791" s="139"/>
      <c r="K4791" s="1"/>
      <c r="L4791" s="161"/>
      <c r="M4791" s="128"/>
      <c r="N4791" s="130"/>
      <c r="O4791" s="139"/>
    </row>
    <row r="4792" spans="2:15" ht="15.75" x14ac:dyDescent="0.25">
      <c r="B4792" s="136"/>
      <c r="C4792" s="136"/>
      <c r="D4792" s="136"/>
      <c r="E4792" s="118"/>
      <c r="F4792" s="1"/>
      <c r="G4792" s="136"/>
      <c r="H4792" s="136"/>
      <c r="I4792" s="136"/>
      <c r="J4792" s="118"/>
      <c r="K4792" s="1"/>
      <c r="L4792" s="136"/>
      <c r="M4792" s="136"/>
      <c r="N4792" s="136"/>
      <c r="O4792" s="118"/>
    </row>
    <row r="4793" spans="2:15" ht="15.75" x14ac:dyDescent="0.25">
      <c r="B4793" s="132" t="s">
        <v>74</v>
      </c>
      <c r="C4793" s="141"/>
      <c r="D4793" s="142" t="s">
        <v>73</v>
      </c>
      <c r="E4793" s="130"/>
      <c r="F4793" s="1"/>
      <c r="G4793" s="132" t="s">
        <v>74</v>
      </c>
      <c r="H4793" s="141"/>
      <c r="I4793" s="142" t="s">
        <v>73</v>
      </c>
      <c r="J4793" s="130"/>
      <c r="K4793" s="1"/>
      <c r="L4793" s="132" t="s">
        <v>74</v>
      </c>
      <c r="M4793" s="141"/>
      <c r="N4793" s="142" t="s">
        <v>73</v>
      </c>
      <c r="O4793" s="130"/>
    </row>
    <row r="4795" spans="2:15" ht="15.75" x14ac:dyDescent="0.25">
      <c r="B4795" s="437">
        <f>L4774+1</f>
        <v>715</v>
      </c>
      <c r="C4795" s="438"/>
      <c r="D4795" s="438"/>
      <c r="E4795" s="439"/>
      <c r="F4795" s="57"/>
      <c r="G4795" s="437">
        <f>B4795+1</f>
        <v>716</v>
      </c>
      <c r="H4795" s="438"/>
      <c r="I4795" s="438"/>
      <c r="J4795" s="439"/>
      <c r="K4795" s="57"/>
      <c r="L4795" s="437">
        <f>G4795+1</f>
        <v>717</v>
      </c>
      <c r="M4795" s="438"/>
      <c r="N4795" s="438"/>
      <c r="O4795" s="439"/>
    </row>
    <row r="4796" spans="2:15" ht="15.75" x14ac:dyDescent="0.25">
      <c r="B4796" s="218" t="s">
        <v>71</v>
      </c>
      <c r="C4796" s="219"/>
      <c r="D4796" s="219"/>
      <c r="E4796" s="220"/>
      <c r="F4796" s="1"/>
      <c r="G4796" s="218" t="s">
        <v>71</v>
      </c>
      <c r="H4796" s="219"/>
      <c r="I4796" s="219"/>
      <c r="J4796" s="220"/>
      <c r="K4796" s="1"/>
      <c r="L4796" s="218" t="s">
        <v>71</v>
      </c>
      <c r="M4796" s="219"/>
      <c r="N4796" s="219"/>
      <c r="O4796" s="220"/>
    </row>
    <row r="4797" spans="2:15" ht="15.75" x14ac:dyDescent="0.25">
      <c r="B4797" s="230"/>
      <c r="C4797" s="231"/>
      <c r="D4797" s="231"/>
      <c r="E4797" s="232"/>
      <c r="F4797" s="1"/>
      <c r="G4797" s="230"/>
      <c r="H4797" s="231"/>
      <c r="I4797" s="231"/>
      <c r="J4797" s="232"/>
      <c r="K4797" s="58"/>
      <c r="L4797" s="230"/>
      <c r="M4797" s="231"/>
      <c r="N4797" s="231"/>
      <c r="O4797" s="232"/>
    </row>
    <row r="4798" spans="2:15" ht="15.75" x14ac:dyDescent="0.25">
      <c r="B4798" s="227" t="s">
        <v>375</v>
      </c>
      <c r="C4798" s="228"/>
      <c r="D4798" s="228"/>
      <c r="E4798" s="229"/>
      <c r="F4798" s="1"/>
      <c r="G4798" s="227" t="s">
        <v>375</v>
      </c>
      <c r="H4798" s="228"/>
      <c r="I4798" s="228"/>
      <c r="J4798" s="229"/>
      <c r="K4798" s="4"/>
      <c r="L4798" s="227" t="s">
        <v>375</v>
      </c>
      <c r="M4798" s="228"/>
      <c r="N4798" s="228"/>
      <c r="O4798" s="229"/>
    </row>
    <row r="4799" spans="2:15" ht="15.75" x14ac:dyDescent="0.25">
      <c r="B4799" s="137" t="s">
        <v>190</v>
      </c>
      <c r="C4799" s="194"/>
      <c r="D4799" s="195"/>
      <c r="E4799" s="196"/>
      <c r="F4799" s="1"/>
      <c r="G4799" s="137" t="s">
        <v>190</v>
      </c>
      <c r="H4799" s="194"/>
      <c r="I4799" s="195"/>
      <c r="J4799" s="196"/>
      <c r="K4799" s="1"/>
      <c r="L4799" s="137" t="s">
        <v>190</v>
      </c>
      <c r="M4799" s="194"/>
      <c r="N4799" s="195"/>
      <c r="O4799" s="196"/>
    </row>
    <row r="4800" spans="2:15" ht="15.75" x14ac:dyDescent="0.25">
      <c r="B4800" s="132" t="s">
        <v>61</v>
      </c>
      <c r="C4800" s="194"/>
      <c r="D4800" s="195"/>
      <c r="E4800" s="196"/>
      <c r="F4800" s="1"/>
      <c r="G4800" s="132" t="s">
        <v>61</v>
      </c>
      <c r="H4800" s="194"/>
      <c r="I4800" s="195"/>
      <c r="J4800" s="196"/>
      <c r="K4800" s="1"/>
      <c r="L4800" s="132" t="s">
        <v>61</v>
      </c>
      <c r="M4800" s="194"/>
      <c r="N4800" s="195"/>
      <c r="O4800" s="196"/>
    </row>
    <row r="4801" spans="2:15" ht="15.75" x14ac:dyDescent="0.25">
      <c r="B4801" s="132" t="s">
        <v>62</v>
      </c>
      <c r="C4801" s="194"/>
      <c r="D4801" s="195"/>
      <c r="E4801" s="196"/>
      <c r="F4801" s="1"/>
      <c r="G4801" s="132" t="s">
        <v>62</v>
      </c>
      <c r="H4801" s="194"/>
      <c r="I4801" s="195"/>
      <c r="J4801" s="196"/>
      <c r="K4801" s="1"/>
      <c r="L4801" s="132" t="s">
        <v>62</v>
      </c>
      <c r="M4801" s="194"/>
      <c r="N4801" s="195"/>
      <c r="O4801" s="196"/>
    </row>
    <row r="4802" spans="2:15" ht="15.75" x14ac:dyDescent="0.25">
      <c r="B4802" s="127" t="s">
        <v>191</v>
      </c>
      <c r="C4802" s="130"/>
      <c r="D4802" s="194"/>
      <c r="E4802" s="196"/>
      <c r="F4802" s="1"/>
      <c r="G4802" s="127" t="s">
        <v>191</v>
      </c>
      <c r="H4802" s="130"/>
      <c r="I4802" s="194"/>
      <c r="J4802" s="196"/>
      <c r="K4802" s="1"/>
      <c r="L4802" s="127" t="s">
        <v>191</v>
      </c>
      <c r="M4802" s="130"/>
      <c r="N4802" s="194"/>
      <c r="O4802" s="196"/>
    </row>
    <row r="4803" spans="2:15" ht="15.75" x14ac:dyDescent="0.25">
      <c r="B4803" s="127" t="s">
        <v>192</v>
      </c>
      <c r="C4803" s="130"/>
      <c r="D4803" s="194"/>
      <c r="E4803" s="196"/>
      <c r="F4803" s="1"/>
      <c r="G4803" s="127" t="s">
        <v>192</v>
      </c>
      <c r="H4803" s="130"/>
      <c r="I4803" s="194"/>
      <c r="J4803" s="196"/>
      <c r="K4803" s="1"/>
      <c r="L4803" s="127" t="s">
        <v>192</v>
      </c>
      <c r="M4803" s="130"/>
      <c r="N4803" s="194"/>
      <c r="O4803" s="196"/>
    </row>
    <row r="4804" spans="2:15" ht="31.35" customHeight="1" x14ac:dyDescent="0.25">
      <c r="B4804" s="206" t="s">
        <v>197</v>
      </c>
      <c r="C4804" s="207"/>
      <c r="D4804" s="207"/>
      <c r="E4804" s="208"/>
      <c r="F4804" s="1"/>
      <c r="G4804" s="206" t="s">
        <v>197</v>
      </c>
      <c r="H4804" s="207"/>
      <c r="I4804" s="207"/>
      <c r="J4804" s="208"/>
      <c r="K4804" s="59"/>
      <c r="L4804" s="206" t="s">
        <v>197</v>
      </c>
      <c r="M4804" s="207"/>
      <c r="N4804" s="207"/>
      <c r="O4804" s="208"/>
    </row>
    <row r="4805" spans="2:15" ht="15.75" x14ac:dyDescent="0.25">
      <c r="B4805" s="132" t="s">
        <v>195</v>
      </c>
      <c r="C4805" s="138"/>
      <c r="D4805" s="125" t="s">
        <v>51</v>
      </c>
      <c r="E4805" s="139"/>
      <c r="F4805" s="1"/>
      <c r="G4805" s="132" t="s">
        <v>195</v>
      </c>
      <c r="H4805" s="138"/>
      <c r="I4805" s="125" t="s">
        <v>51</v>
      </c>
      <c r="J4805" s="139"/>
      <c r="K4805" s="1"/>
      <c r="L4805" s="132" t="s">
        <v>195</v>
      </c>
      <c r="M4805" s="138"/>
      <c r="N4805" s="125" t="s">
        <v>51</v>
      </c>
      <c r="O4805" s="139"/>
    </row>
    <row r="4806" spans="2:15" ht="15.75" x14ac:dyDescent="0.25">
      <c r="B4806" s="209" t="s">
        <v>190</v>
      </c>
      <c r="C4806" s="210"/>
      <c r="D4806" s="125" t="s">
        <v>68</v>
      </c>
      <c r="E4806" s="139"/>
      <c r="F4806" s="1"/>
      <c r="G4806" s="209" t="s">
        <v>190</v>
      </c>
      <c r="H4806" s="210"/>
      <c r="I4806" s="125" t="s">
        <v>68</v>
      </c>
      <c r="J4806" s="139"/>
      <c r="K4806" s="1"/>
      <c r="L4806" s="209" t="s">
        <v>190</v>
      </c>
      <c r="M4806" s="210"/>
      <c r="N4806" s="125" t="s">
        <v>68</v>
      </c>
      <c r="O4806" s="139"/>
    </row>
    <row r="4807" spans="2:15" ht="15.75" x14ac:dyDescent="0.25">
      <c r="B4807" s="211"/>
      <c r="C4807" s="212"/>
      <c r="D4807" s="125" t="s">
        <v>69</v>
      </c>
      <c r="E4807" s="139"/>
      <c r="F4807" s="1"/>
      <c r="G4807" s="211"/>
      <c r="H4807" s="212"/>
      <c r="I4807" s="125" t="s">
        <v>69</v>
      </c>
      <c r="J4807" s="139"/>
      <c r="K4807" s="1"/>
      <c r="L4807" s="211"/>
      <c r="M4807" s="212"/>
      <c r="N4807" s="125" t="s">
        <v>69</v>
      </c>
      <c r="O4807" s="139"/>
    </row>
    <row r="4808" spans="2:15" ht="15.75" x14ac:dyDescent="0.25">
      <c r="B4808" s="209" t="s">
        <v>70</v>
      </c>
      <c r="C4808" s="210"/>
      <c r="D4808" s="125" t="s">
        <v>68</v>
      </c>
      <c r="E4808" s="139"/>
      <c r="F4808" s="1"/>
      <c r="G4808" s="209" t="s">
        <v>70</v>
      </c>
      <c r="H4808" s="210"/>
      <c r="I4808" s="125" t="s">
        <v>68</v>
      </c>
      <c r="J4808" s="139"/>
      <c r="K4808" s="1"/>
      <c r="L4808" s="209" t="s">
        <v>70</v>
      </c>
      <c r="M4808" s="210"/>
      <c r="N4808" s="125" t="s">
        <v>68</v>
      </c>
      <c r="O4808" s="139"/>
    </row>
    <row r="4809" spans="2:15" ht="15.75" x14ac:dyDescent="0.25">
      <c r="B4809" s="211"/>
      <c r="C4809" s="212"/>
      <c r="D4809" s="125" t="s">
        <v>69</v>
      </c>
      <c r="E4809" s="139"/>
      <c r="F4809" s="1"/>
      <c r="G4809" s="211"/>
      <c r="H4809" s="212"/>
      <c r="I4809" s="125" t="s">
        <v>69</v>
      </c>
      <c r="J4809" s="139"/>
      <c r="K4809" s="1"/>
      <c r="L4809" s="211"/>
      <c r="M4809" s="212"/>
      <c r="N4809" s="125" t="s">
        <v>69</v>
      </c>
      <c r="O4809" s="139"/>
    </row>
    <row r="4810" spans="2:15" ht="15.75" x14ac:dyDescent="0.25">
      <c r="B4810" s="140" t="s">
        <v>67</v>
      </c>
      <c r="C4810" s="140"/>
      <c r="D4810" s="213"/>
      <c r="E4810" s="214"/>
      <c r="F4810" s="1"/>
      <c r="G4810" s="140" t="s">
        <v>67</v>
      </c>
      <c r="H4810" s="140"/>
      <c r="I4810" s="213"/>
      <c r="J4810" s="214"/>
      <c r="K4810" s="1"/>
      <c r="L4810" s="140" t="s">
        <v>67</v>
      </c>
      <c r="M4810" s="140"/>
      <c r="N4810" s="213"/>
      <c r="O4810" s="214"/>
    </row>
    <row r="4811" spans="2:15" ht="15.75" x14ac:dyDescent="0.25">
      <c r="B4811" s="161" t="s">
        <v>355</v>
      </c>
      <c r="C4811" s="128"/>
      <c r="D4811" s="130"/>
      <c r="E4811" s="139"/>
      <c r="F4811" s="1"/>
      <c r="G4811" s="161" t="s">
        <v>355</v>
      </c>
      <c r="H4811" s="128"/>
      <c r="I4811" s="130"/>
      <c r="J4811" s="139"/>
      <c r="K4811" s="1"/>
      <c r="L4811" s="161" t="s">
        <v>355</v>
      </c>
      <c r="M4811" s="128"/>
      <c r="N4811" s="130"/>
      <c r="O4811" s="139"/>
    </row>
    <row r="4812" spans="2:15" ht="15.75" x14ac:dyDescent="0.25">
      <c r="B4812" s="161"/>
      <c r="C4812" s="128"/>
      <c r="D4812" s="130"/>
      <c r="E4812" s="139"/>
      <c r="F4812" s="1"/>
      <c r="G4812" s="161"/>
      <c r="H4812" s="128"/>
      <c r="I4812" s="130"/>
      <c r="J4812" s="139"/>
      <c r="K4812" s="1"/>
      <c r="L4812" s="161"/>
      <c r="M4812" s="128"/>
      <c r="N4812" s="130"/>
      <c r="O4812" s="139"/>
    </row>
    <row r="4813" spans="2:15" ht="15.75" x14ac:dyDescent="0.25">
      <c r="B4813" s="136"/>
      <c r="C4813" s="136"/>
      <c r="D4813" s="136"/>
      <c r="E4813" s="118"/>
      <c r="F4813" s="1"/>
      <c r="G4813" s="136"/>
      <c r="H4813" s="136"/>
      <c r="I4813" s="136"/>
      <c r="J4813" s="118"/>
      <c r="K4813" s="1"/>
      <c r="L4813" s="136"/>
      <c r="M4813" s="136"/>
      <c r="N4813" s="136"/>
      <c r="O4813" s="118"/>
    </row>
    <row r="4814" spans="2:15" ht="15.75" x14ac:dyDescent="0.25">
      <c r="B4814" s="132" t="s">
        <v>74</v>
      </c>
      <c r="C4814" s="141"/>
      <c r="D4814" s="142" t="s">
        <v>73</v>
      </c>
      <c r="E4814" s="130"/>
      <c r="F4814" s="1"/>
      <c r="G4814" s="132" t="s">
        <v>74</v>
      </c>
      <c r="H4814" s="141"/>
      <c r="I4814" s="142" t="s">
        <v>73</v>
      </c>
      <c r="J4814" s="130"/>
      <c r="K4814" s="1"/>
      <c r="L4814" s="132" t="s">
        <v>74</v>
      </c>
      <c r="M4814" s="141"/>
      <c r="N4814" s="142" t="s">
        <v>73</v>
      </c>
      <c r="O4814" s="130"/>
    </row>
    <row r="4816" spans="2:15" ht="15.75" x14ac:dyDescent="0.25">
      <c r="B4816" s="437">
        <f>L4795+1</f>
        <v>718</v>
      </c>
      <c r="C4816" s="438"/>
      <c r="D4816" s="438"/>
      <c r="E4816" s="439"/>
      <c r="F4816" s="57"/>
      <c r="G4816" s="437">
        <f>B4816+1</f>
        <v>719</v>
      </c>
      <c r="H4816" s="438"/>
      <c r="I4816" s="438"/>
      <c r="J4816" s="439"/>
      <c r="K4816" s="57"/>
      <c r="L4816" s="437">
        <f>G4816+1</f>
        <v>720</v>
      </c>
      <c r="M4816" s="438"/>
      <c r="N4816" s="438"/>
      <c r="O4816" s="439"/>
    </row>
    <row r="4817" spans="2:15" ht="15.75" x14ac:dyDescent="0.25">
      <c r="B4817" s="218" t="s">
        <v>71</v>
      </c>
      <c r="C4817" s="219"/>
      <c r="D4817" s="219"/>
      <c r="E4817" s="220"/>
      <c r="F4817" s="1"/>
      <c r="G4817" s="218" t="s">
        <v>71</v>
      </c>
      <c r="H4817" s="219"/>
      <c r="I4817" s="219"/>
      <c r="J4817" s="220"/>
      <c r="K4817" s="1"/>
      <c r="L4817" s="218" t="s">
        <v>71</v>
      </c>
      <c r="M4817" s="219"/>
      <c r="N4817" s="219"/>
      <c r="O4817" s="220"/>
    </row>
    <row r="4818" spans="2:15" ht="15.75" x14ac:dyDescent="0.25">
      <c r="B4818" s="230"/>
      <c r="C4818" s="231"/>
      <c r="D4818" s="231"/>
      <c r="E4818" s="232"/>
      <c r="F4818" s="1"/>
      <c r="G4818" s="230"/>
      <c r="H4818" s="231"/>
      <c r="I4818" s="231"/>
      <c r="J4818" s="232"/>
      <c r="K4818" s="58"/>
      <c r="L4818" s="230"/>
      <c r="M4818" s="231"/>
      <c r="N4818" s="231"/>
      <c r="O4818" s="232"/>
    </row>
    <row r="4819" spans="2:15" ht="15.75" x14ac:dyDescent="0.25">
      <c r="B4819" s="227" t="s">
        <v>375</v>
      </c>
      <c r="C4819" s="228"/>
      <c r="D4819" s="228"/>
      <c r="E4819" s="229"/>
      <c r="F4819" s="1"/>
      <c r="G4819" s="227" t="s">
        <v>375</v>
      </c>
      <c r="H4819" s="228"/>
      <c r="I4819" s="228"/>
      <c r="J4819" s="229"/>
      <c r="K4819" s="4"/>
      <c r="L4819" s="227" t="s">
        <v>375</v>
      </c>
      <c r="M4819" s="228"/>
      <c r="N4819" s="228"/>
      <c r="O4819" s="229"/>
    </row>
    <row r="4820" spans="2:15" ht="15.75" x14ac:dyDescent="0.25">
      <c r="B4820" s="137" t="s">
        <v>190</v>
      </c>
      <c r="C4820" s="194"/>
      <c r="D4820" s="195"/>
      <c r="E4820" s="196"/>
      <c r="F4820" s="1"/>
      <c r="G4820" s="137" t="s">
        <v>190</v>
      </c>
      <c r="H4820" s="194"/>
      <c r="I4820" s="195"/>
      <c r="J4820" s="196"/>
      <c r="K4820" s="1"/>
      <c r="L4820" s="137" t="s">
        <v>190</v>
      </c>
      <c r="M4820" s="194"/>
      <c r="N4820" s="195"/>
      <c r="O4820" s="196"/>
    </row>
    <row r="4821" spans="2:15" ht="15.75" x14ac:dyDescent="0.25">
      <c r="B4821" s="132" t="s">
        <v>61</v>
      </c>
      <c r="C4821" s="194"/>
      <c r="D4821" s="195"/>
      <c r="E4821" s="196"/>
      <c r="F4821" s="1"/>
      <c r="G4821" s="132" t="s">
        <v>61</v>
      </c>
      <c r="H4821" s="194"/>
      <c r="I4821" s="195"/>
      <c r="J4821" s="196"/>
      <c r="K4821" s="1"/>
      <c r="L4821" s="132" t="s">
        <v>61</v>
      </c>
      <c r="M4821" s="194"/>
      <c r="N4821" s="195"/>
      <c r="O4821" s="196"/>
    </row>
    <row r="4822" spans="2:15" ht="15.75" x14ac:dyDescent="0.25">
      <c r="B4822" s="132" t="s">
        <v>62</v>
      </c>
      <c r="C4822" s="194"/>
      <c r="D4822" s="195"/>
      <c r="E4822" s="196"/>
      <c r="F4822" s="1"/>
      <c r="G4822" s="132" t="s">
        <v>62</v>
      </c>
      <c r="H4822" s="194"/>
      <c r="I4822" s="195"/>
      <c r="J4822" s="196"/>
      <c r="K4822" s="1"/>
      <c r="L4822" s="132" t="s">
        <v>62</v>
      </c>
      <c r="M4822" s="194"/>
      <c r="N4822" s="195"/>
      <c r="O4822" s="196"/>
    </row>
    <row r="4823" spans="2:15" ht="15.75" x14ac:dyDescent="0.25">
      <c r="B4823" s="127" t="s">
        <v>191</v>
      </c>
      <c r="C4823" s="130"/>
      <c r="D4823" s="194"/>
      <c r="E4823" s="196"/>
      <c r="F4823" s="1"/>
      <c r="G4823" s="127" t="s">
        <v>191</v>
      </c>
      <c r="H4823" s="130"/>
      <c r="I4823" s="194"/>
      <c r="J4823" s="196"/>
      <c r="K4823" s="1"/>
      <c r="L4823" s="127" t="s">
        <v>191</v>
      </c>
      <c r="M4823" s="130"/>
      <c r="N4823" s="194"/>
      <c r="O4823" s="196"/>
    </row>
    <row r="4824" spans="2:15" ht="15.75" x14ac:dyDescent="0.25">
      <c r="B4824" s="127" t="s">
        <v>192</v>
      </c>
      <c r="C4824" s="130"/>
      <c r="D4824" s="194"/>
      <c r="E4824" s="196"/>
      <c r="F4824" s="1"/>
      <c r="G4824" s="127" t="s">
        <v>192</v>
      </c>
      <c r="H4824" s="130"/>
      <c r="I4824" s="194"/>
      <c r="J4824" s="196"/>
      <c r="K4824" s="1"/>
      <c r="L4824" s="127" t="s">
        <v>192</v>
      </c>
      <c r="M4824" s="130"/>
      <c r="N4824" s="194"/>
      <c r="O4824" s="196"/>
    </row>
    <row r="4825" spans="2:15" ht="31.35" customHeight="1" x14ac:dyDescent="0.25">
      <c r="B4825" s="206" t="s">
        <v>197</v>
      </c>
      <c r="C4825" s="207"/>
      <c r="D4825" s="207"/>
      <c r="E4825" s="208"/>
      <c r="F4825" s="1"/>
      <c r="G4825" s="206" t="s">
        <v>197</v>
      </c>
      <c r="H4825" s="207"/>
      <c r="I4825" s="207"/>
      <c r="J4825" s="208"/>
      <c r="K4825" s="59"/>
      <c r="L4825" s="206" t="s">
        <v>197</v>
      </c>
      <c r="M4825" s="207"/>
      <c r="N4825" s="207"/>
      <c r="O4825" s="208"/>
    </row>
    <row r="4826" spans="2:15" ht="15.75" x14ac:dyDescent="0.25">
      <c r="B4826" s="132" t="s">
        <v>195</v>
      </c>
      <c r="C4826" s="138"/>
      <c r="D4826" s="125" t="s">
        <v>51</v>
      </c>
      <c r="E4826" s="139"/>
      <c r="F4826" s="1"/>
      <c r="G4826" s="132" t="s">
        <v>195</v>
      </c>
      <c r="H4826" s="138"/>
      <c r="I4826" s="125" t="s">
        <v>51</v>
      </c>
      <c r="J4826" s="139"/>
      <c r="K4826" s="1"/>
      <c r="L4826" s="132" t="s">
        <v>195</v>
      </c>
      <c r="M4826" s="138"/>
      <c r="N4826" s="125" t="s">
        <v>51</v>
      </c>
      <c r="O4826" s="139"/>
    </row>
    <row r="4827" spans="2:15" ht="15.75" x14ac:dyDescent="0.25">
      <c r="B4827" s="209" t="s">
        <v>190</v>
      </c>
      <c r="C4827" s="210"/>
      <c r="D4827" s="125" t="s">
        <v>68</v>
      </c>
      <c r="E4827" s="139"/>
      <c r="F4827" s="1"/>
      <c r="G4827" s="209" t="s">
        <v>190</v>
      </c>
      <c r="H4827" s="210"/>
      <c r="I4827" s="125" t="s">
        <v>68</v>
      </c>
      <c r="J4827" s="139"/>
      <c r="K4827" s="1"/>
      <c r="L4827" s="209" t="s">
        <v>190</v>
      </c>
      <c r="M4827" s="210"/>
      <c r="N4827" s="125" t="s">
        <v>68</v>
      </c>
      <c r="O4827" s="139"/>
    </row>
    <row r="4828" spans="2:15" ht="15.75" x14ac:dyDescent="0.25">
      <c r="B4828" s="211"/>
      <c r="C4828" s="212"/>
      <c r="D4828" s="125" t="s">
        <v>69</v>
      </c>
      <c r="E4828" s="139"/>
      <c r="F4828" s="1"/>
      <c r="G4828" s="211"/>
      <c r="H4828" s="212"/>
      <c r="I4828" s="125" t="s">
        <v>69</v>
      </c>
      <c r="J4828" s="139"/>
      <c r="K4828" s="1"/>
      <c r="L4828" s="211"/>
      <c r="M4828" s="212"/>
      <c r="N4828" s="125" t="s">
        <v>69</v>
      </c>
      <c r="O4828" s="139"/>
    </row>
    <row r="4829" spans="2:15" ht="15.75" x14ac:dyDescent="0.25">
      <c r="B4829" s="209" t="s">
        <v>70</v>
      </c>
      <c r="C4829" s="210"/>
      <c r="D4829" s="125" t="s">
        <v>68</v>
      </c>
      <c r="E4829" s="139"/>
      <c r="F4829" s="1"/>
      <c r="G4829" s="209" t="s">
        <v>70</v>
      </c>
      <c r="H4829" s="210"/>
      <c r="I4829" s="125" t="s">
        <v>68</v>
      </c>
      <c r="J4829" s="139"/>
      <c r="K4829" s="1"/>
      <c r="L4829" s="209" t="s">
        <v>70</v>
      </c>
      <c r="M4829" s="210"/>
      <c r="N4829" s="125" t="s">
        <v>68</v>
      </c>
      <c r="O4829" s="139"/>
    </row>
    <row r="4830" spans="2:15" ht="15.75" x14ac:dyDescent="0.25">
      <c r="B4830" s="211"/>
      <c r="C4830" s="212"/>
      <c r="D4830" s="125" t="s">
        <v>69</v>
      </c>
      <c r="E4830" s="139"/>
      <c r="F4830" s="1"/>
      <c r="G4830" s="211"/>
      <c r="H4830" s="212"/>
      <c r="I4830" s="125" t="s">
        <v>69</v>
      </c>
      <c r="J4830" s="139"/>
      <c r="K4830" s="1"/>
      <c r="L4830" s="211"/>
      <c r="M4830" s="212"/>
      <c r="N4830" s="125" t="s">
        <v>69</v>
      </c>
      <c r="O4830" s="139"/>
    </row>
    <row r="4831" spans="2:15" ht="15.75" x14ac:dyDescent="0.25">
      <c r="B4831" s="140" t="s">
        <v>67</v>
      </c>
      <c r="C4831" s="140"/>
      <c r="D4831" s="213"/>
      <c r="E4831" s="214"/>
      <c r="F4831" s="1"/>
      <c r="G4831" s="140" t="s">
        <v>67</v>
      </c>
      <c r="H4831" s="140"/>
      <c r="I4831" s="213"/>
      <c r="J4831" s="214"/>
      <c r="K4831" s="1"/>
      <c r="L4831" s="140" t="s">
        <v>67</v>
      </c>
      <c r="M4831" s="140"/>
      <c r="N4831" s="213"/>
      <c r="O4831" s="214"/>
    </row>
    <row r="4832" spans="2:15" ht="15.75" x14ac:dyDescent="0.25">
      <c r="B4832" s="161" t="s">
        <v>355</v>
      </c>
      <c r="C4832" s="128"/>
      <c r="D4832" s="130"/>
      <c r="E4832" s="139"/>
      <c r="F4832" s="1"/>
      <c r="G4832" s="161" t="s">
        <v>355</v>
      </c>
      <c r="H4832" s="128"/>
      <c r="I4832" s="130"/>
      <c r="J4832" s="139"/>
      <c r="K4832" s="1"/>
      <c r="L4832" s="161" t="s">
        <v>355</v>
      </c>
      <c r="M4832" s="128"/>
      <c r="N4832" s="130"/>
      <c r="O4832" s="139"/>
    </row>
    <row r="4833" spans="2:15" ht="15.75" x14ac:dyDescent="0.25">
      <c r="B4833" s="161"/>
      <c r="C4833" s="128"/>
      <c r="D4833" s="130"/>
      <c r="E4833" s="139"/>
      <c r="F4833" s="1"/>
      <c r="G4833" s="161"/>
      <c r="H4833" s="128"/>
      <c r="I4833" s="130"/>
      <c r="J4833" s="139"/>
      <c r="K4833" s="1"/>
      <c r="L4833" s="161"/>
      <c r="M4833" s="128"/>
      <c r="N4833" s="130"/>
      <c r="O4833" s="139"/>
    </row>
    <row r="4834" spans="2:15" ht="15.75" x14ac:dyDescent="0.25">
      <c r="B4834" s="136"/>
      <c r="C4834" s="136"/>
      <c r="D4834" s="136"/>
      <c r="E4834" s="118"/>
      <c r="F4834" s="1"/>
      <c r="G4834" s="136"/>
      <c r="H4834" s="136"/>
      <c r="I4834" s="136"/>
      <c r="J4834" s="118"/>
      <c r="K4834" s="1"/>
      <c r="L4834" s="136"/>
      <c r="M4834" s="136"/>
      <c r="N4834" s="136"/>
      <c r="O4834" s="118"/>
    </row>
    <row r="4835" spans="2:15" ht="15.75" x14ac:dyDescent="0.25">
      <c r="B4835" s="132" t="s">
        <v>74</v>
      </c>
      <c r="C4835" s="141"/>
      <c r="D4835" s="142" t="s">
        <v>73</v>
      </c>
      <c r="E4835" s="130"/>
      <c r="F4835" s="1"/>
      <c r="G4835" s="132" t="s">
        <v>74</v>
      </c>
      <c r="H4835" s="141"/>
      <c r="I4835" s="142" t="s">
        <v>73</v>
      </c>
      <c r="J4835" s="130"/>
      <c r="K4835" s="1"/>
      <c r="L4835" s="132" t="s">
        <v>74</v>
      </c>
      <c r="M4835" s="141"/>
      <c r="N4835" s="142" t="s">
        <v>73</v>
      </c>
      <c r="O4835" s="130"/>
    </row>
    <row r="4837" spans="2:15" ht="15.75" x14ac:dyDescent="0.25">
      <c r="B4837" s="437">
        <f>L4816+1</f>
        <v>721</v>
      </c>
      <c r="C4837" s="438"/>
      <c r="D4837" s="438"/>
      <c r="E4837" s="439"/>
      <c r="F4837" s="57"/>
      <c r="G4837" s="437">
        <f>B4837+1</f>
        <v>722</v>
      </c>
      <c r="H4837" s="438"/>
      <c r="I4837" s="438"/>
      <c r="J4837" s="439"/>
      <c r="K4837" s="57"/>
      <c r="L4837" s="437">
        <f>G4837+1</f>
        <v>723</v>
      </c>
      <c r="M4837" s="438"/>
      <c r="N4837" s="438"/>
      <c r="O4837" s="439"/>
    </row>
    <row r="4838" spans="2:15" ht="15.75" x14ac:dyDescent="0.25">
      <c r="B4838" s="218" t="s">
        <v>71</v>
      </c>
      <c r="C4838" s="219"/>
      <c r="D4838" s="219"/>
      <c r="E4838" s="220"/>
      <c r="F4838" s="1"/>
      <c r="G4838" s="218" t="s">
        <v>71</v>
      </c>
      <c r="H4838" s="219"/>
      <c r="I4838" s="219"/>
      <c r="J4838" s="220"/>
      <c r="K4838" s="1"/>
      <c r="L4838" s="218" t="s">
        <v>71</v>
      </c>
      <c r="M4838" s="219"/>
      <c r="N4838" s="219"/>
      <c r="O4838" s="220"/>
    </row>
    <row r="4839" spans="2:15" ht="15.75" x14ac:dyDescent="0.25">
      <c r="B4839" s="230"/>
      <c r="C4839" s="231"/>
      <c r="D4839" s="231"/>
      <c r="E4839" s="232"/>
      <c r="F4839" s="1"/>
      <c r="G4839" s="230"/>
      <c r="H4839" s="231"/>
      <c r="I4839" s="231"/>
      <c r="J4839" s="232"/>
      <c r="K4839" s="58"/>
      <c r="L4839" s="230"/>
      <c r="M4839" s="231"/>
      <c r="N4839" s="231"/>
      <c r="O4839" s="232"/>
    </row>
    <row r="4840" spans="2:15" ht="15.75" x14ac:dyDescent="0.25">
      <c r="B4840" s="227" t="s">
        <v>375</v>
      </c>
      <c r="C4840" s="228"/>
      <c r="D4840" s="228"/>
      <c r="E4840" s="229"/>
      <c r="F4840" s="1"/>
      <c r="G4840" s="227" t="s">
        <v>375</v>
      </c>
      <c r="H4840" s="228"/>
      <c r="I4840" s="228"/>
      <c r="J4840" s="229"/>
      <c r="K4840" s="4"/>
      <c r="L4840" s="227" t="s">
        <v>375</v>
      </c>
      <c r="M4840" s="228"/>
      <c r="N4840" s="228"/>
      <c r="O4840" s="229"/>
    </row>
    <row r="4841" spans="2:15" ht="15.75" x14ac:dyDescent="0.25">
      <c r="B4841" s="137" t="s">
        <v>190</v>
      </c>
      <c r="C4841" s="194"/>
      <c r="D4841" s="195"/>
      <c r="E4841" s="196"/>
      <c r="F4841" s="1"/>
      <c r="G4841" s="137" t="s">
        <v>190</v>
      </c>
      <c r="H4841" s="194"/>
      <c r="I4841" s="195"/>
      <c r="J4841" s="196"/>
      <c r="K4841" s="1"/>
      <c r="L4841" s="137" t="s">
        <v>190</v>
      </c>
      <c r="M4841" s="194"/>
      <c r="N4841" s="195"/>
      <c r="O4841" s="196"/>
    </row>
    <row r="4842" spans="2:15" ht="15.75" x14ac:dyDescent="0.25">
      <c r="B4842" s="132" t="s">
        <v>61</v>
      </c>
      <c r="C4842" s="194"/>
      <c r="D4842" s="195"/>
      <c r="E4842" s="196"/>
      <c r="F4842" s="1"/>
      <c r="G4842" s="132" t="s">
        <v>61</v>
      </c>
      <c r="H4842" s="194"/>
      <c r="I4842" s="195"/>
      <c r="J4842" s="196"/>
      <c r="K4842" s="1"/>
      <c r="L4842" s="132" t="s">
        <v>61</v>
      </c>
      <c r="M4842" s="194"/>
      <c r="N4842" s="195"/>
      <c r="O4842" s="196"/>
    </row>
    <row r="4843" spans="2:15" ht="15.75" x14ac:dyDescent="0.25">
      <c r="B4843" s="132" t="s">
        <v>62</v>
      </c>
      <c r="C4843" s="194"/>
      <c r="D4843" s="195"/>
      <c r="E4843" s="196"/>
      <c r="F4843" s="1"/>
      <c r="G4843" s="132" t="s">
        <v>62</v>
      </c>
      <c r="H4843" s="194"/>
      <c r="I4843" s="195"/>
      <c r="J4843" s="196"/>
      <c r="K4843" s="1"/>
      <c r="L4843" s="132" t="s">
        <v>62</v>
      </c>
      <c r="M4843" s="194"/>
      <c r="N4843" s="195"/>
      <c r="O4843" s="196"/>
    </row>
    <row r="4844" spans="2:15" ht="15.75" x14ac:dyDescent="0.25">
      <c r="B4844" s="127" t="s">
        <v>191</v>
      </c>
      <c r="C4844" s="130"/>
      <c r="D4844" s="194"/>
      <c r="E4844" s="196"/>
      <c r="F4844" s="1"/>
      <c r="G4844" s="127" t="s">
        <v>191</v>
      </c>
      <c r="H4844" s="130"/>
      <c r="I4844" s="194"/>
      <c r="J4844" s="196"/>
      <c r="K4844" s="1"/>
      <c r="L4844" s="127" t="s">
        <v>191</v>
      </c>
      <c r="M4844" s="130"/>
      <c r="N4844" s="194"/>
      <c r="O4844" s="196"/>
    </row>
    <row r="4845" spans="2:15" ht="15.75" x14ac:dyDescent="0.25">
      <c r="B4845" s="127" t="s">
        <v>192</v>
      </c>
      <c r="C4845" s="130"/>
      <c r="D4845" s="194"/>
      <c r="E4845" s="196"/>
      <c r="F4845" s="1"/>
      <c r="G4845" s="127" t="s">
        <v>192</v>
      </c>
      <c r="H4845" s="130"/>
      <c r="I4845" s="194"/>
      <c r="J4845" s="196"/>
      <c r="K4845" s="1"/>
      <c r="L4845" s="127" t="s">
        <v>192</v>
      </c>
      <c r="M4845" s="130"/>
      <c r="N4845" s="194"/>
      <c r="O4845" s="196"/>
    </row>
    <row r="4846" spans="2:15" ht="31.35" customHeight="1" x14ac:dyDescent="0.25">
      <c r="B4846" s="206" t="s">
        <v>197</v>
      </c>
      <c r="C4846" s="207"/>
      <c r="D4846" s="207"/>
      <c r="E4846" s="208"/>
      <c r="F4846" s="1"/>
      <c r="G4846" s="206" t="s">
        <v>197</v>
      </c>
      <c r="H4846" s="207"/>
      <c r="I4846" s="207"/>
      <c r="J4846" s="208"/>
      <c r="K4846" s="59"/>
      <c r="L4846" s="206" t="s">
        <v>197</v>
      </c>
      <c r="M4846" s="207"/>
      <c r="N4846" s="207"/>
      <c r="O4846" s="208"/>
    </row>
    <row r="4847" spans="2:15" ht="15.75" x14ac:dyDescent="0.25">
      <c r="B4847" s="132" t="s">
        <v>195</v>
      </c>
      <c r="C4847" s="138"/>
      <c r="D4847" s="125" t="s">
        <v>51</v>
      </c>
      <c r="E4847" s="139"/>
      <c r="F4847" s="1"/>
      <c r="G4847" s="132" t="s">
        <v>195</v>
      </c>
      <c r="H4847" s="138"/>
      <c r="I4847" s="125" t="s">
        <v>51</v>
      </c>
      <c r="J4847" s="139"/>
      <c r="K4847" s="1"/>
      <c r="L4847" s="132" t="s">
        <v>195</v>
      </c>
      <c r="M4847" s="138"/>
      <c r="N4847" s="125" t="s">
        <v>51</v>
      </c>
      <c r="O4847" s="139"/>
    </row>
    <row r="4848" spans="2:15" ht="15.75" x14ac:dyDescent="0.25">
      <c r="B4848" s="209" t="s">
        <v>190</v>
      </c>
      <c r="C4848" s="210"/>
      <c r="D4848" s="125" t="s">
        <v>68</v>
      </c>
      <c r="E4848" s="139"/>
      <c r="F4848" s="1"/>
      <c r="G4848" s="209" t="s">
        <v>190</v>
      </c>
      <c r="H4848" s="210"/>
      <c r="I4848" s="125" t="s">
        <v>68</v>
      </c>
      <c r="J4848" s="139"/>
      <c r="K4848" s="1"/>
      <c r="L4848" s="209" t="s">
        <v>190</v>
      </c>
      <c r="M4848" s="210"/>
      <c r="N4848" s="125" t="s">
        <v>68</v>
      </c>
      <c r="O4848" s="139"/>
    </row>
    <row r="4849" spans="2:15" ht="15.75" x14ac:dyDescent="0.25">
      <c r="B4849" s="211"/>
      <c r="C4849" s="212"/>
      <c r="D4849" s="125" t="s">
        <v>69</v>
      </c>
      <c r="E4849" s="139"/>
      <c r="F4849" s="1"/>
      <c r="G4849" s="211"/>
      <c r="H4849" s="212"/>
      <c r="I4849" s="125" t="s">
        <v>69</v>
      </c>
      <c r="J4849" s="139"/>
      <c r="K4849" s="1"/>
      <c r="L4849" s="211"/>
      <c r="M4849" s="212"/>
      <c r="N4849" s="125" t="s">
        <v>69</v>
      </c>
      <c r="O4849" s="139"/>
    </row>
    <row r="4850" spans="2:15" ht="15.75" x14ac:dyDescent="0.25">
      <c r="B4850" s="209" t="s">
        <v>70</v>
      </c>
      <c r="C4850" s="210"/>
      <c r="D4850" s="125" t="s">
        <v>68</v>
      </c>
      <c r="E4850" s="139"/>
      <c r="F4850" s="1"/>
      <c r="G4850" s="209" t="s">
        <v>70</v>
      </c>
      <c r="H4850" s="210"/>
      <c r="I4850" s="125" t="s">
        <v>68</v>
      </c>
      <c r="J4850" s="139"/>
      <c r="K4850" s="1"/>
      <c r="L4850" s="209" t="s">
        <v>70</v>
      </c>
      <c r="M4850" s="210"/>
      <c r="N4850" s="125" t="s">
        <v>68</v>
      </c>
      <c r="O4850" s="139"/>
    </row>
    <row r="4851" spans="2:15" ht="15.75" x14ac:dyDescent="0.25">
      <c r="B4851" s="211"/>
      <c r="C4851" s="212"/>
      <c r="D4851" s="125" t="s">
        <v>69</v>
      </c>
      <c r="E4851" s="139"/>
      <c r="F4851" s="1"/>
      <c r="G4851" s="211"/>
      <c r="H4851" s="212"/>
      <c r="I4851" s="125" t="s">
        <v>69</v>
      </c>
      <c r="J4851" s="139"/>
      <c r="K4851" s="1"/>
      <c r="L4851" s="211"/>
      <c r="M4851" s="212"/>
      <c r="N4851" s="125" t="s">
        <v>69</v>
      </c>
      <c r="O4851" s="139"/>
    </row>
    <row r="4852" spans="2:15" ht="15.75" x14ac:dyDescent="0.25">
      <c r="B4852" s="140" t="s">
        <v>67</v>
      </c>
      <c r="C4852" s="140"/>
      <c r="D4852" s="213"/>
      <c r="E4852" s="214"/>
      <c r="F4852" s="1"/>
      <c r="G4852" s="140" t="s">
        <v>67</v>
      </c>
      <c r="H4852" s="140"/>
      <c r="I4852" s="213"/>
      <c r="J4852" s="214"/>
      <c r="K4852" s="1"/>
      <c r="L4852" s="140" t="s">
        <v>67</v>
      </c>
      <c r="M4852" s="140"/>
      <c r="N4852" s="213"/>
      <c r="O4852" s="214"/>
    </row>
    <row r="4853" spans="2:15" ht="15.75" x14ac:dyDescent="0.25">
      <c r="B4853" s="161" t="s">
        <v>355</v>
      </c>
      <c r="C4853" s="128"/>
      <c r="D4853" s="130"/>
      <c r="E4853" s="139"/>
      <c r="F4853" s="1"/>
      <c r="G4853" s="161" t="s">
        <v>355</v>
      </c>
      <c r="H4853" s="128"/>
      <c r="I4853" s="130"/>
      <c r="J4853" s="139"/>
      <c r="K4853" s="1"/>
      <c r="L4853" s="161" t="s">
        <v>355</v>
      </c>
      <c r="M4853" s="128"/>
      <c r="N4853" s="130"/>
      <c r="O4853" s="139"/>
    </row>
    <row r="4854" spans="2:15" ht="15.75" x14ac:dyDescent="0.25">
      <c r="B4854" s="161"/>
      <c r="C4854" s="128"/>
      <c r="D4854" s="130"/>
      <c r="E4854" s="139"/>
      <c r="F4854" s="1"/>
      <c r="G4854" s="161"/>
      <c r="H4854" s="128"/>
      <c r="I4854" s="130"/>
      <c r="J4854" s="139"/>
      <c r="K4854" s="1"/>
      <c r="L4854" s="161"/>
      <c r="M4854" s="128"/>
      <c r="N4854" s="130"/>
      <c r="O4854" s="139"/>
    </row>
    <row r="4855" spans="2:15" ht="15.75" x14ac:dyDescent="0.25">
      <c r="B4855" s="136"/>
      <c r="C4855" s="136"/>
      <c r="D4855" s="136"/>
      <c r="E4855" s="118"/>
      <c r="F4855" s="1"/>
      <c r="G4855" s="136"/>
      <c r="H4855" s="136"/>
      <c r="I4855" s="136"/>
      <c r="J4855" s="118"/>
      <c r="K4855" s="1"/>
      <c r="L4855" s="136"/>
      <c r="M4855" s="136"/>
      <c r="N4855" s="136"/>
      <c r="O4855" s="118"/>
    </row>
    <row r="4856" spans="2:15" ht="15.75" x14ac:dyDescent="0.25">
      <c r="B4856" s="132" t="s">
        <v>74</v>
      </c>
      <c r="C4856" s="141"/>
      <c r="D4856" s="142" t="s">
        <v>73</v>
      </c>
      <c r="E4856" s="130"/>
      <c r="F4856" s="1"/>
      <c r="G4856" s="132" t="s">
        <v>74</v>
      </c>
      <c r="H4856" s="141"/>
      <c r="I4856" s="142" t="s">
        <v>73</v>
      </c>
      <c r="J4856" s="130"/>
      <c r="K4856" s="1"/>
      <c r="L4856" s="132" t="s">
        <v>74</v>
      </c>
      <c r="M4856" s="141"/>
      <c r="N4856" s="142" t="s">
        <v>73</v>
      </c>
      <c r="O4856" s="130"/>
    </row>
    <row r="4858" spans="2:15" ht="15.75" x14ac:dyDescent="0.25">
      <c r="B4858" s="437">
        <f>L4837+1</f>
        <v>724</v>
      </c>
      <c r="C4858" s="438"/>
      <c r="D4858" s="438"/>
      <c r="E4858" s="439"/>
      <c r="F4858" s="57"/>
      <c r="G4858" s="437">
        <f>B4858+1</f>
        <v>725</v>
      </c>
      <c r="H4858" s="438"/>
      <c r="I4858" s="438"/>
      <c r="J4858" s="439"/>
      <c r="K4858" s="57"/>
      <c r="L4858" s="437">
        <f>G4858+1</f>
        <v>726</v>
      </c>
      <c r="M4858" s="438"/>
      <c r="N4858" s="438"/>
      <c r="O4858" s="439"/>
    </row>
    <row r="4859" spans="2:15" ht="15.75" x14ac:dyDescent="0.25">
      <c r="B4859" s="218" t="s">
        <v>71</v>
      </c>
      <c r="C4859" s="219"/>
      <c r="D4859" s="219"/>
      <c r="E4859" s="220"/>
      <c r="F4859" s="1"/>
      <c r="G4859" s="218" t="s">
        <v>71</v>
      </c>
      <c r="H4859" s="219"/>
      <c r="I4859" s="219"/>
      <c r="J4859" s="220"/>
      <c r="K4859" s="1"/>
      <c r="L4859" s="218" t="s">
        <v>71</v>
      </c>
      <c r="M4859" s="219"/>
      <c r="N4859" s="219"/>
      <c r="O4859" s="220"/>
    </row>
    <row r="4860" spans="2:15" ht="15.75" x14ac:dyDescent="0.25">
      <c r="B4860" s="230"/>
      <c r="C4860" s="231"/>
      <c r="D4860" s="231"/>
      <c r="E4860" s="232"/>
      <c r="F4860" s="1"/>
      <c r="G4860" s="230"/>
      <c r="H4860" s="231"/>
      <c r="I4860" s="231"/>
      <c r="J4860" s="232"/>
      <c r="K4860" s="58"/>
      <c r="L4860" s="230"/>
      <c r="M4860" s="231"/>
      <c r="N4860" s="231"/>
      <c r="O4860" s="232"/>
    </row>
    <row r="4861" spans="2:15" ht="15.75" x14ac:dyDescent="0.25">
      <c r="B4861" s="227" t="s">
        <v>375</v>
      </c>
      <c r="C4861" s="228"/>
      <c r="D4861" s="228"/>
      <c r="E4861" s="229"/>
      <c r="F4861" s="1"/>
      <c r="G4861" s="227" t="s">
        <v>375</v>
      </c>
      <c r="H4861" s="228"/>
      <c r="I4861" s="228"/>
      <c r="J4861" s="229"/>
      <c r="K4861" s="4"/>
      <c r="L4861" s="227" t="s">
        <v>375</v>
      </c>
      <c r="M4861" s="228"/>
      <c r="N4861" s="228"/>
      <c r="O4861" s="229"/>
    </row>
    <row r="4862" spans="2:15" ht="15.75" x14ac:dyDescent="0.25">
      <c r="B4862" s="137" t="s">
        <v>190</v>
      </c>
      <c r="C4862" s="194"/>
      <c r="D4862" s="195"/>
      <c r="E4862" s="196"/>
      <c r="F4862" s="1"/>
      <c r="G4862" s="137" t="s">
        <v>190</v>
      </c>
      <c r="H4862" s="194"/>
      <c r="I4862" s="195"/>
      <c r="J4862" s="196"/>
      <c r="K4862" s="1"/>
      <c r="L4862" s="137" t="s">
        <v>190</v>
      </c>
      <c r="M4862" s="194"/>
      <c r="N4862" s="195"/>
      <c r="O4862" s="196"/>
    </row>
    <row r="4863" spans="2:15" ht="15.75" x14ac:dyDescent="0.25">
      <c r="B4863" s="132" t="s">
        <v>61</v>
      </c>
      <c r="C4863" s="194"/>
      <c r="D4863" s="195"/>
      <c r="E4863" s="196"/>
      <c r="F4863" s="1"/>
      <c r="G4863" s="132" t="s">
        <v>61</v>
      </c>
      <c r="H4863" s="194"/>
      <c r="I4863" s="195"/>
      <c r="J4863" s="196"/>
      <c r="K4863" s="1"/>
      <c r="L4863" s="132" t="s">
        <v>61</v>
      </c>
      <c r="M4863" s="194"/>
      <c r="N4863" s="195"/>
      <c r="O4863" s="196"/>
    </row>
    <row r="4864" spans="2:15" ht="15.75" x14ac:dyDescent="0.25">
      <c r="B4864" s="132" t="s">
        <v>62</v>
      </c>
      <c r="C4864" s="194"/>
      <c r="D4864" s="195"/>
      <c r="E4864" s="196"/>
      <c r="F4864" s="1"/>
      <c r="G4864" s="132" t="s">
        <v>62</v>
      </c>
      <c r="H4864" s="194"/>
      <c r="I4864" s="195"/>
      <c r="J4864" s="196"/>
      <c r="K4864" s="1"/>
      <c r="L4864" s="132" t="s">
        <v>62</v>
      </c>
      <c r="M4864" s="194"/>
      <c r="N4864" s="195"/>
      <c r="O4864" s="196"/>
    </row>
    <row r="4865" spans="2:15" ht="15.75" x14ac:dyDescent="0.25">
      <c r="B4865" s="127" t="s">
        <v>191</v>
      </c>
      <c r="C4865" s="130"/>
      <c r="D4865" s="194"/>
      <c r="E4865" s="196"/>
      <c r="F4865" s="1"/>
      <c r="G4865" s="127" t="s">
        <v>191</v>
      </c>
      <c r="H4865" s="130"/>
      <c r="I4865" s="194"/>
      <c r="J4865" s="196"/>
      <c r="K4865" s="1"/>
      <c r="L4865" s="127" t="s">
        <v>191</v>
      </c>
      <c r="M4865" s="130"/>
      <c r="N4865" s="194"/>
      <c r="O4865" s="196"/>
    </row>
    <row r="4866" spans="2:15" ht="15.75" x14ac:dyDescent="0.25">
      <c r="B4866" s="127" t="s">
        <v>192</v>
      </c>
      <c r="C4866" s="130"/>
      <c r="D4866" s="194"/>
      <c r="E4866" s="196"/>
      <c r="F4866" s="1"/>
      <c r="G4866" s="127" t="s">
        <v>192</v>
      </c>
      <c r="H4866" s="130"/>
      <c r="I4866" s="194"/>
      <c r="J4866" s="196"/>
      <c r="K4866" s="1"/>
      <c r="L4866" s="127" t="s">
        <v>192</v>
      </c>
      <c r="M4866" s="130"/>
      <c r="N4866" s="194"/>
      <c r="O4866" s="196"/>
    </row>
    <row r="4867" spans="2:15" ht="31.35" customHeight="1" x14ac:dyDescent="0.25">
      <c r="B4867" s="206" t="s">
        <v>197</v>
      </c>
      <c r="C4867" s="207"/>
      <c r="D4867" s="207"/>
      <c r="E4867" s="208"/>
      <c r="F4867" s="1"/>
      <c r="G4867" s="206" t="s">
        <v>197</v>
      </c>
      <c r="H4867" s="207"/>
      <c r="I4867" s="207"/>
      <c r="J4867" s="208"/>
      <c r="K4867" s="59"/>
      <c r="L4867" s="206" t="s">
        <v>197</v>
      </c>
      <c r="M4867" s="207"/>
      <c r="N4867" s="207"/>
      <c r="O4867" s="208"/>
    </row>
    <row r="4868" spans="2:15" ht="15.75" x14ac:dyDescent="0.25">
      <c r="B4868" s="132" t="s">
        <v>195</v>
      </c>
      <c r="C4868" s="138"/>
      <c r="D4868" s="125" t="s">
        <v>51</v>
      </c>
      <c r="E4868" s="139"/>
      <c r="F4868" s="1"/>
      <c r="G4868" s="132" t="s">
        <v>195</v>
      </c>
      <c r="H4868" s="138"/>
      <c r="I4868" s="125" t="s">
        <v>51</v>
      </c>
      <c r="J4868" s="139"/>
      <c r="K4868" s="1"/>
      <c r="L4868" s="132" t="s">
        <v>195</v>
      </c>
      <c r="M4868" s="138"/>
      <c r="N4868" s="125" t="s">
        <v>51</v>
      </c>
      <c r="O4868" s="139"/>
    </row>
    <row r="4869" spans="2:15" ht="15.75" x14ac:dyDescent="0.25">
      <c r="B4869" s="209" t="s">
        <v>190</v>
      </c>
      <c r="C4869" s="210"/>
      <c r="D4869" s="125" t="s">
        <v>68</v>
      </c>
      <c r="E4869" s="139"/>
      <c r="F4869" s="1"/>
      <c r="G4869" s="209" t="s">
        <v>190</v>
      </c>
      <c r="H4869" s="210"/>
      <c r="I4869" s="125" t="s">
        <v>68</v>
      </c>
      <c r="J4869" s="139"/>
      <c r="K4869" s="1"/>
      <c r="L4869" s="209" t="s">
        <v>190</v>
      </c>
      <c r="M4869" s="210"/>
      <c r="N4869" s="125" t="s">
        <v>68</v>
      </c>
      <c r="O4869" s="139"/>
    </row>
    <row r="4870" spans="2:15" ht="15.75" x14ac:dyDescent="0.25">
      <c r="B4870" s="211"/>
      <c r="C4870" s="212"/>
      <c r="D4870" s="125" t="s">
        <v>69</v>
      </c>
      <c r="E4870" s="139"/>
      <c r="F4870" s="1"/>
      <c r="G4870" s="211"/>
      <c r="H4870" s="212"/>
      <c r="I4870" s="125" t="s">
        <v>69</v>
      </c>
      <c r="J4870" s="139"/>
      <c r="K4870" s="1"/>
      <c r="L4870" s="211"/>
      <c r="M4870" s="212"/>
      <c r="N4870" s="125" t="s">
        <v>69</v>
      </c>
      <c r="O4870" s="139"/>
    </row>
    <row r="4871" spans="2:15" ht="15.75" x14ac:dyDescent="0.25">
      <c r="B4871" s="209" t="s">
        <v>70</v>
      </c>
      <c r="C4871" s="210"/>
      <c r="D4871" s="125" t="s">
        <v>68</v>
      </c>
      <c r="E4871" s="139"/>
      <c r="F4871" s="1"/>
      <c r="G4871" s="209" t="s">
        <v>70</v>
      </c>
      <c r="H4871" s="210"/>
      <c r="I4871" s="125" t="s">
        <v>68</v>
      </c>
      <c r="J4871" s="139"/>
      <c r="K4871" s="1"/>
      <c r="L4871" s="209" t="s">
        <v>70</v>
      </c>
      <c r="M4871" s="210"/>
      <c r="N4871" s="125" t="s">
        <v>68</v>
      </c>
      <c r="O4871" s="139"/>
    </row>
    <row r="4872" spans="2:15" ht="15.75" x14ac:dyDescent="0.25">
      <c r="B4872" s="211"/>
      <c r="C4872" s="212"/>
      <c r="D4872" s="125" t="s">
        <v>69</v>
      </c>
      <c r="E4872" s="139"/>
      <c r="F4872" s="1"/>
      <c r="G4872" s="211"/>
      <c r="H4872" s="212"/>
      <c r="I4872" s="125" t="s">
        <v>69</v>
      </c>
      <c r="J4872" s="139"/>
      <c r="K4872" s="1"/>
      <c r="L4872" s="211"/>
      <c r="M4872" s="212"/>
      <c r="N4872" s="125" t="s">
        <v>69</v>
      </c>
      <c r="O4872" s="139"/>
    </row>
    <row r="4873" spans="2:15" ht="15.75" x14ac:dyDescent="0.25">
      <c r="B4873" s="140" t="s">
        <v>67</v>
      </c>
      <c r="C4873" s="140"/>
      <c r="D4873" s="213"/>
      <c r="E4873" s="214"/>
      <c r="F4873" s="1"/>
      <c r="G4873" s="140" t="s">
        <v>67</v>
      </c>
      <c r="H4873" s="140"/>
      <c r="I4873" s="213"/>
      <c r="J4873" s="214"/>
      <c r="K4873" s="1"/>
      <c r="L4873" s="140" t="s">
        <v>67</v>
      </c>
      <c r="M4873" s="140"/>
      <c r="N4873" s="213"/>
      <c r="O4873" s="214"/>
    </row>
    <row r="4874" spans="2:15" ht="15.75" x14ac:dyDescent="0.25">
      <c r="B4874" s="161" t="s">
        <v>355</v>
      </c>
      <c r="C4874" s="128"/>
      <c r="D4874" s="130"/>
      <c r="E4874" s="139"/>
      <c r="F4874" s="1"/>
      <c r="G4874" s="161" t="s">
        <v>355</v>
      </c>
      <c r="H4874" s="128"/>
      <c r="I4874" s="130"/>
      <c r="J4874" s="139"/>
      <c r="K4874" s="1"/>
      <c r="L4874" s="161" t="s">
        <v>355</v>
      </c>
      <c r="M4874" s="128"/>
      <c r="N4874" s="130"/>
      <c r="O4874" s="139"/>
    </row>
    <row r="4875" spans="2:15" ht="15.75" x14ac:dyDescent="0.25">
      <c r="B4875" s="161"/>
      <c r="C4875" s="128"/>
      <c r="D4875" s="130"/>
      <c r="E4875" s="139"/>
      <c r="F4875" s="1"/>
      <c r="G4875" s="161"/>
      <c r="H4875" s="128"/>
      <c r="I4875" s="130"/>
      <c r="J4875" s="139"/>
      <c r="K4875" s="1"/>
      <c r="L4875" s="161"/>
      <c r="M4875" s="128"/>
      <c r="N4875" s="130"/>
      <c r="O4875" s="139"/>
    </row>
    <row r="4876" spans="2:15" ht="15.75" x14ac:dyDescent="0.25">
      <c r="B4876" s="136"/>
      <c r="C4876" s="136"/>
      <c r="D4876" s="136"/>
      <c r="E4876" s="118"/>
      <c r="F4876" s="1"/>
      <c r="G4876" s="136"/>
      <c r="H4876" s="136"/>
      <c r="I4876" s="136"/>
      <c r="J4876" s="118"/>
      <c r="K4876" s="1"/>
      <c r="L4876" s="136"/>
      <c r="M4876" s="136"/>
      <c r="N4876" s="136"/>
      <c r="O4876" s="118"/>
    </row>
    <row r="4877" spans="2:15" ht="15.75" x14ac:dyDescent="0.25">
      <c r="B4877" s="132" t="s">
        <v>74</v>
      </c>
      <c r="C4877" s="141"/>
      <c r="D4877" s="142" t="s">
        <v>73</v>
      </c>
      <c r="E4877" s="130"/>
      <c r="F4877" s="1"/>
      <c r="G4877" s="132" t="s">
        <v>74</v>
      </c>
      <c r="H4877" s="141"/>
      <c r="I4877" s="142" t="s">
        <v>73</v>
      </c>
      <c r="J4877" s="130"/>
      <c r="K4877" s="1"/>
      <c r="L4877" s="132" t="s">
        <v>74</v>
      </c>
      <c r="M4877" s="141"/>
      <c r="N4877" s="142" t="s">
        <v>73</v>
      </c>
      <c r="O4877" s="130"/>
    </row>
    <row r="4879" spans="2:15" ht="15.75" x14ac:dyDescent="0.25">
      <c r="B4879" s="437">
        <f>L4858+1</f>
        <v>727</v>
      </c>
      <c r="C4879" s="438"/>
      <c r="D4879" s="438"/>
      <c r="E4879" s="439"/>
      <c r="F4879" s="57"/>
      <c r="G4879" s="437">
        <f>B4879+1</f>
        <v>728</v>
      </c>
      <c r="H4879" s="438"/>
      <c r="I4879" s="438"/>
      <c r="J4879" s="439"/>
      <c r="K4879" s="57"/>
      <c r="L4879" s="437">
        <f>G4879+1</f>
        <v>729</v>
      </c>
      <c r="M4879" s="438"/>
      <c r="N4879" s="438"/>
      <c r="O4879" s="439"/>
    </row>
    <row r="4880" spans="2:15" ht="15.75" x14ac:dyDescent="0.25">
      <c r="B4880" s="218" t="s">
        <v>71</v>
      </c>
      <c r="C4880" s="219"/>
      <c r="D4880" s="219"/>
      <c r="E4880" s="220"/>
      <c r="F4880" s="1"/>
      <c r="G4880" s="218" t="s">
        <v>71</v>
      </c>
      <c r="H4880" s="219"/>
      <c r="I4880" s="219"/>
      <c r="J4880" s="220"/>
      <c r="K4880" s="1"/>
      <c r="L4880" s="218" t="s">
        <v>71</v>
      </c>
      <c r="M4880" s="219"/>
      <c r="N4880" s="219"/>
      <c r="O4880" s="220"/>
    </row>
    <row r="4881" spans="2:15" ht="15.75" x14ac:dyDescent="0.25">
      <c r="B4881" s="230"/>
      <c r="C4881" s="231"/>
      <c r="D4881" s="231"/>
      <c r="E4881" s="232"/>
      <c r="F4881" s="1"/>
      <c r="G4881" s="230"/>
      <c r="H4881" s="231"/>
      <c r="I4881" s="231"/>
      <c r="J4881" s="232"/>
      <c r="K4881" s="58"/>
      <c r="L4881" s="230"/>
      <c r="M4881" s="231"/>
      <c r="N4881" s="231"/>
      <c r="O4881" s="232"/>
    </row>
    <row r="4882" spans="2:15" ht="15.75" x14ac:dyDescent="0.25">
      <c r="B4882" s="227" t="s">
        <v>375</v>
      </c>
      <c r="C4882" s="228"/>
      <c r="D4882" s="228"/>
      <c r="E4882" s="229"/>
      <c r="F4882" s="1"/>
      <c r="G4882" s="227" t="s">
        <v>375</v>
      </c>
      <c r="H4882" s="228"/>
      <c r="I4882" s="228"/>
      <c r="J4882" s="229"/>
      <c r="K4882" s="4"/>
      <c r="L4882" s="227" t="s">
        <v>375</v>
      </c>
      <c r="M4882" s="228"/>
      <c r="N4882" s="228"/>
      <c r="O4882" s="229"/>
    </row>
    <row r="4883" spans="2:15" ht="15.75" x14ac:dyDescent="0.25">
      <c r="B4883" s="137" t="s">
        <v>190</v>
      </c>
      <c r="C4883" s="194"/>
      <c r="D4883" s="195"/>
      <c r="E4883" s="196"/>
      <c r="F4883" s="1"/>
      <c r="G4883" s="137" t="s">
        <v>190</v>
      </c>
      <c r="H4883" s="194"/>
      <c r="I4883" s="195"/>
      <c r="J4883" s="196"/>
      <c r="K4883" s="1"/>
      <c r="L4883" s="137" t="s">
        <v>190</v>
      </c>
      <c r="M4883" s="194"/>
      <c r="N4883" s="195"/>
      <c r="O4883" s="196"/>
    </row>
    <row r="4884" spans="2:15" ht="15.75" x14ac:dyDescent="0.25">
      <c r="B4884" s="132" t="s">
        <v>61</v>
      </c>
      <c r="C4884" s="194"/>
      <c r="D4884" s="195"/>
      <c r="E4884" s="196"/>
      <c r="F4884" s="1"/>
      <c r="G4884" s="132" t="s">
        <v>61</v>
      </c>
      <c r="H4884" s="194"/>
      <c r="I4884" s="195"/>
      <c r="J4884" s="196"/>
      <c r="K4884" s="1"/>
      <c r="L4884" s="132" t="s">
        <v>61</v>
      </c>
      <c r="M4884" s="194"/>
      <c r="N4884" s="195"/>
      <c r="O4884" s="196"/>
    </row>
    <row r="4885" spans="2:15" ht="15.75" x14ac:dyDescent="0.25">
      <c r="B4885" s="132" t="s">
        <v>62</v>
      </c>
      <c r="C4885" s="194"/>
      <c r="D4885" s="195"/>
      <c r="E4885" s="196"/>
      <c r="F4885" s="1"/>
      <c r="G4885" s="132" t="s">
        <v>62</v>
      </c>
      <c r="H4885" s="194"/>
      <c r="I4885" s="195"/>
      <c r="J4885" s="196"/>
      <c r="K4885" s="1"/>
      <c r="L4885" s="132" t="s">
        <v>62</v>
      </c>
      <c r="M4885" s="194"/>
      <c r="N4885" s="195"/>
      <c r="O4885" s="196"/>
    </row>
    <row r="4886" spans="2:15" ht="15.75" x14ac:dyDescent="0.25">
      <c r="B4886" s="127" t="s">
        <v>191</v>
      </c>
      <c r="C4886" s="130"/>
      <c r="D4886" s="194"/>
      <c r="E4886" s="196"/>
      <c r="F4886" s="1"/>
      <c r="G4886" s="127" t="s">
        <v>191</v>
      </c>
      <c r="H4886" s="130"/>
      <c r="I4886" s="194"/>
      <c r="J4886" s="196"/>
      <c r="K4886" s="1"/>
      <c r="L4886" s="127" t="s">
        <v>191</v>
      </c>
      <c r="M4886" s="130"/>
      <c r="N4886" s="194"/>
      <c r="O4886" s="196"/>
    </row>
    <row r="4887" spans="2:15" ht="15.75" x14ac:dyDescent="0.25">
      <c r="B4887" s="127" t="s">
        <v>192</v>
      </c>
      <c r="C4887" s="130"/>
      <c r="D4887" s="194"/>
      <c r="E4887" s="196"/>
      <c r="F4887" s="1"/>
      <c r="G4887" s="127" t="s">
        <v>192</v>
      </c>
      <c r="H4887" s="130"/>
      <c r="I4887" s="194"/>
      <c r="J4887" s="196"/>
      <c r="K4887" s="1"/>
      <c r="L4887" s="127" t="s">
        <v>192</v>
      </c>
      <c r="M4887" s="130"/>
      <c r="N4887" s="194"/>
      <c r="O4887" s="196"/>
    </row>
    <row r="4888" spans="2:15" ht="31.35" customHeight="1" x14ac:dyDescent="0.25">
      <c r="B4888" s="206" t="s">
        <v>197</v>
      </c>
      <c r="C4888" s="207"/>
      <c r="D4888" s="207"/>
      <c r="E4888" s="208"/>
      <c r="F4888" s="1"/>
      <c r="G4888" s="206" t="s">
        <v>197</v>
      </c>
      <c r="H4888" s="207"/>
      <c r="I4888" s="207"/>
      <c r="J4888" s="208"/>
      <c r="K4888" s="59"/>
      <c r="L4888" s="206" t="s">
        <v>197</v>
      </c>
      <c r="M4888" s="207"/>
      <c r="N4888" s="207"/>
      <c r="O4888" s="208"/>
    </row>
    <row r="4889" spans="2:15" ht="15.75" x14ac:dyDescent="0.25">
      <c r="B4889" s="132" t="s">
        <v>195</v>
      </c>
      <c r="C4889" s="138"/>
      <c r="D4889" s="125" t="s">
        <v>51</v>
      </c>
      <c r="E4889" s="139"/>
      <c r="F4889" s="1"/>
      <c r="G4889" s="132" t="s">
        <v>195</v>
      </c>
      <c r="H4889" s="138"/>
      <c r="I4889" s="125" t="s">
        <v>51</v>
      </c>
      <c r="J4889" s="139"/>
      <c r="K4889" s="1"/>
      <c r="L4889" s="132" t="s">
        <v>195</v>
      </c>
      <c r="M4889" s="138"/>
      <c r="N4889" s="125" t="s">
        <v>51</v>
      </c>
      <c r="O4889" s="139"/>
    </row>
    <row r="4890" spans="2:15" ht="15.75" x14ac:dyDescent="0.25">
      <c r="B4890" s="209" t="s">
        <v>190</v>
      </c>
      <c r="C4890" s="210"/>
      <c r="D4890" s="125" t="s">
        <v>68</v>
      </c>
      <c r="E4890" s="139"/>
      <c r="F4890" s="1"/>
      <c r="G4890" s="209" t="s">
        <v>190</v>
      </c>
      <c r="H4890" s="210"/>
      <c r="I4890" s="125" t="s">
        <v>68</v>
      </c>
      <c r="J4890" s="139"/>
      <c r="K4890" s="1"/>
      <c r="L4890" s="209" t="s">
        <v>190</v>
      </c>
      <c r="M4890" s="210"/>
      <c r="N4890" s="125" t="s">
        <v>68</v>
      </c>
      <c r="O4890" s="139"/>
    </row>
    <row r="4891" spans="2:15" ht="15.75" x14ac:dyDescent="0.25">
      <c r="B4891" s="211"/>
      <c r="C4891" s="212"/>
      <c r="D4891" s="125" t="s">
        <v>69</v>
      </c>
      <c r="E4891" s="139"/>
      <c r="F4891" s="1"/>
      <c r="G4891" s="211"/>
      <c r="H4891" s="212"/>
      <c r="I4891" s="125" t="s">
        <v>69</v>
      </c>
      <c r="J4891" s="139"/>
      <c r="K4891" s="1"/>
      <c r="L4891" s="211"/>
      <c r="M4891" s="212"/>
      <c r="N4891" s="125" t="s">
        <v>69</v>
      </c>
      <c r="O4891" s="139"/>
    </row>
    <row r="4892" spans="2:15" ht="15.75" x14ac:dyDescent="0.25">
      <c r="B4892" s="209" t="s">
        <v>70</v>
      </c>
      <c r="C4892" s="210"/>
      <c r="D4892" s="125" t="s">
        <v>68</v>
      </c>
      <c r="E4892" s="139"/>
      <c r="F4892" s="1"/>
      <c r="G4892" s="209" t="s">
        <v>70</v>
      </c>
      <c r="H4892" s="210"/>
      <c r="I4892" s="125" t="s">
        <v>68</v>
      </c>
      <c r="J4892" s="139"/>
      <c r="K4892" s="1"/>
      <c r="L4892" s="209" t="s">
        <v>70</v>
      </c>
      <c r="M4892" s="210"/>
      <c r="N4892" s="125" t="s">
        <v>68</v>
      </c>
      <c r="O4892" s="139"/>
    </row>
    <row r="4893" spans="2:15" ht="15.75" x14ac:dyDescent="0.25">
      <c r="B4893" s="211"/>
      <c r="C4893" s="212"/>
      <c r="D4893" s="125" t="s">
        <v>69</v>
      </c>
      <c r="E4893" s="139"/>
      <c r="F4893" s="1"/>
      <c r="G4893" s="211"/>
      <c r="H4893" s="212"/>
      <c r="I4893" s="125" t="s">
        <v>69</v>
      </c>
      <c r="J4893" s="139"/>
      <c r="K4893" s="1"/>
      <c r="L4893" s="211"/>
      <c r="M4893" s="212"/>
      <c r="N4893" s="125" t="s">
        <v>69</v>
      </c>
      <c r="O4893" s="139"/>
    </row>
    <row r="4894" spans="2:15" ht="15.75" x14ac:dyDescent="0.25">
      <c r="B4894" s="140" t="s">
        <v>67</v>
      </c>
      <c r="C4894" s="140"/>
      <c r="D4894" s="213"/>
      <c r="E4894" s="214"/>
      <c r="F4894" s="1"/>
      <c r="G4894" s="140" t="s">
        <v>67</v>
      </c>
      <c r="H4894" s="140"/>
      <c r="I4894" s="213"/>
      <c r="J4894" s="214"/>
      <c r="K4894" s="1"/>
      <c r="L4894" s="140" t="s">
        <v>67</v>
      </c>
      <c r="M4894" s="140"/>
      <c r="N4894" s="213"/>
      <c r="O4894" s="214"/>
    </row>
    <row r="4895" spans="2:15" ht="15.75" x14ac:dyDescent="0.25">
      <c r="B4895" s="161" t="s">
        <v>355</v>
      </c>
      <c r="C4895" s="128"/>
      <c r="D4895" s="130"/>
      <c r="E4895" s="139"/>
      <c r="F4895" s="1"/>
      <c r="G4895" s="161" t="s">
        <v>355</v>
      </c>
      <c r="H4895" s="128"/>
      <c r="I4895" s="130"/>
      <c r="J4895" s="139"/>
      <c r="K4895" s="1"/>
      <c r="L4895" s="161" t="s">
        <v>355</v>
      </c>
      <c r="M4895" s="128"/>
      <c r="N4895" s="130"/>
      <c r="O4895" s="139"/>
    </row>
    <row r="4896" spans="2:15" ht="15.75" x14ac:dyDescent="0.25">
      <c r="B4896" s="161"/>
      <c r="C4896" s="128"/>
      <c r="D4896" s="130"/>
      <c r="E4896" s="139"/>
      <c r="F4896" s="1"/>
      <c r="G4896" s="161"/>
      <c r="H4896" s="128"/>
      <c r="I4896" s="130"/>
      <c r="J4896" s="139"/>
      <c r="K4896" s="1"/>
      <c r="L4896" s="161"/>
      <c r="M4896" s="128"/>
      <c r="N4896" s="130"/>
      <c r="O4896" s="139"/>
    </row>
    <row r="4897" spans="2:15" ht="15.75" x14ac:dyDescent="0.25">
      <c r="B4897" s="136"/>
      <c r="C4897" s="136"/>
      <c r="D4897" s="136"/>
      <c r="E4897" s="118"/>
      <c r="F4897" s="1"/>
      <c r="G4897" s="136"/>
      <c r="H4897" s="136"/>
      <c r="I4897" s="136"/>
      <c r="J4897" s="118"/>
      <c r="K4897" s="1"/>
      <c r="L4897" s="136"/>
      <c r="M4897" s="136"/>
      <c r="N4897" s="136"/>
      <c r="O4897" s="118"/>
    </row>
    <row r="4898" spans="2:15" ht="15.75" x14ac:dyDescent="0.25">
      <c r="B4898" s="132" t="s">
        <v>74</v>
      </c>
      <c r="C4898" s="141"/>
      <c r="D4898" s="142" t="s">
        <v>73</v>
      </c>
      <c r="E4898" s="130"/>
      <c r="F4898" s="1"/>
      <c r="G4898" s="132" t="s">
        <v>74</v>
      </c>
      <c r="H4898" s="141"/>
      <c r="I4898" s="142" t="s">
        <v>73</v>
      </c>
      <c r="J4898" s="130"/>
      <c r="K4898" s="1"/>
      <c r="L4898" s="132" t="s">
        <v>74</v>
      </c>
      <c r="M4898" s="141"/>
      <c r="N4898" s="142" t="s">
        <v>73</v>
      </c>
      <c r="O4898" s="130"/>
    </row>
    <row r="4900" spans="2:15" ht="15.75" x14ac:dyDescent="0.25">
      <c r="B4900" s="437">
        <f>L4879+1</f>
        <v>730</v>
      </c>
      <c r="C4900" s="438"/>
      <c r="D4900" s="438"/>
      <c r="E4900" s="439"/>
      <c r="F4900" s="57"/>
      <c r="G4900" s="437">
        <f>B4900+1</f>
        <v>731</v>
      </c>
      <c r="H4900" s="438"/>
      <c r="I4900" s="438"/>
      <c r="J4900" s="439"/>
      <c r="K4900" s="57"/>
      <c r="L4900" s="437">
        <f>G4900+1</f>
        <v>732</v>
      </c>
      <c r="M4900" s="438"/>
      <c r="N4900" s="438"/>
      <c r="O4900" s="439"/>
    </row>
    <row r="4901" spans="2:15" ht="15.75" x14ac:dyDescent="0.25">
      <c r="B4901" s="218" t="s">
        <v>71</v>
      </c>
      <c r="C4901" s="219"/>
      <c r="D4901" s="219"/>
      <c r="E4901" s="220"/>
      <c r="F4901" s="1"/>
      <c r="G4901" s="218" t="s">
        <v>71</v>
      </c>
      <c r="H4901" s="219"/>
      <c r="I4901" s="219"/>
      <c r="J4901" s="220"/>
      <c r="K4901" s="1"/>
      <c r="L4901" s="218" t="s">
        <v>71</v>
      </c>
      <c r="M4901" s="219"/>
      <c r="N4901" s="219"/>
      <c r="O4901" s="220"/>
    </row>
    <row r="4902" spans="2:15" ht="15.75" x14ac:dyDescent="0.25">
      <c r="B4902" s="230"/>
      <c r="C4902" s="231"/>
      <c r="D4902" s="231"/>
      <c r="E4902" s="232"/>
      <c r="F4902" s="1"/>
      <c r="G4902" s="230"/>
      <c r="H4902" s="231"/>
      <c r="I4902" s="231"/>
      <c r="J4902" s="232"/>
      <c r="K4902" s="58"/>
      <c r="L4902" s="230"/>
      <c r="M4902" s="231"/>
      <c r="N4902" s="231"/>
      <c r="O4902" s="232"/>
    </row>
    <row r="4903" spans="2:15" ht="15.75" x14ac:dyDescent="0.25">
      <c r="B4903" s="227" t="s">
        <v>375</v>
      </c>
      <c r="C4903" s="228"/>
      <c r="D4903" s="228"/>
      <c r="E4903" s="229"/>
      <c r="F4903" s="1"/>
      <c r="G4903" s="227" t="s">
        <v>375</v>
      </c>
      <c r="H4903" s="228"/>
      <c r="I4903" s="228"/>
      <c r="J4903" s="229"/>
      <c r="K4903" s="4"/>
      <c r="L4903" s="227" t="s">
        <v>375</v>
      </c>
      <c r="M4903" s="228"/>
      <c r="N4903" s="228"/>
      <c r="O4903" s="229"/>
    </row>
    <row r="4904" spans="2:15" ht="15.75" x14ac:dyDescent="0.25">
      <c r="B4904" s="137" t="s">
        <v>190</v>
      </c>
      <c r="C4904" s="194"/>
      <c r="D4904" s="195"/>
      <c r="E4904" s="196"/>
      <c r="F4904" s="1"/>
      <c r="G4904" s="137" t="s">
        <v>190</v>
      </c>
      <c r="H4904" s="194"/>
      <c r="I4904" s="195"/>
      <c r="J4904" s="196"/>
      <c r="K4904" s="1"/>
      <c r="L4904" s="137" t="s">
        <v>190</v>
      </c>
      <c r="M4904" s="194"/>
      <c r="N4904" s="195"/>
      <c r="O4904" s="196"/>
    </row>
    <row r="4905" spans="2:15" ht="15.75" x14ac:dyDescent="0.25">
      <c r="B4905" s="132" t="s">
        <v>61</v>
      </c>
      <c r="C4905" s="194"/>
      <c r="D4905" s="195"/>
      <c r="E4905" s="196"/>
      <c r="F4905" s="1"/>
      <c r="G4905" s="132" t="s">
        <v>61</v>
      </c>
      <c r="H4905" s="194"/>
      <c r="I4905" s="195"/>
      <c r="J4905" s="196"/>
      <c r="K4905" s="1"/>
      <c r="L4905" s="132" t="s">
        <v>61</v>
      </c>
      <c r="M4905" s="194"/>
      <c r="N4905" s="195"/>
      <c r="O4905" s="196"/>
    </row>
    <row r="4906" spans="2:15" ht="15.75" x14ac:dyDescent="0.25">
      <c r="B4906" s="132" t="s">
        <v>62</v>
      </c>
      <c r="C4906" s="194"/>
      <c r="D4906" s="195"/>
      <c r="E4906" s="196"/>
      <c r="F4906" s="1"/>
      <c r="G4906" s="132" t="s">
        <v>62</v>
      </c>
      <c r="H4906" s="194"/>
      <c r="I4906" s="195"/>
      <c r="J4906" s="196"/>
      <c r="K4906" s="1"/>
      <c r="L4906" s="132" t="s">
        <v>62</v>
      </c>
      <c r="M4906" s="194"/>
      <c r="N4906" s="195"/>
      <c r="O4906" s="196"/>
    </row>
    <row r="4907" spans="2:15" ht="15.75" x14ac:dyDescent="0.25">
      <c r="B4907" s="127" t="s">
        <v>191</v>
      </c>
      <c r="C4907" s="130"/>
      <c r="D4907" s="194"/>
      <c r="E4907" s="196"/>
      <c r="F4907" s="1"/>
      <c r="G4907" s="127" t="s">
        <v>191</v>
      </c>
      <c r="H4907" s="130"/>
      <c r="I4907" s="194"/>
      <c r="J4907" s="196"/>
      <c r="K4907" s="1"/>
      <c r="L4907" s="127" t="s">
        <v>191</v>
      </c>
      <c r="M4907" s="130"/>
      <c r="N4907" s="194"/>
      <c r="O4907" s="196"/>
    </row>
    <row r="4908" spans="2:15" ht="15.75" x14ac:dyDescent="0.25">
      <c r="B4908" s="127" t="s">
        <v>192</v>
      </c>
      <c r="C4908" s="130"/>
      <c r="D4908" s="194"/>
      <c r="E4908" s="196"/>
      <c r="F4908" s="1"/>
      <c r="G4908" s="127" t="s">
        <v>192</v>
      </c>
      <c r="H4908" s="130"/>
      <c r="I4908" s="194"/>
      <c r="J4908" s="196"/>
      <c r="K4908" s="1"/>
      <c r="L4908" s="127" t="s">
        <v>192</v>
      </c>
      <c r="M4908" s="130"/>
      <c r="N4908" s="194"/>
      <c r="O4908" s="196"/>
    </row>
    <row r="4909" spans="2:15" ht="31.35" customHeight="1" x14ac:dyDescent="0.25">
      <c r="B4909" s="206" t="s">
        <v>197</v>
      </c>
      <c r="C4909" s="207"/>
      <c r="D4909" s="207"/>
      <c r="E4909" s="208"/>
      <c r="F4909" s="1"/>
      <c r="G4909" s="206" t="s">
        <v>197</v>
      </c>
      <c r="H4909" s="207"/>
      <c r="I4909" s="207"/>
      <c r="J4909" s="208"/>
      <c r="K4909" s="59"/>
      <c r="L4909" s="206" t="s">
        <v>197</v>
      </c>
      <c r="M4909" s="207"/>
      <c r="N4909" s="207"/>
      <c r="O4909" s="208"/>
    </row>
    <row r="4910" spans="2:15" ht="15.75" x14ac:dyDescent="0.25">
      <c r="B4910" s="132" t="s">
        <v>195</v>
      </c>
      <c r="C4910" s="138"/>
      <c r="D4910" s="125" t="s">
        <v>51</v>
      </c>
      <c r="E4910" s="139"/>
      <c r="F4910" s="1"/>
      <c r="G4910" s="132" t="s">
        <v>195</v>
      </c>
      <c r="H4910" s="138"/>
      <c r="I4910" s="125" t="s">
        <v>51</v>
      </c>
      <c r="J4910" s="139"/>
      <c r="K4910" s="1"/>
      <c r="L4910" s="132" t="s">
        <v>195</v>
      </c>
      <c r="M4910" s="138"/>
      <c r="N4910" s="125" t="s">
        <v>51</v>
      </c>
      <c r="O4910" s="139"/>
    </row>
    <row r="4911" spans="2:15" ht="15.75" x14ac:dyDescent="0.25">
      <c r="B4911" s="209" t="s">
        <v>190</v>
      </c>
      <c r="C4911" s="210"/>
      <c r="D4911" s="125" t="s">
        <v>68</v>
      </c>
      <c r="E4911" s="139"/>
      <c r="F4911" s="1"/>
      <c r="G4911" s="209" t="s">
        <v>190</v>
      </c>
      <c r="H4911" s="210"/>
      <c r="I4911" s="125" t="s">
        <v>68</v>
      </c>
      <c r="J4911" s="139"/>
      <c r="K4911" s="1"/>
      <c r="L4911" s="209" t="s">
        <v>190</v>
      </c>
      <c r="M4911" s="210"/>
      <c r="N4911" s="125" t="s">
        <v>68</v>
      </c>
      <c r="O4911" s="139"/>
    </row>
    <row r="4912" spans="2:15" ht="15.75" x14ac:dyDescent="0.25">
      <c r="B4912" s="211"/>
      <c r="C4912" s="212"/>
      <c r="D4912" s="125" t="s">
        <v>69</v>
      </c>
      <c r="E4912" s="139"/>
      <c r="F4912" s="1"/>
      <c r="G4912" s="211"/>
      <c r="H4912" s="212"/>
      <c r="I4912" s="125" t="s">
        <v>69</v>
      </c>
      <c r="J4912" s="139"/>
      <c r="K4912" s="1"/>
      <c r="L4912" s="211"/>
      <c r="M4912" s="212"/>
      <c r="N4912" s="125" t="s">
        <v>69</v>
      </c>
      <c r="O4912" s="139"/>
    </row>
    <row r="4913" spans="2:15" ht="15.75" x14ac:dyDescent="0.25">
      <c r="B4913" s="209" t="s">
        <v>70</v>
      </c>
      <c r="C4913" s="210"/>
      <c r="D4913" s="125" t="s">
        <v>68</v>
      </c>
      <c r="E4913" s="139"/>
      <c r="F4913" s="1"/>
      <c r="G4913" s="209" t="s">
        <v>70</v>
      </c>
      <c r="H4913" s="210"/>
      <c r="I4913" s="125" t="s">
        <v>68</v>
      </c>
      <c r="J4913" s="139"/>
      <c r="K4913" s="1"/>
      <c r="L4913" s="209" t="s">
        <v>70</v>
      </c>
      <c r="M4913" s="210"/>
      <c r="N4913" s="125" t="s">
        <v>68</v>
      </c>
      <c r="O4913" s="139"/>
    </row>
    <row r="4914" spans="2:15" ht="15.75" x14ac:dyDescent="0.25">
      <c r="B4914" s="211"/>
      <c r="C4914" s="212"/>
      <c r="D4914" s="125" t="s">
        <v>69</v>
      </c>
      <c r="E4914" s="139"/>
      <c r="F4914" s="1"/>
      <c r="G4914" s="211"/>
      <c r="H4914" s="212"/>
      <c r="I4914" s="125" t="s">
        <v>69</v>
      </c>
      <c r="J4914" s="139"/>
      <c r="K4914" s="1"/>
      <c r="L4914" s="211"/>
      <c r="M4914" s="212"/>
      <c r="N4914" s="125" t="s">
        <v>69</v>
      </c>
      <c r="O4914" s="139"/>
    </row>
    <row r="4915" spans="2:15" ht="15.75" x14ac:dyDescent="0.25">
      <c r="B4915" s="140" t="s">
        <v>67</v>
      </c>
      <c r="C4915" s="140"/>
      <c r="D4915" s="213"/>
      <c r="E4915" s="214"/>
      <c r="F4915" s="1"/>
      <c r="G4915" s="140" t="s">
        <v>67</v>
      </c>
      <c r="H4915" s="140"/>
      <c r="I4915" s="213"/>
      <c r="J4915" s="214"/>
      <c r="K4915" s="1"/>
      <c r="L4915" s="140" t="s">
        <v>67</v>
      </c>
      <c r="M4915" s="140"/>
      <c r="N4915" s="213"/>
      <c r="O4915" s="214"/>
    </row>
    <row r="4916" spans="2:15" ht="15.75" x14ac:dyDescent="0.25">
      <c r="B4916" s="161" t="s">
        <v>355</v>
      </c>
      <c r="C4916" s="128"/>
      <c r="D4916" s="130"/>
      <c r="E4916" s="139"/>
      <c r="F4916" s="1"/>
      <c r="G4916" s="161" t="s">
        <v>355</v>
      </c>
      <c r="H4916" s="128"/>
      <c r="I4916" s="130"/>
      <c r="J4916" s="139"/>
      <c r="K4916" s="1"/>
      <c r="L4916" s="161" t="s">
        <v>355</v>
      </c>
      <c r="M4916" s="128"/>
      <c r="N4916" s="130"/>
      <c r="O4916" s="139"/>
    </row>
    <row r="4917" spans="2:15" ht="15.75" x14ac:dyDescent="0.25">
      <c r="B4917" s="161"/>
      <c r="C4917" s="128"/>
      <c r="D4917" s="130"/>
      <c r="E4917" s="139"/>
      <c r="F4917" s="1"/>
      <c r="G4917" s="161"/>
      <c r="H4917" s="128"/>
      <c r="I4917" s="130"/>
      <c r="J4917" s="139"/>
      <c r="K4917" s="1"/>
      <c r="L4917" s="161"/>
      <c r="M4917" s="128"/>
      <c r="N4917" s="130"/>
      <c r="O4917" s="139"/>
    </row>
    <row r="4918" spans="2:15" ht="15.75" x14ac:dyDescent="0.25">
      <c r="B4918" s="136"/>
      <c r="C4918" s="136"/>
      <c r="D4918" s="136"/>
      <c r="E4918" s="118"/>
      <c r="F4918" s="1"/>
      <c r="G4918" s="136"/>
      <c r="H4918" s="136"/>
      <c r="I4918" s="136"/>
      <c r="J4918" s="118"/>
      <c r="K4918" s="1"/>
      <c r="L4918" s="136"/>
      <c r="M4918" s="136"/>
      <c r="N4918" s="136"/>
      <c r="O4918" s="118"/>
    </row>
    <row r="4919" spans="2:15" ht="15.75" x14ac:dyDescent="0.25">
      <c r="B4919" s="132" t="s">
        <v>74</v>
      </c>
      <c r="C4919" s="141"/>
      <c r="D4919" s="142" t="s">
        <v>73</v>
      </c>
      <c r="E4919" s="130"/>
      <c r="F4919" s="1"/>
      <c r="G4919" s="132" t="s">
        <v>74</v>
      </c>
      <c r="H4919" s="141"/>
      <c r="I4919" s="142" t="s">
        <v>73</v>
      </c>
      <c r="J4919" s="130"/>
      <c r="K4919" s="1"/>
      <c r="L4919" s="132" t="s">
        <v>74</v>
      </c>
      <c r="M4919" s="141"/>
      <c r="N4919" s="142" t="s">
        <v>73</v>
      </c>
      <c r="O4919" s="130"/>
    </row>
    <row r="4921" spans="2:15" ht="15.75" x14ac:dyDescent="0.25">
      <c r="B4921" s="437">
        <f>L4900+1</f>
        <v>733</v>
      </c>
      <c r="C4921" s="438"/>
      <c r="D4921" s="438"/>
      <c r="E4921" s="439"/>
      <c r="F4921" s="57"/>
      <c r="G4921" s="437">
        <f>B4921+1</f>
        <v>734</v>
      </c>
      <c r="H4921" s="438"/>
      <c r="I4921" s="438"/>
      <c r="J4921" s="439"/>
      <c r="K4921" s="57"/>
      <c r="L4921" s="437">
        <f>G4921+1</f>
        <v>735</v>
      </c>
      <c r="M4921" s="438"/>
      <c r="N4921" s="438"/>
      <c r="O4921" s="439"/>
    </row>
    <row r="4922" spans="2:15" ht="15.75" x14ac:dyDescent="0.25">
      <c r="B4922" s="218" t="s">
        <v>71</v>
      </c>
      <c r="C4922" s="219"/>
      <c r="D4922" s="219"/>
      <c r="E4922" s="220"/>
      <c r="F4922" s="1"/>
      <c r="G4922" s="218" t="s">
        <v>71</v>
      </c>
      <c r="H4922" s="219"/>
      <c r="I4922" s="219"/>
      <c r="J4922" s="220"/>
      <c r="K4922" s="1"/>
      <c r="L4922" s="218" t="s">
        <v>71</v>
      </c>
      <c r="M4922" s="219"/>
      <c r="N4922" s="219"/>
      <c r="O4922" s="220"/>
    </row>
    <row r="4923" spans="2:15" ht="15.75" x14ac:dyDescent="0.25">
      <c r="B4923" s="230"/>
      <c r="C4923" s="231"/>
      <c r="D4923" s="231"/>
      <c r="E4923" s="232"/>
      <c r="F4923" s="1"/>
      <c r="G4923" s="230"/>
      <c r="H4923" s="231"/>
      <c r="I4923" s="231"/>
      <c r="J4923" s="232"/>
      <c r="K4923" s="58"/>
      <c r="L4923" s="230"/>
      <c r="M4923" s="231"/>
      <c r="N4923" s="231"/>
      <c r="O4923" s="232"/>
    </row>
    <row r="4924" spans="2:15" ht="15.75" x14ac:dyDescent="0.25">
      <c r="B4924" s="227" t="s">
        <v>375</v>
      </c>
      <c r="C4924" s="228"/>
      <c r="D4924" s="228"/>
      <c r="E4924" s="229"/>
      <c r="F4924" s="1"/>
      <c r="G4924" s="227" t="s">
        <v>375</v>
      </c>
      <c r="H4924" s="228"/>
      <c r="I4924" s="228"/>
      <c r="J4924" s="229"/>
      <c r="K4924" s="4"/>
      <c r="L4924" s="227" t="s">
        <v>375</v>
      </c>
      <c r="M4924" s="228"/>
      <c r="N4924" s="228"/>
      <c r="O4924" s="229"/>
    </row>
    <row r="4925" spans="2:15" ht="15.75" x14ac:dyDescent="0.25">
      <c r="B4925" s="137" t="s">
        <v>190</v>
      </c>
      <c r="C4925" s="194"/>
      <c r="D4925" s="195"/>
      <c r="E4925" s="196"/>
      <c r="F4925" s="1"/>
      <c r="G4925" s="137" t="s">
        <v>190</v>
      </c>
      <c r="H4925" s="194"/>
      <c r="I4925" s="195"/>
      <c r="J4925" s="196"/>
      <c r="K4925" s="1"/>
      <c r="L4925" s="137" t="s">
        <v>190</v>
      </c>
      <c r="M4925" s="194"/>
      <c r="N4925" s="195"/>
      <c r="O4925" s="196"/>
    </row>
    <row r="4926" spans="2:15" ht="15.75" x14ac:dyDescent="0.25">
      <c r="B4926" s="132" t="s">
        <v>61</v>
      </c>
      <c r="C4926" s="194"/>
      <c r="D4926" s="195"/>
      <c r="E4926" s="196"/>
      <c r="F4926" s="1"/>
      <c r="G4926" s="132" t="s">
        <v>61</v>
      </c>
      <c r="H4926" s="194"/>
      <c r="I4926" s="195"/>
      <c r="J4926" s="196"/>
      <c r="K4926" s="1"/>
      <c r="L4926" s="132" t="s">
        <v>61</v>
      </c>
      <c r="M4926" s="194"/>
      <c r="N4926" s="195"/>
      <c r="O4926" s="196"/>
    </row>
    <row r="4927" spans="2:15" ht="15.75" x14ac:dyDescent="0.25">
      <c r="B4927" s="132" t="s">
        <v>62</v>
      </c>
      <c r="C4927" s="194"/>
      <c r="D4927" s="195"/>
      <c r="E4927" s="196"/>
      <c r="F4927" s="1"/>
      <c r="G4927" s="132" t="s">
        <v>62</v>
      </c>
      <c r="H4927" s="194"/>
      <c r="I4927" s="195"/>
      <c r="J4927" s="196"/>
      <c r="K4927" s="1"/>
      <c r="L4927" s="132" t="s">
        <v>62</v>
      </c>
      <c r="M4927" s="194"/>
      <c r="N4927" s="195"/>
      <c r="O4927" s="196"/>
    </row>
    <row r="4928" spans="2:15" ht="15.75" x14ac:dyDescent="0.25">
      <c r="B4928" s="127" t="s">
        <v>191</v>
      </c>
      <c r="C4928" s="130"/>
      <c r="D4928" s="194"/>
      <c r="E4928" s="196"/>
      <c r="F4928" s="1"/>
      <c r="G4928" s="127" t="s">
        <v>191</v>
      </c>
      <c r="H4928" s="130"/>
      <c r="I4928" s="194"/>
      <c r="J4928" s="196"/>
      <c r="K4928" s="1"/>
      <c r="L4928" s="127" t="s">
        <v>191</v>
      </c>
      <c r="M4928" s="130"/>
      <c r="N4928" s="194"/>
      <c r="O4928" s="196"/>
    </row>
    <row r="4929" spans="2:15" ht="15.75" x14ac:dyDescent="0.25">
      <c r="B4929" s="127" t="s">
        <v>192</v>
      </c>
      <c r="C4929" s="130"/>
      <c r="D4929" s="194"/>
      <c r="E4929" s="196"/>
      <c r="F4929" s="1"/>
      <c r="G4929" s="127" t="s">
        <v>192</v>
      </c>
      <c r="H4929" s="130"/>
      <c r="I4929" s="194"/>
      <c r="J4929" s="196"/>
      <c r="K4929" s="1"/>
      <c r="L4929" s="127" t="s">
        <v>192</v>
      </c>
      <c r="M4929" s="130"/>
      <c r="N4929" s="194"/>
      <c r="O4929" s="196"/>
    </row>
    <row r="4930" spans="2:15" ht="31.35" customHeight="1" x14ac:dyDescent="0.25">
      <c r="B4930" s="206" t="s">
        <v>197</v>
      </c>
      <c r="C4930" s="207"/>
      <c r="D4930" s="207"/>
      <c r="E4930" s="208"/>
      <c r="F4930" s="1"/>
      <c r="G4930" s="206" t="s">
        <v>197</v>
      </c>
      <c r="H4930" s="207"/>
      <c r="I4930" s="207"/>
      <c r="J4930" s="208"/>
      <c r="K4930" s="59"/>
      <c r="L4930" s="206" t="s">
        <v>197</v>
      </c>
      <c r="M4930" s="207"/>
      <c r="N4930" s="207"/>
      <c r="O4930" s="208"/>
    </row>
    <row r="4931" spans="2:15" ht="15.75" x14ac:dyDescent="0.25">
      <c r="B4931" s="132" t="s">
        <v>195</v>
      </c>
      <c r="C4931" s="138"/>
      <c r="D4931" s="125" t="s">
        <v>51</v>
      </c>
      <c r="E4931" s="139"/>
      <c r="F4931" s="1"/>
      <c r="G4931" s="132" t="s">
        <v>195</v>
      </c>
      <c r="H4931" s="138"/>
      <c r="I4931" s="125" t="s">
        <v>51</v>
      </c>
      <c r="J4931" s="139"/>
      <c r="K4931" s="1"/>
      <c r="L4931" s="132" t="s">
        <v>195</v>
      </c>
      <c r="M4931" s="138"/>
      <c r="N4931" s="125" t="s">
        <v>51</v>
      </c>
      <c r="O4931" s="139"/>
    </row>
    <row r="4932" spans="2:15" ht="15.75" x14ac:dyDescent="0.25">
      <c r="B4932" s="209" t="s">
        <v>190</v>
      </c>
      <c r="C4932" s="210"/>
      <c r="D4932" s="125" t="s">
        <v>68</v>
      </c>
      <c r="E4932" s="139"/>
      <c r="F4932" s="1"/>
      <c r="G4932" s="209" t="s">
        <v>190</v>
      </c>
      <c r="H4932" s="210"/>
      <c r="I4932" s="125" t="s">
        <v>68</v>
      </c>
      <c r="J4932" s="139"/>
      <c r="K4932" s="1"/>
      <c r="L4932" s="209" t="s">
        <v>190</v>
      </c>
      <c r="M4932" s="210"/>
      <c r="N4932" s="125" t="s">
        <v>68</v>
      </c>
      <c r="O4932" s="139"/>
    </row>
    <row r="4933" spans="2:15" ht="15.75" x14ac:dyDescent="0.25">
      <c r="B4933" s="211"/>
      <c r="C4933" s="212"/>
      <c r="D4933" s="125" t="s">
        <v>69</v>
      </c>
      <c r="E4933" s="139"/>
      <c r="F4933" s="1"/>
      <c r="G4933" s="211"/>
      <c r="H4933" s="212"/>
      <c r="I4933" s="125" t="s">
        <v>69</v>
      </c>
      <c r="J4933" s="139"/>
      <c r="K4933" s="1"/>
      <c r="L4933" s="211"/>
      <c r="M4933" s="212"/>
      <c r="N4933" s="125" t="s">
        <v>69</v>
      </c>
      <c r="O4933" s="139"/>
    </row>
    <row r="4934" spans="2:15" ht="15.75" x14ac:dyDescent="0.25">
      <c r="B4934" s="209" t="s">
        <v>70</v>
      </c>
      <c r="C4934" s="210"/>
      <c r="D4934" s="125" t="s">
        <v>68</v>
      </c>
      <c r="E4934" s="139"/>
      <c r="F4934" s="1"/>
      <c r="G4934" s="209" t="s">
        <v>70</v>
      </c>
      <c r="H4934" s="210"/>
      <c r="I4934" s="125" t="s">
        <v>68</v>
      </c>
      <c r="J4934" s="139"/>
      <c r="K4934" s="1"/>
      <c r="L4934" s="209" t="s">
        <v>70</v>
      </c>
      <c r="M4934" s="210"/>
      <c r="N4934" s="125" t="s">
        <v>68</v>
      </c>
      <c r="O4934" s="139"/>
    </row>
    <row r="4935" spans="2:15" ht="15.75" x14ac:dyDescent="0.25">
      <c r="B4935" s="211"/>
      <c r="C4935" s="212"/>
      <c r="D4935" s="125" t="s">
        <v>69</v>
      </c>
      <c r="E4935" s="139"/>
      <c r="F4935" s="1"/>
      <c r="G4935" s="211"/>
      <c r="H4935" s="212"/>
      <c r="I4935" s="125" t="s">
        <v>69</v>
      </c>
      <c r="J4935" s="139"/>
      <c r="K4935" s="1"/>
      <c r="L4935" s="211"/>
      <c r="M4935" s="212"/>
      <c r="N4935" s="125" t="s">
        <v>69</v>
      </c>
      <c r="O4935" s="139"/>
    </row>
    <row r="4936" spans="2:15" ht="15.75" x14ac:dyDescent="0.25">
      <c r="B4936" s="140" t="s">
        <v>67</v>
      </c>
      <c r="C4936" s="140"/>
      <c r="D4936" s="213"/>
      <c r="E4936" s="214"/>
      <c r="F4936" s="1"/>
      <c r="G4936" s="140" t="s">
        <v>67</v>
      </c>
      <c r="H4936" s="140"/>
      <c r="I4936" s="213"/>
      <c r="J4936" s="214"/>
      <c r="K4936" s="1"/>
      <c r="L4936" s="140" t="s">
        <v>67</v>
      </c>
      <c r="M4936" s="140"/>
      <c r="N4936" s="213"/>
      <c r="O4936" s="214"/>
    </row>
    <row r="4937" spans="2:15" ht="15.75" x14ac:dyDescent="0.25">
      <c r="B4937" s="161" t="s">
        <v>355</v>
      </c>
      <c r="C4937" s="128"/>
      <c r="D4937" s="130"/>
      <c r="E4937" s="139"/>
      <c r="F4937" s="1"/>
      <c r="G4937" s="161" t="s">
        <v>355</v>
      </c>
      <c r="H4937" s="128"/>
      <c r="I4937" s="130"/>
      <c r="J4937" s="139"/>
      <c r="K4937" s="1"/>
      <c r="L4937" s="161" t="s">
        <v>355</v>
      </c>
      <c r="M4937" s="128"/>
      <c r="N4937" s="130"/>
      <c r="O4937" s="139"/>
    </row>
    <row r="4938" spans="2:15" ht="15.75" x14ac:dyDescent="0.25">
      <c r="B4938" s="161"/>
      <c r="C4938" s="128"/>
      <c r="D4938" s="130"/>
      <c r="E4938" s="139"/>
      <c r="F4938" s="1"/>
      <c r="G4938" s="161"/>
      <c r="H4938" s="128"/>
      <c r="I4938" s="130"/>
      <c r="J4938" s="139"/>
      <c r="K4938" s="1"/>
      <c r="L4938" s="161"/>
      <c r="M4938" s="128"/>
      <c r="N4938" s="130"/>
      <c r="O4938" s="139"/>
    </row>
    <row r="4939" spans="2:15" ht="15.75" x14ac:dyDescent="0.25">
      <c r="B4939" s="136"/>
      <c r="C4939" s="136"/>
      <c r="D4939" s="136"/>
      <c r="E4939" s="118"/>
      <c r="F4939" s="1"/>
      <c r="G4939" s="136"/>
      <c r="H4939" s="136"/>
      <c r="I4939" s="136"/>
      <c r="J4939" s="118"/>
      <c r="K4939" s="1"/>
      <c r="L4939" s="136"/>
      <c r="M4939" s="136"/>
      <c r="N4939" s="136"/>
      <c r="O4939" s="118"/>
    </row>
    <row r="4940" spans="2:15" ht="15.75" x14ac:dyDescent="0.25">
      <c r="B4940" s="132" t="s">
        <v>74</v>
      </c>
      <c r="C4940" s="141"/>
      <c r="D4940" s="142" t="s">
        <v>73</v>
      </c>
      <c r="E4940" s="130"/>
      <c r="F4940" s="1"/>
      <c r="G4940" s="132" t="s">
        <v>74</v>
      </c>
      <c r="H4940" s="141"/>
      <c r="I4940" s="142" t="s">
        <v>73</v>
      </c>
      <c r="J4940" s="130"/>
      <c r="K4940" s="1"/>
      <c r="L4940" s="132" t="s">
        <v>74</v>
      </c>
      <c r="M4940" s="141"/>
      <c r="N4940" s="142" t="s">
        <v>73</v>
      </c>
      <c r="O4940" s="130"/>
    </row>
    <row r="4942" spans="2:15" ht="15.75" x14ac:dyDescent="0.25">
      <c r="B4942" s="437">
        <f>L4921+1</f>
        <v>736</v>
      </c>
      <c r="C4942" s="438"/>
      <c r="D4942" s="438"/>
      <c r="E4942" s="439"/>
      <c r="F4942" s="57"/>
      <c r="G4942" s="437">
        <f>B4942+1</f>
        <v>737</v>
      </c>
      <c r="H4942" s="438"/>
      <c r="I4942" s="438"/>
      <c r="J4942" s="439"/>
      <c r="K4942" s="57"/>
      <c r="L4942" s="437">
        <f>G4942+1</f>
        <v>738</v>
      </c>
      <c r="M4942" s="438"/>
      <c r="N4942" s="438"/>
      <c r="O4942" s="439"/>
    </row>
    <row r="4943" spans="2:15" ht="15.75" x14ac:dyDescent="0.25">
      <c r="B4943" s="218" t="s">
        <v>71</v>
      </c>
      <c r="C4943" s="219"/>
      <c r="D4943" s="219"/>
      <c r="E4943" s="220"/>
      <c r="F4943" s="1"/>
      <c r="G4943" s="218" t="s">
        <v>71</v>
      </c>
      <c r="H4943" s="219"/>
      <c r="I4943" s="219"/>
      <c r="J4943" s="220"/>
      <c r="K4943" s="1"/>
      <c r="L4943" s="218" t="s">
        <v>71</v>
      </c>
      <c r="M4943" s="219"/>
      <c r="N4943" s="219"/>
      <c r="O4943" s="220"/>
    </row>
    <row r="4944" spans="2:15" ht="15.75" x14ac:dyDescent="0.25">
      <c r="B4944" s="230"/>
      <c r="C4944" s="231"/>
      <c r="D4944" s="231"/>
      <c r="E4944" s="232"/>
      <c r="F4944" s="1"/>
      <c r="G4944" s="230"/>
      <c r="H4944" s="231"/>
      <c r="I4944" s="231"/>
      <c r="J4944" s="232"/>
      <c r="K4944" s="58"/>
      <c r="L4944" s="230"/>
      <c r="M4944" s="231"/>
      <c r="N4944" s="231"/>
      <c r="O4944" s="232"/>
    </row>
    <row r="4945" spans="2:15" ht="15.75" x14ac:dyDescent="0.25">
      <c r="B4945" s="227" t="s">
        <v>375</v>
      </c>
      <c r="C4945" s="228"/>
      <c r="D4945" s="228"/>
      <c r="E4945" s="229"/>
      <c r="F4945" s="1"/>
      <c r="G4945" s="227" t="s">
        <v>375</v>
      </c>
      <c r="H4945" s="228"/>
      <c r="I4945" s="228"/>
      <c r="J4945" s="229"/>
      <c r="K4945" s="4"/>
      <c r="L4945" s="227" t="s">
        <v>375</v>
      </c>
      <c r="M4945" s="228"/>
      <c r="N4945" s="228"/>
      <c r="O4945" s="229"/>
    </row>
    <row r="4946" spans="2:15" ht="15.75" x14ac:dyDescent="0.25">
      <c r="B4946" s="137" t="s">
        <v>190</v>
      </c>
      <c r="C4946" s="194"/>
      <c r="D4946" s="195"/>
      <c r="E4946" s="196"/>
      <c r="F4946" s="1"/>
      <c r="G4946" s="137" t="s">
        <v>190</v>
      </c>
      <c r="H4946" s="194"/>
      <c r="I4946" s="195"/>
      <c r="J4946" s="196"/>
      <c r="K4946" s="1"/>
      <c r="L4946" s="137" t="s">
        <v>190</v>
      </c>
      <c r="M4946" s="194"/>
      <c r="N4946" s="195"/>
      <c r="O4946" s="196"/>
    </row>
    <row r="4947" spans="2:15" ht="15.75" x14ac:dyDescent="0.25">
      <c r="B4947" s="132" t="s">
        <v>61</v>
      </c>
      <c r="C4947" s="194"/>
      <c r="D4947" s="195"/>
      <c r="E4947" s="196"/>
      <c r="F4947" s="1"/>
      <c r="G4947" s="132" t="s">
        <v>61</v>
      </c>
      <c r="H4947" s="194"/>
      <c r="I4947" s="195"/>
      <c r="J4947" s="196"/>
      <c r="K4947" s="1"/>
      <c r="L4947" s="132" t="s">
        <v>61</v>
      </c>
      <c r="M4947" s="194"/>
      <c r="N4947" s="195"/>
      <c r="O4947" s="196"/>
    </row>
    <row r="4948" spans="2:15" ht="15.75" x14ac:dyDescent="0.25">
      <c r="B4948" s="132" t="s">
        <v>62</v>
      </c>
      <c r="C4948" s="194"/>
      <c r="D4948" s="195"/>
      <c r="E4948" s="196"/>
      <c r="F4948" s="1"/>
      <c r="G4948" s="132" t="s">
        <v>62</v>
      </c>
      <c r="H4948" s="194"/>
      <c r="I4948" s="195"/>
      <c r="J4948" s="196"/>
      <c r="K4948" s="1"/>
      <c r="L4948" s="132" t="s">
        <v>62</v>
      </c>
      <c r="M4948" s="194"/>
      <c r="N4948" s="195"/>
      <c r="O4948" s="196"/>
    </row>
    <row r="4949" spans="2:15" ht="15.75" x14ac:dyDescent="0.25">
      <c r="B4949" s="127" t="s">
        <v>191</v>
      </c>
      <c r="C4949" s="130"/>
      <c r="D4949" s="194"/>
      <c r="E4949" s="196"/>
      <c r="F4949" s="1"/>
      <c r="G4949" s="127" t="s">
        <v>191</v>
      </c>
      <c r="H4949" s="130"/>
      <c r="I4949" s="194"/>
      <c r="J4949" s="196"/>
      <c r="K4949" s="1"/>
      <c r="L4949" s="127" t="s">
        <v>191</v>
      </c>
      <c r="M4949" s="130"/>
      <c r="N4949" s="194"/>
      <c r="O4949" s="196"/>
    </row>
    <row r="4950" spans="2:15" ht="15.75" x14ac:dyDescent="0.25">
      <c r="B4950" s="127" t="s">
        <v>192</v>
      </c>
      <c r="C4950" s="130"/>
      <c r="D4950" s="194"/>
      <c r="E4950" s="196"/>
      <c r="F4950" s="1"/>
      <c r="G4950" s="127" t="s">
        <v>192</v>
      </c>
      <c r="H4950" s="130"/>
      <c r="I4950" s="194"/>
      <c r="J4950" s="196"/>
      <c r="K4950" s="1"/>
      <c r="L4950" s="127" t="s">
        <v>192</v>
      </c>
      <c r="M4950" s="130"/>
      <c r="N4950" s="194"/>
      <c r="O4950" s="196"/>
    </row>
    <row r="4951" spans="2:15" ht="31.35" customHeight="1" x14ac:dyDescent="0.25">
      <c r="B4951" s="206" t="s">
        <v>197</v>
      </c>
      <c r="C4951" s="207"/>
      <c r="D4951" s="207"/>
      <c r="E4951" s="208"/>
      <c r="F4951" s="1"/>
      <c r="G4951" s="206" t="s">
        <v>197</v>
      </c>
      <c r="H4951" s="207"/>
      <c r="I4951" s="207"/>
      <c r="J4951" s="208"/>
      <c r="K4951" s="59"/>
      <c r="L4951" s="206" t="s">
        <v>197</v>
      </c>
      <c r="M4951" s="207"/>
      <c r="N4951" s="207"/>
      <c r="O4951" s="208"/>
    </row>
    <row r="4952" spans="2:15" ht="15.75" x14ac:dyDescent="0.25">
      <c r="B4952" s="132" t="s">
        <v>195</v>
      </c>
      <c r="C4952" s="138"/>
      <c r="D4952" s="125" t="s">
        <v>51</v>
      </c>
      <c r="E4952" s="139"/>
      <c r="F4952" s="1"/>
      <c r="G4952" s="132" t="s">
        <v>195</v>
      </c>
      <c r="H4952" s="138"/>
      <c r="I4952" s="125" t="s">
        <v>51</v>
      </c>
      <c r="J4952" s="139"/>
      <c r="K4952" s="1"/>
      <c r="L4952" s="132" t="s">
        <v>195</v>
      </c>
      <c r="M4952" s="138"/>
      <c r="N4952" s="125" t="s">
        <v>51</v>
      </c>
      <c r="O4952" s="139"/>
    </row>
    <row r="4953" spans="2:15" ht="15.75" x14ac:dyDescent="0.25">
      <c r="B4953" s="209" t="s">
        <v>190</v>
      </c>
      <c r="C4953" s="210"/>
      <c r="D4953" s="125" t="s">
        <v>68</v>
      </c>
      <c r="E4953" s="139"/>
      <c r="F4953" s="1"/>
      <c r="G4953" s="209" t="s">
        <v>190</v>
      </c>
      <c r="H4953" s="210"/>
      <c r="I4953" s="125" t="s">
        <v>68</v>
      </c>
      <c r="J4953" s="139"/>
      <c r="K4953" s="1"/>
      <c r="L4953" s="209" t="s">
        <v>190</v>
      </c>
      <c r="M4953" s="210"/>
      <c r="N4953" s="125" t="s">
        <v>68</v>
      </c>
      <c r="O4953" s="139"/>
    </row>
    <row r="4954" spans="2:15" ht="15.75" x14ac:dyDescent="0.25">
      <c r="B4954" s="211"/>
      <c r="C4954" s="212"/>
      <c r="D4954" s="125" t="s">
        <v>69</v>
      </c>
      <c r="E4954" s="139"/>
      <c r="F4954" s="1"/>
      <c r="G4954" s="211"/>
      <c r="H4954" s="212"/>
      <c r="I4954" s="125" t="s">
        <v>69</v>
      </c>
      <c r="J4954" s="139"/>
      <c r="K4954" s="1"/>
      <c r="L4954" s="211"/>
      <c r="M4954" s="212"/>
      <c r="N4954" s="125" t="s">
        <v>69</v>
      </c>
      <c r="O4954" s="139"/>
    </row>
    <row r="4955" spans="2:15" ht="15.75" x14ac:dyDescent="0.25">
      <c r="B4955" s="209" t="s">
        <v>70</v>
      </c>
      <c r="C4955" s="210"/>
      <c r="D4955" s="125" t="s">
        <v>68</v>
      </c>
      <c r="E4955" s="139"/>
      <c r="F4955" s="1"/>
      <c r="G4955" s="209" t="s">
        <v>70</v>
      </c>
      <c r="H4955" s="210"/>
      <c r="I4955" s="125" t="s">
        <v>68</v>
      </c>
      <c r="J4955" s="139"/>
      <c r="K4955" s="1"/>
      <c r="L4955" s="209" t="s">
        <v>70</v>
      </c>
      <c r="M4955" s="210"/>
      <c r="N4955" s="125" t="s">
        <v>68</v>
      </c>
      <c r="O4955" s="139"/>
    </row>
    <row r="4956" spans="2:15" ht="15.75" x14ac:dyDescent="0.25">
      <c r="B4956" s="211"/>
      <c r="C4956" s="212"/>
      <c r="D4956" s="125" t="s">
        <v>69</v>
      </c>
      <c r="E4956" s="139"/>
      <c r="F4956" s="1"/>
      <c r="G4956" s="211"/>
      <c r="H4956" s="212"/>
      <c r="I4956" s="125" t="s">
        <v>69</v>
      </c>
      <c r="J4956" s="139"/>
      <c r="K4956" s="1"/>
      <c r="L4956" s="211"/>
      <c r="M4956" s="212"/>
      <c r="N4956" s="125" t="s">
        <v>69</v>
      </c>
      <c r="O4956" s="139"/>
    </row>
    <row r="4957" spans="2:15" ht="15.75" x14ac:dyDescent="0.25">
      <c r="B4957" s="140" t="s">
        <v>67</v>
      </c>
      <c r="C4957" s="140"/>
      <c r="D4957" s="213"/>
      <c r="E4957" s="214"/>
      <c r="F4957" s="1"/>
      <c r="G4957" s="140" t="s">
        <v>67</v>
      </c>
      <c r="H4957" s="140"/>
      <c r="I4957" s="213"/>
      <c r="J4957" s="214"/>
      <c r="K4957" s="1"/>
      <c r="L4957" s="140" t="s">
        <v>67</v>
      </c>
      <c r="M4957" s="140"/>
      <c r="N4957" s="213"/>
      <c r="O4957" s="214"/>
    </row>
    <row r="4958" spans="2:15" ht="15.75" x14ac:dyDescent="0.25">
      <c r="B4958" s="161" t="s">
        <v>355</v>
      </c>
      <c r="C4958" s="128"/>
      <c r="D4958" s="130"/>
      <c r="E4958" s="139"/>
      <c r="F4958" s="1"/>
      <c r="G4958" s="161" t="s">
        <v>355</v>
      </c>
      <c r="H4958" s="128"/>
      <c r="I4958" s="130"/>
      <c r="J4958" s="139"/>
      <c r="K4958" s="1"/>
      <c r="L4958" s="161" t="s">
        <v>355</v>
      </c>
      <c r="M4958" s="128"/>
      <c r="N4958" s="130"/>
      <c r="O4958" s="139"/>
    </row>
    <row r="4959" spans="2:15" ht="15.75" x14ac:dyDescent="0.25">
      <c r="B4959" s="161"/>
      <c r="C4959" s="128"/>
      <c r="D4959" s="130"/>
      <c r="E4959" s="139"/>
      <c r="F4959" s="1"/>
      <c r="G4959" s="161"/>
      <c r="H4959" s="128"/>
      <c r="I4959" s="130"/>
      <c r="J4959" s="139"/>
      <c r="K4959" s="1"/>
      <c r="L4959" s="161"/>
      <c r="M4959" s="128"/>
      <c r="N4959" s="130"/>
      <c r="O4959" s="139"/>
    </row>
    <row r="4960" spans="2:15" ht="15.75" x14ac:dyDescent="0.25">
      <c r="B4960" s="136"/>
      <c r="C4960" s="136"/>
      <c r="D4960" s="136"/>
      <c r="E4960" s="118"/>
      <c r="F4960" s="1"/>
      <c r="G4960" s="136"/>
      <c r="H4960" s="136"/>
      <c r="I4960" s="136"/>
      <c r="J4960" s="118"/>
      <c r="K4960" s="1"/>
      <c r="L4960" s="136"/>
      <c r="M4960" s="136"/>
      <c r="N4960" s="136"/>
      <c r="O4960" s="118"/>
    </row>
    <row r="4961" spans="2:15" ht="15.75" x14ac:dyDescent="0.25">
      <c r="B4961" s="132" t="s">
        <v>74</v>
      </c>
      <c r="C4961" s="141"/>
      <c r="D4961" s="142" t="s">
        <v>73</v>
      </c>
      <c r="E4961" s="130"/>
      <c r="F4961" s="1"/>
      <c r="G4961" s="132" t="s">
        <v>74</v>
      </c>
      <c r="H4961" s="141"/>
      <c r="I4961" s="142" t="s">
        <v>73</v>
      </c>
      <c r="J4961" s="130"/>
      <c r="K4961" s="1"/>
      <c r="L4961" s="132" t="s">
        <v>74</v>
      </c>
      <c r="M4961" s="141"/>
      <c r="N4961" s="142" t="s">
        <v>73</v>
      </c>
      <c r="O4961" s="130"/>
    </row>
    <row r="4963" spans="2:15" ht="15.75" x14ac:dyDescent="0.25">
      <c r="B4963" s="437">
        <f>L4942+1</f>
        <v>739</v>
      </c>
      <c r="C4963" s="438"/>
      <c r="D4963" s="438"/>
      <c r="E4963" s="439"/>
      <c r="F4963" s="57"/>
      <c r="G4963" s="437">
        <f>B4963+1</f>
        <v>740</v>
      </c>
      <c r="H4963" s="438"/>
      <c r="I4963" s="438"/>
      <c r="J4963" s="439"/>
      <c r="K4963" s="57"/>
      <c r="L4963" s="437">
        <f>G4963+1</f>
        <v>741</v>
      </c>
      <c r="M4963" s="438"/>
      <c r="N4963" s="438"/>
      <c r="O4963" s="439"/>
    </row>
    <row r="4964" spans="2:15" ht="15.75" x14ac:dyDescent="0.25">
      <c r="B4964" s="218" t="s">
        <v>71</v>
      </c>
      <c r="C4964" s="219"/>
      <c r="D4964" s="219"/>
      <c r="E4964" s="220"/>
      <c r="F4964" s="1"/>
      <c r="G4964" s="218" t="s">
        <v>71</v>
      </c>
      <c r="H4964" s="219"/>
      <c r="I4964" s="219"/>
      <c r="J4964" s="220"/>
      <c r="K4964" s="1"/>
      <c r="L4964" s="218" t="s">
        <v>71</v>
      </c>
      <c r="M4964" s="219"/>
      <c r="N4964" s="219"/>
      <c r="O4964" s="220"/>
    </row>
    <row r="4965" spans="2:15" ht="15.75" x14ac:dyDescent="0.25">
      <c r="B4965" s="230"/>
      <c r="C4965" s="231"/>
      <c r="D4965" s="231"/>
      <c r="E4965" s="232"/>
      <c r="F4965" s="1"/>
      <c r="G4965" s="230"/>
      <c r="H4965" s="231"/>
      <c r="I4965" s="231"/>
      <c r="J4965" s="232"/>
      <c r="K4965" s="58"/>
      <c r="L4965" s="230"/>
      <c r="M4965" s="231"/>
      <c r="N4965" s="231"/>
      <c r="O4965" s="232"/>
    </row>
    <row r="4966" spans="2:15" ht="15.75" x14ac:dyDescent="0.25">
      <c r="B4966" s="227" t="s">
        <v>375</v>
      </c>
      <c r="C4966" s="228"/>
      <c r="D4966" s="228"/>
      <c r="E4966" s="229"/>
      <c r="F4966" s="1"/>
      <c r="G4966" s="227" t="s">
        <v>375</v>
      </c>
      <c r="H4966" s="228"/>
      <c r="I4966" s="228"/>
      <c r="J4966" s="229"/>
      <c r="K4966" s="4"/>
      <c r="L4966" s="227" t="s">
        <v>375</v>
      </c>
      <c r="M4966" s="228"/>
      <c r="N4966" s="228"/>
      <c r="O4966" s="229"/>
    </row>
    <row r="4967" spans="2:15" ht="15.75" x14ac:dyDescent="0.25">
      <c r="B4967" s="137" t="s">
        <v>190</v>
      </c>
      <c r="C4967" s="194"/>
      <c r="D4967" s="195"/>
      <c r="E4967" s="196"/>
      <c r="F4967" s="1"/>
      <c r="G4967" s="137" t="s">
        <v>190</v>
      </c>
      <c r="H4967" s="194"/>
      <c r="I4967" s="195"/>
      <c r="J4967" s="196"/>
      <c r="K4967" s="1"/>
      <c r="L4967" s="137" t="s">
        <v>190</v>
      </c>
      <c r="M4967" s="194"/>
      <c r="N4967" s="195"/>
      <c r="O4967" s="196"/>
    </row>
    <row r="4968" spans="2:15" ht="15.75" x14ac:dyDescent="0.25">
      <c r="B4968" s="132" t="s">
        <v>61</v>
      </c>
      <c r="C4968" s="194"/>
      <c r="D4968" s="195"/>
      <c r="E4968" s="196"/>
      <c r="F4968" s="1"/>
      <c r="G4968" s="132" t="s">
        <v>61</v>
      </c>
      <c r="H4968" s="194"/>
      <c r="I4968" s="195"/>
      <c r="J4968" s="196"/>
      <c r="K4968" s="1"/>
      <c r="L4968" s="132" t="s">
        <v>61</v>
      </c>
      <c r="M4968" s="194"/>
      <c r="N4968" s="195"/>
      <c r="O4968" s="196"/>
    </row>
    <row r="4969" spans="2:15" ht="15.75" x14ac:dyDescent="0.25">
      <c r="B4969" s="132" t="s">
        <v>62</v>
      </c>
      <c r="C4969" s="194"/>
      <c r="D4969" s="195"/>
      <c r="E4969" s="196"/>
      <c r="F4969" s="1"/>
      <c r="G4969" s="132" t="s">
        <v>62</v>
      </c>
      <c r="H4969" s="194"/>
      <c r="I4969" s="195"/>
      <c r="J4969" s="196"/>
      <c r="K4969" s="1"/>
      <c r="L4969" s="132" t="s">
        <v>62</v>
      </c>
      <c r="M4969" s="194"/>
      <c r="N4969" s="195"/>
      <c r="O4969" s="196"/>
    </row>
    <row r="4970" spans="2:15" ht="15.75" x14ac:dyDescent="0.25">
      <c r="B4970" s="127" t="s">
        <v>191</v>
      </c>
      <c r="C4970" s="130"/>
      <c r="D4970" s="194"/>
      <c r="E4970" s="196"/>
      <c r="F4970" s="1"/>
      <c r="G4970" s="127" t="s">
        <v>191</v>
      </c>
      <c r="H4970" s="130"/>
      <c r="I4970" s="194"/>
      <c r="J4970" s="196"/>
      <c r="K4970" s="1"/>
      <c r="L4970" s="127" t="s">
        <v>191</v>
      </c>
      <c r="M4970" s="130"/>
      <c r="N4970" s="194"/>
      <c r="O4970" s="196"/>
    </row>
    <row r="4971" spans="2:15" ht="15.75" x14ac:dyDescent="0.25">
      <c r="B4971" s="127" t="s">
        <v>192</v>
      </c>
      <c r="C4971" s="130"/>
      <c r="D4971" s="194"/>
      <c r="E4971" s="196"/>
      <c r="F4971" s="1"/>
      <c r="G4971" s="127" t="s">
        <v>192</v>
      </c>
      <c r="H4971" s="130"/>
      <c r="I4971" s="194"/>
      <c r="J4971" s="196"/>
      <c r="K4971" s="1"/>
      <c r="L4971" s="127" t="s">
        <v>192</v>
      </c>
      <c r="M4971" s="130"/>
      <c r="N4971" s="194"/>
      <c r="O4971" s="196"/>
    </row>
    <row r="4972" spans="2:15" ht="31.35" customHeight="1" x14ac:dyDescent="0.25">
      <c r="B4972" s="206" t="s">
        <v>197</v>
      </c>
      <c r="C4972" s="207"/>
      <c r="D4972" s="207"/>
      <c r="E4972" s="208"/>
      <c r="F4972" s="1"/>
      <c r="G4972" s="206" t="s">
        <v>197</v>
      </c>
      <c r="H4972" s="207"/>
      <c r="I4972" s="207"/>
      <c r="J4972" s="208"/>
      <c r="K4972" s="59"/>
      <c r="L4972" s="206" t="s">
        <v>197</v>
      </c>
      <c r="M4972" s="207"/>
      <c r="N4972" s="207"/>
      <c r="O4972" s="208"/>
    </row>
    <row r="4973" spans="2:15" ht="15.75" x14ac:dyDescent="0.25">
      <c r="B4973" s="132" t="s">
        <v>195</v>
      </c>
      <c r="C4973" s="138"/>
      <c r="D4973" s="125" t="s">
        <v>51</v>
      </c>
      <c r="E4973" s="139"/>
      <c r="F4973" s="1"/>
      <c r="G4973" s="132" t="s">
        <v>195</v>
      </c>
      <c r="H4973" s="138"/>
      <c r="I4973" s="125" t="s">
        <v>51</v>
      </c>
      <c r="J4973" s="139"/>
      <c r="K4973" s="1"/>
      <c r="L4973" s="132" t="s">
        <v>195</v>
      </c>
      <c r="M4973" s="138"/>
      <c r="N4973" s="125" t="s">
        <v>51</v>
      </c>
      <c r="O4973" s="139"/>
    </row>
    <row r="4974" spans="2:15" ht="15.75" x14ac:dyDescent="0.25">
      <c r="B4974" s="209" t="s">
        <v>190</v>
      </c>
      <c r="C4974" s="210"/>
      <c r="D4974" s="125" t="s">
        <v>68</v>
      </c>
      <c r="E4974" s="139"/>
      <c r="F4974" s="1"/>
      <c r="G4974" s="209" t="s">
        <v>190</v>
      </c>
      <c r="H4974" s="210"/>
      <c r="I4974" s="125" t="s">
        <v>68</v>
      </c>
      <c r="J4974" s="139"/>
      <c r="K4974" s="1"/>
      <c r="L4974" s="209" t="s">
        <v>190</v>
      </c>
      <c r="M4974" s="210"/>
      <c r="N4974" s="125" t="s">
        <v>68</v>
      </c>
      <c r="O4974" s="139"/>
    </row>
    <row r="4975" spans="2:15" ht="15.75" x14ac:dyDescent="0.25">
      <c r="B4975" s="211"/>
      <c r="C4975" s="212"/>
      <c r="D4975" s="125" t="s">
        <v>69</v>
      </c>
      <c r="E4975" s="139"/>
      <c r="F4975" s="1"/>
      <c r="G4975" s="211"/>
      <c r="H4975" s="212"/>
      <c r="I4975" s="125" t="s">
        <v>69</v>
      </c>
      <c r="J4975" s="139"/>
      <c r="K4975" s="1"/>
      <c r="L4975" s="211"/>
      <c r="M4975" s="212"/>
      <c r="N4975" s="125" t="s">
        <v>69</v>
      </c>
      <c r="O4975" s="139"/>
    </row>
    <row r="4976" spans="2:15" ht="15.75" x14ac:dyDescent="0.25">
      <c r="B4976" s="209" t="s">
        <v>70</v>
      </c>
      <c r="C4976" s="210"/>
      <c r="D4976" s="125" t="s">
        <v>68</v>
      </c>
      <c r="E4976" s="139"/>
      <c r="F4976" s="1"/>
      <c r="G4976" s="209" t="s">
        <v>70</v>
      </c>
      <c r="H4976" s="210"/>
      <c r="I4976" s="125" t="s">
        <v>68</v>
      </c>
      <c r="J4976" s="139"/>
      <c r="K4976" s="1"/>
      <c r="L4976" s="209" t="s">
        <v>70</v>
      </c>
      <c r="M4976" s="210"/>
      <c r="N4976" s="125" t="s">
        <v>68</v>
      </c>
      <c r="O4976" s="139"/>
    </row>
    <row r="4977" spans="2:15" ht="15.75" x14ac:dyDescent="0.25">
      <c r="B4977" s="211"/>
      <c r="C4977" s="212"/>
      <c r="D4977" s="125" t="s">
        <v>69</v>
      </c>
      <c r="E4977" s="139"/>
      <c r="F4977" s="1"/>
      <c r="G4977" s="211"/>
      <c r="H4977" s="212"/>
      <c r="I4977" s="125" t="s">
        <v>69</v>
      </c>
      <c r="J4977" s="139"/>
      <c r="K4977" s="1"/>
      <c r="L4977" s="211"/>
      <c r="M4977" s="212"/>
      <c r="N4977" s="125" t="s">
        <v>69</v>
      </c>
      <c r="O4977" s="139"/>
    </row>
    <row r="4978" spans="2:15" ht="15.75" x14ac:dyDescent="0.25">
      <c r="B4978" s="140" t="s">
        <v>67</v>
      </c>
      <c r="C4978" s="140"/>
      <c r="D4978" s="213"/>
      <c r="E4978" s="214"/>
      <c r="F4978" s="1"/>
      <c r="G4978" s="140" t="s">
        <v>67</v>
      </c>
      <c r="H4978" s="140"/>
      <c r="I4978" s="213"/>
      <c r="J4978" s="214"/>
      <c r="K4978" s="1"/>
      <c r="L4978" s="140" t="s">
        <v>67</v>
      </c>
      <c r="M4978" s="140"/>
      <c r="N4978" s="213"/>
      <c r="O4978" s="214"/>
    </row>
    <row r="4979" spans="2:15" ht="15.75" x14ac:dyDescent="0.25">
      <c r="B4979" s="161" t="s">
        <v>355</v>
      </c>
      <c r="C4979" s="128"/>
      <c r="D4979" s="130"/>
      <c r="E4979" s="139"/>
      <c r="F4979" s="1"/>
      <c r="G4979" s="161" t="s">
        <v>355</v>
      </c>
      <c r="H4979" s="128"/>
      <c r="I4979" s="130"/>
      <c r="J4979" s="139"/>
      <c r="K4979" s="1"/>
      <c r="L4979" s="161" t="s">
        <v>355</v>
      </c>
      <c r="M4979" s="128"/>
      <c r="N4979" s="130"/>
      <c r="O4979" s="139"/>
    </row>
    <row r="4980" spans="2:15" ht="15.75" x14ac:dyDescent="0.25">
      <c r="B4980" s="161"/>
      <c r="C4980" s="128"/>
      <c r="D4980" s="130"/>
      <c r="E4980" s="139"/>
      <c r="F4980" s="1"/>
      <c r="G4980" s="161"/>
      <c r="H4980" s="128"/>
      <c r="I4980" s="130"/>
      <c r="J4980" s="139"/>
      <c r="K4980" s="1"/>
      <c r="L4980" s="161"/>
      <c r="M4980" s="128"/>
      <c r="N4980" s="130"/>
      <c r="O4980" s="139"/>
    </row>
    <row r="4981" spans="2:15" ht="15.75" x14ac:dyDescent="0.25">
      <c r="B4981" s="136"/>
      <c r="C4981" s="136"/>
      <c r="D4981" s="136"/>
      <c r="E4981" s="118"/>
      <c r="F4981" s="1"/>
      <c r="G4981" s="136"/>
      <c r="H4981" s="136"/>
      <c r="I4981" s="136"/>
      <c r="J4981" s="118"/>
      <c r="K4981" s="1"/>
      <c r="L4981" s="136"/>
      <c r="M4981" s="136"/>
      <c r="N4981" s="136"/>
      <c r="O4981" s="118"/>
    </row>
    <row r="4982" spans="2:15" ht="15.75" x14ac:dyDescent="0.25">
      <c r="B4982" s="132" t="s">
        <v>74</v>
      </c>
      <c r="C4982" s="141"/>
      <c r="D4982" s="142" t="s">
        <v>73</v>
      </c>
      <c r="E4982" s="130"/>
      <c r="F4982" s="1"/>
      <c r="G4982" s="132" t="s">
        <v>74</v>
      </c>
      <c r="H4982" s="141"/>
      <c r="I4982" s="142" t="s">
        <v>73</v>
      </c>
      <c r="J4982" s="130"/>
      <c r="K4982" s="1"/>
      <c r="L4982" s="132" t="s">
        <v>74</v>
      </c>
      <c r="M4982" s="141"/>
      <c r="N4982" s="142" t="s">
        <v>73</v>
      </c>
      <c r="O4982" s="130"/>
    </row>
    <row r="4984" spans="2:15" ht="15.75" x14ac:dyDescent="0.25">
      <c r="B4984" s="437">
        <f>L4963+1</f>
        <v>742</v>
      </c>
      <c r="C4984" s="438"/>
      <c r="D4984" s="438"/>
      <c r="E4984" s="439"/>
      <c r="F4984" s="57"/>
      <c r="G4984" s="437">
        <f>B4984+1</f>
        <v>743</v>
      </c>
      <c r="H4984" s="438"/>
      <c r="I4984" s="438"/>
      <c r="J4984" s="439"/>
      <c r="K4984" s="57"/>
      <c r="L4984" s="437">
        <f>G4984+1</f>
        <v>744</v>
      </c>
      <c r="M4984" s="438"/>
      <c r="N4984" s="438"/>
      <c r="O4984" s="439"/>
    </row>
    <row r="4985" spans="2:15" ht="15.75" x14ac:dyDescent="0.25">
      <c r="B4985" s="218" t="s">
        <v>71</v>
      </c>
      <c r="C4985" s="219"/>
      <c r="D4985" s="219"/>
      <c r="E4985" s="220"/>
      <c r="F4985" s="1"/>
      <c r="G4985" s="218" t="s">
        <v>71</v>
      </c>
      <c r="H4985" s="219"/>
      <c r="I4985" s="219"/>
      <c r="J4985" s="220"/>
      <c r="K4985" s="1"/>
      <c r="L4985" s="218" t="s">
        <v>71</v>
      </c>
      <c r="M4985" s="219"/>
      <c r="N4985" s="219"/>
      <c r="O4985" s="220"/>
    </row>
    <row r="4986" spans="2:15" ht="15.75" x14ac:dyDescent="0.25">
      <c r="B4986" s="230"/>
      <c r="C4986" s="231"/>
      <c r="D4986" s="231"/>
      <c r="E4986" s="232"/>
      <c r="F4986" s="1"/>
      <c r="G4986" s="230"/>
      <c r="H4986" s="231"/>
      <c r="I4986" s="231"/>
      <c r="J4986" s="232"/>
      <c r="K4986" s="58"/>
      <c r="L4986" s="230"/>
      <c r="M4986" s="231"/>
      <c r="N4986" s="231"/>
      <c r="O4986" s="232"/>
    </row>
    <row r="4987" spans="2:15" ht="15.75" x14ac:dyDescent="0.25">
      <c r="B4987" s="227" t="s">
        <v>375</v>
      </c>
      <c r="C4987" s="228"/>
      <c r="D4987" s="228"/>
      <c r="E4987" s="229"/>
      <c r="F4987" s="1"/>
      <c r="G4987" s="227" t="s">
        <v>375</v>
      </c>
      <c r="H4987" s="228"/>
      <c r="I4987" s="228"/>
      <c r="J4987" s="229"/>
      <c r="K4987" s="4"/>
      <c r="L4987" s="227" t="s">
        <v>375</v>
      </c>
      <c r="M4987" s="228"/>
      <c r="N4987" s="228"/>
      <c r="O4987" s="229"/>
    </row>
    <row r="4988" spans="2:15" ht="15.75" x14ac:dyDescent="0.25">
      <c r="B4988" s="137" t="s">
        <v>190</v>
      </c>
      <c r="C4988" s="194"/>
      <c r="D4988" s="195"/>
      <c r="E4988" s="196"/>
      <c r="F4988" s="1"/>
      <c r="G4988" s="137" t="s">
        <v>190</v>
      </c>
      <c r="H4988" s="194"/>
      <c r="I4988" s="195"/>
      <c r="J4988" s="196"/>
      <c r="K4988" s="1"/>
      <c r="L4988" s="137" t="s">
        <v>190</v>
      </c>
      <c r="M4988" s="194"/>
      <c r="N4988" s="195"/>
      <c r="O4988" s="196"/>
    </row>
    <row r="4989" spans="2:15" ht="15.75" x14ac:dyDescent="0.25">
      <c r="B4989" s="132" t="s">
        <v>61</v>
      </c>
      <c r="C4989" s="194"/>
      <c r="D4989" s="195"/>
      <c r="E4989" s="196"/>
      <c r="F4989" s="1"/>
      <c r="G4989" s="132" t="s">
        <v>61</v>
      </c>
      <c r="H4989" s="194"/>
      <c r="I4989" s="195"/>
      <c r="J4989" s="196"/>
      <c r="K4989" s="1"/>
      <c r="L4989" s="132" t="s">
        <v>61</v>
      </c>
      <c r="M4989" s="194"/>
      <c r="N4989" s="195"/>
      <c r="O4989" s="196"/>
    </row>
    <row r="4990" spans="2:15" ht="15.75" x14ac:dyDescent="0.25">
      <c r="B4990" s="132" t="s">
        <v>62</v>
      </c>
      <c r="C4990" s="194"/>
      <c r="D4990" s="195"/>
      <c r="E4990" s="196"/>
      <c r="F4990" s="1"/>
      <c r="G4990" s="132" t="s">
        <v>62</v>
      </c>
      <c r="H4990" s="194"/>
      <c r="I4990" s="195"/>
      <c r="J4990" s="196"/>
      <c r="K4990" s="1"/>
      <c r="L4990" s="132" t="s">
        <v>62</v>
      </c>
      <c r="M4990" s="194"/>
      <c r="N4990" s="195"/>
      <c r="O4990" s="196"/>
    </row>
    <row r="4991" spans="2:15" ht="15.75" x14ac:dyDescent="0.25">
      <c r="B4991" s="127" t="s">
        <v>191</v>
      </c>
      <c r="C4991" s="130"/>
      <c r="D4991" s="194"/>
      <c r="E4991" s="196"/>
      <c r="F4991" s="1"/>
      <c r="G4991" s="127" t="s">
        <v>191</v>
      </c>
      <c r="H4991" s="130"/>
      <c r="I4991" s="194"/>
      <c r="J4991" s="196"/>
      <c r="K4991" s="1"/>
      <c r="L4991" s="127" t="s">
        <v>191</v>
      </c>
      <c r="M4991" s="130"/>
      <c r="N4991" s="194"/>
      <c r="O4991" s="196"/>
    </row>
    <row r="4992" spans="2:15" ht="15.75" x14ac:dyDescent="0.25">
      <c r="B4992" s="127" t="s">
        <v>192</v>
      </c>
      <c r="C4992" s="130"/>
      <c r="D4992" s="194"/>
      <c r="E4992" s="196"/>
      <c r="F4992" s="1"/>
      <c r="G4992" s="127" t="s">
        <v>192</v>
      </c>
      <c r="H4992" s="130"/>
      <c r="I4992" s="194"/>
      <c r="J4992" s="196"/>
      <c r="K4992" s="1"/>
      <c r="L4992" s="127" t="s">
        <v>192</v>
      </c>
      <c r="M4992" s="130"/>
      <c r="N4992" s="194"/>
      <c r="O4992" s="196"/>
    </row>
    <row r="4993" spans="2:15" ht="31.35" customHeight="1" x14ac:dyDescent="0.25">
      <c r="B4993" s="206" t="s">
        <v>197</v>
      </c>
      <c r="C4993" s="207"/>
      <c r="D4993" s="207"/>
      <c r="E4993" s="208"/>
      <c r="F4993" s="1"/>
      <c r="G4993" s="206" t="s">
        <v>197</v>
      </c>
      <c r="H4993" s="207"/>
      <c r="I4993" s="207"/>
      <c r="J4993" s="208"/>
      <c r="K4993" s="59"/>
      <c r="L4993" s="206" t="s">
        <v>197</v>
      </c>
      <c r="M4993" s="207"/>
      <c r="N4993" s="207"/>
      <c r="O4993" s="208"/>
    </row>
    <row r="4994" spans="2:15" ht="15.75" x14ac:dyDescent="0.25">
      <c r="B4994" s="132" t="s">
        <v>195</v>
      </c>
      <c r="C4994" s="138"/>
      <c r="D4994" s="125" t="s">
        <v>51</v>
      </c>
      <c r="E4994" s="139"/>
      <c r="F4994" s="1"/>
      <c r="G4994" s="132" t="s">
        <v>195</v>
      </c>
      <c r="H4994" s="138"/>
      <c r="I4994" s="125" t="s">
        <v>51</v>
      </c>
      <c r="J4994" s="139"/>
      <c r="K4994" s="1"/>
      <c r="L4994" s="132" t="s">
        <v>195</v>
      </c>
      <c r="M4994" s="138"/>
      <c r="N4994" s="125" t="s">
        <v>51</v>
      </c>
      <c r="O4994" s="139"/>
    </row>
    <row r="4995" spans="2:15" ht="15.75" x14ac:dyDescent="0.25">
      <c r="B4995" s="209" t="s">
        <v>190</v>
      </c>
      <c r="C4995" s="210"/>
      <c r="D4995" s="125" t="s">
        <v>68</v>
      </c>
      <c r="E4995" s="139"/>
      <c r="F4995" s="1"/>
      <c r="G4995" s="209" t="s">
        <v>190</v>
      </c>
      <c r="H4995" s="210"/>
      <c r="I4995" s="125" t="s">
        <v>68</v>
      </c>
      <c r="J4995" s="139"/>
      <c r="K4995" s="1"/>
      <c r="L4995" s="209" t="s">
        <v>190</v>
      </c>
      <c r="M4995" s="210"/>
      <c r="N4995" s="125" t="s">
        <v>68</v>
      </c>
      <c r="O4995" s="139"/>
    </row>
    <row r="4996" spans="2:15" ht="15.75" x14ac:dyDescent="0.25">
      <c r="B4996" s="211"/>
      <c r="C4996" s="212"/>
      <c r="D4996" s="125" t="s">
        <v>69</v>
      </c>
      <c r="E4996" s="139"/>
      <c r="F4996" s="1"/>
      <c r="G4996" s="211"/>
      <c r="H4996" s="212"/>
      <c r="I4996" s="125" t="s">
        <v>69</v>
      </c>
      <c r="J4996" s="139"/>
      <c r="K4996" s="1"/>
      <c r="L4996" s="211"/>
      <c r="M4996" s="212"/>
      <c r="N4996" s="125" t="s">
        <v>69</v>
      </c>
      <c r="O4996" s="139"/>
    </row>
    <row r="4997" spans="2:15" ht="15.75" x14ac:dyDescent="0.25">
      <c r="B4997" s="209" t="s">
        <v>70</v>
      </c>
      <c r="C4997" s="210"/>
      <c r="D4997" s="125" t="s">
        <v>68</v>
      </c>
      <c r="E4997" s="139"/>
      <c r="F4997" s="1"/>
      <c r="G4997" s="209" t="s">
        <v>70</v>
      </c>
      <c r="H4997" s="210"/>
      <c r="I4997" s="125" t="s">
        <v>68</v>
      </c>
      <c r="J4997" s="139"/>
      <c r="K4997" s="1"/>
      <c r="L4997" s="209" t="s">
        <v>70</v>
      </c>
      <c r="M4997" s="210"/>
      <c r="N4997" s="125" t="s">
        <v>68</v>
      </c>
      <c r="O4997" s="139"/>
    </row>
    <row r="4998" spans="2:15" ht="15.75" x14ac:dyDescent="0.25">
      <c r="B4998" s="211"/>
      <c r="C4998" s="212"/>
      <c r="D4998" s="125" t="s">
        <v>69</v>
      </c>
      <c r="E4998" s="139"/>
      <c r="F4998" s="1"/>
      <c r="G4998" s="211"/>
      <c r="H4998" s="212"/>
      <c r="I4998" s="125" t="s">
        <v>69</v>
      </c>
      <c r="J4998" s="139"/>
      <c r="K4998" s="1"/>
      <c r="L4998" s="211"/>
      <c r="M4998" s="212"/>
      <c r="N4998" s="125" t="s">
        <v>69</v>
      </c>
      <c r="O4998" s="139"/>
    </row>
    <row r="4999" spans="2:15" ht="15.75" x14ac:dyDescent="0.25">
      <c r="B4999" s="140" t="s">
        <v>67</v>
      </c>
      <c r="C4999" s="140"/>
      <c r="D4999" s="213"/>
      <c r="E4999" s="214"/>
      <c r="F4999" s="1"/>
      <c r="G4999" s="140" t="s">
        <v>67</v>
      </c>
      <c r="H4999" s="140"/>
      <c r="I4999" s="213"/>
      <c r="J4999" s="214"/>
      <c r="K4999" s="1"/>
      <c r="L4999" s="140" t="s">
        <v>67</v>
      </c>
      <c r="M4999" s="140"/>
      <c r="N4999" s="213"/>
      <c r="O4999" s="214"/>
    </row>
    <row r="5000" spans="2:15" ht="15.75" x14ac:dyDescent="0.25">
      <c r="B5000" s="161" t="s">
        <v>355</v>
      </c>
      <c r="C5000" s="128"/>
      <c r="D5000" s="130"/>
      <c r="E5000" s="139"/>
      <c r="F5000" s="1"/>
      <c r="G5000" s="161" t="s">
        <v>355</v>
      </c>
      <c r="H5000" s="128"/>
      <c r="I5000" s="130"/>
      <c r="J5000" s="139"/>
      <c r="K5000" s="1"/>
      <c r="L5000" s="161" t="s">
        <v>355</v>
      </c>
      <c r="M5000" s="128"/>
      <c r="N5000" s="130"/>
      <c r="O5000" s="139"/>
    </row>
    <row r="5001" spans="2:15" ht="15.75" x14ac:dyDescent="0.25">
      <c r="B5001" s="161"/>
      <c r="C5001" s="128"/>
      <c r="D5001" s="130"/>
      <c r="E5001" s="139"/>
      <c r="F5001" s="1"/>
      <c r="G5001" s="161"/>
      <c r="H5001" s="128"/>
      <c r="I5001" s="130"/>
      <c r="J5001" s="139"/>
      <c r="K5001" s="1"/>
      <c r="L5001" s="161"/>
      <c r="M5001" s="128"/>
      <c r="N5001" s="130"/>
      <c r="O5001" s="139"/>
    </row>
    <row r="5002" spans="2:15" ht="15.75" x14ac:dyDescent="0.25">
      <c r="B5002" s="136"/>
      <c r="C5002" s="136"/>
      <c r="D5002" s="136"/>
      <c r="E5002" s="118"/>
      <c r="F5002" s="1"/>
      <c r="G5002" s="136"/>
      <c r="H5002" s="136"/>
      <c r="I5002" s="136"/>
      <c r="J5002" s="118"/>
      <c r="K5002" s="1"/>
      <c r="L5002" s="136"/>
      <c r="M5002" s="136"/>
      <c r="N5002" s="136"/>
      <c r="O5002" s="118"/>
    </row>
    <row r="5003" spans="2:15" ht="15.75" x14ac:dyDescent="0.25">
      <c r="B5003" s="132" t="s">
        <v>74</v>
      </c>
      <c r="C5003" s="141"/>
      <c r="D5003" s="142" t="s">
        <v>73</v>
      </c>
      <c r="E5003" s="130"/>
      <c r="F5003" s="1"/>
      <c r="G5003" s="132" t="s">
        <v>74</v>
      </c>
      <c r="H5003" s="141"/>
      <c r="I5003" s="142" t="s">
        <v>73</v>
      </c>
      <c r="J5003" s="130"/>
      <c r="K5003" s="1"/>
      <c r="L5003" s="132" t="s">
        <v>74</v>
      </c>
      <c r="M5003" s="141"/>
      <c r="N5003" s="142" t="s">
        <v>73</v>
      </c>
      <c r="O5003" s="130"/>
    </row>
    <row r="5005" spans="2:15" ht="15.75" x14ac:dyDescent="0.25">
      <c r="B5005" s="437">
        <f>L4984+1</f>
        <v>745</v>
      </c>
      <c r="C5005" s="438"/>
      <c r="D5005" s="438"/>
      <c r="E5005" s="439"/>
      <c r="F5005" s="57"/>
      <c r="G5005" s="437">
        <f>B5005+1</f>
        <v>746</v>
      </c>
      <c r="H5005" s="438"/>
      <c r="I5005" s="438"/>
      <c r="J5005" s="439"/>
      <c r="K5005" s="57"/>
      <c r="L5005" s="437">
        <f>G5005+1</f>
        <v>747</v>
      </c>
      <c r="M5005" s="438"/>
      <c r="N5005" s="438"/>
      <c r="O5005" s="439"/>
    </row>
    <row r="5006" spans="2:15" ht="15.75" x14ac:dyDescent="0.25">
      <c r="B5006" s="218" t="s">
        <v>71</v>
      </c>
      <c r="C5006" s="219"/>
      <c r="D5006" s="219"/>
      <c r="E5006" s="220"/>
      <c r="F5006" s="1"/>
      <c r="G5006" s="218" t="s">
        <v>71</v>
      </c>
      <c r="H5006" s="219"/>
      <c r="I5006" s="219"/>
      <c r="J5006" s="220"/>
      <c r="K5006" s="1"/>
      <c r="L5006" s="218" t="s">
        <v>71</v>
      </c>
      <c r="M5006" s="219"/>
      <c r="N5006" s="219"/>
      <c r="O5006" s="220"/>
    </row>
    <row r="5007" spans="2:15" ht="15.75" x14ac:dyDescent="0.25">
      <c r="B5007" s="230"/>
      <c r="C5007" s="231"/>
      <c r="D5007" s="231"/>
      <c r="E5007" s="232"/>
      <c r="F5007" s="1"/>
      <c r="G5007" s="230"/>
      <c r="H5007" s="231"/>
      <c r="I5007" s="231"/>
      <c r="J5007" s="232"/>
      <c r="K5007" s="58"/>
      <c r="L5007" s="230"/>
      <c r="M5007" s="231"/>
      <c r="N5007" s="231"/>
      <c r="O5007" s="232"/>
    </row>
    <row r="5008" spans="2:15" ht="15.75" x14ac:dyDescent="0.25">
      <c r="B5008" s="227" t="s">
        <v>375</v>
      </c>
      <c r="C5008" s="228"/>
      <c r="D5008" s="228"/>
      <c r="E5008" s="229"/>
      <c r="F5008" s="1"/>
      <c r="G5008" s="227" t="s">
        <v>375</v>
      </c>
      <c r="H5008" s="228"/>
      <c r="I5008" s="228"/>
      <c r="J5008" s="229"/>
      <c r="K5008" s="4"/>
      <c r="L5008" s="227" t="s">
        <v>375</v>
      </c>
      <c r="M5008" s="228"/>
      <c r="N5008" s="228"/>
      <c r="O5008" s="229"/>
    </row>
    <row r="5009" spans="2:15" ht="15.75" x14ac:dyDescent="0.25">
      <c r="B5009" s="137" t="s">
        <v>190</v>
      </c>
      <c r="C5009" s="194"/>
      <c r="D5009" s="195"/>
      <c r="E5009" s="196"/>
      <c r="F5009" s="1"/>
      <c r="G5009" s="137" t="s">
        <v>190</v>
      </c>
      <c r="H5009" s="194"/>
      <c r="I5009" s="195"/>
      <c r="J5009" s="196"/>
      <c r="K5009" s="1"/>
      <c r="L5009" s="137" t="s">
        <v>190</v>
      </c>
      <c r="M5009" s="194"/>
      <c r="N5009" s="195"/>
      <c r="O5009" s="196"/>
    </row>
    <row r="5010" spans="2:15" ht="15.75" x14ac:dyDescent="0.25">
      <c r="B5010" s="132" t="s">
        <v>61</v>
      </c>
      <c r="C5010" s="194"/>
      <c r="D5010" s="195"/>
      <c r="E5010" s="196"/>
      <c r="F5010" s="1"/>
      <c r="G5010" s="132" t="s">
        <v>61</v>
      </c>
      <c r="H5010" s="194"/>
      <c r="I5010" s="195"/>
      <c r="J5010" s="196"/>
      <c r="K5010" s="1"/>
      <c r="L5010" s="132" t="s">
        <v>61</v>
      </c>
      <c r="M5010" s="194"/>
      <c r="N5010" s="195"/>
      <c r="O5010" s="196"/>
    </row>
    <row r="5011" spans="2:15" ht="15.75" x14ac:dyDescent="0.25">
      <c r="B5011" s="132" t="s">
        <v>62</v>
      </c>
      <c r="C5011" s="194"/>
      <c r="D5011" s="195"/>
      <c r="E5011" s="196"/>
      <c r="F5011" s="1"/>
      <c r="G5011" s="132" t="s">
        <v>62</v>
      </c>
      <c r="H5011" s="194"/>
      <c r="I5011" s="195"/>
      <c r="J5011" s="196"/>
      <c r="K5011" s="1"/>
      <c r="L5011" s="132" t="s">
        <v>62</v>
      </c>
      <c r="M5011" s="194"/>
      <c r="N5011" s="195"/>
      <c r="O5011" s="196"/>
    </row>
    <row r="5012" spans="2:15" ht="15.75" x14ac:dyDescent="0.25">
      <c r="B5012" s="127" t="s">
        <v>191</v>
      </c>
      <c r="C5012" s="130"/>
      <c r="D5012" s="194"/>
      <c r="E5012" s="196"/>
      <c r="F5012" s="1"/>
      <c r="G5012" s="127" t="s">
        <v>191</v>
      </c>
      <c r="H5012" s="130"/>
      <c r="I5012" s="194"/>
      <c r="J5012" s="196"/>
      <c r="K5012" s="1"/>
      <c r="L5012" s="127" t="s">
        <v>191</v>
      </c>
      <c r="M5012" s="130"/>
      <c r="N5012" s="194"/>
      <c r="O5012" s="196"/>
    </row>
    <row r="5013" spans="2:15" ht="15.75" x14ac:dyDescent="0.25">
      <c r="B5013" s="127" t="s">
        <v>192</v>
      </c>
      <c r="C5013" s="130"/>
      <c r="D5013" s="194"/>
      <c r="E5013" s="196"/>
      <c r="F5013" s="1"/>
      <c r="G5013" s="127" t="s">
        <v>192</v>
      </c>
      <c r="H5013" s="130"/>
      <c r="I5013" s="194"/>
      <c r="J5013" s="196"/>
      <c r="K5013" s="1"/>
      <c r="L5013" s="127" t="s">
        <v>192</v>
      </c>
      <c r="M5013" s="130"/>
      <c r="N5013" s="194"/>
      <c r="O5013" s="196"/>
    </row>
    <row r="5014" spans="2:15" ht="31.35" customHeight="1" x14ac:dyDescent="0.25">
      <c r="B5014" s="206" t="s">
        <v>197</v>
      </c>
      <c r="C5014" s="207"/>
      <c r="D5014" s="207"/>
      <c r="E5014" s="208"/>
      <c r="F5014" s="1"/>
      <c r="G5014" s="206" t="s">
        <v>197</v>
      </c>
      <c r="H5014" s="207"/>
      <c r="I5014" s="207"/>
      <c r="J5014" s="208"/>
      <c r="K5014" s="59"/>
      <c r="L5014" s="206" t="s">
        <v>197</v>
      </c>
      <c r="M5014" s="207"/>
      <c r="N5014" s="207"/>
      <c r="O5014" s="208"/>
    </row>
    <row r="5015" spans="2:15" ht="15.75" x14ac:dyDescent="0.25">
      <c r="B5015" s="132" t="s">
        <v>195</v>
      </c>
      <c r="C5015" s="138"/>
      <c r="D5015" s="125" t="s">
        <v>51</v>
      </c>
      <c r="E5015" s="139"/>
      <c r="F5015" s="1"/>
      <c r="G5015" s="132" t="s">
        <v>195</v>
      </c>
      <c r="H5015" s="138"/>
      <c r="I5015" s="125" t="s">
        <v>51</v>
      </c>
      <c r="J5015" s="139"/>
      <c r="K5015" s="1"/>
      <c r="L5015" s="132" t="s">
        <v>195</v>
      </c>
      <c r="M5015" s="138"/>
      <c r="N5015" s="125" t="s">
        <v>51</v>
      </c>
      <c r="O5015" s="139"/>
    </row>
    <row r="5016" spans="2:15" ht="15.75" x14ac:dyDescent="0.25">
      <c r="B5016" s="209" t="s">
        <v>190</v>
      </c>
      <c r="C5016" s="210"/>
      <c r="D5016" s="125" t="s">
        <v>68</v>
      </c>
      <c r="E5016" s="139"/>
      <c r="F5016" s="1"/>
      <c r="G5016" s="209" t="s">
        <v>190</v>
      </c>
      <c r="H5016" s="210"/>
      <c r="I5016" s="125" t="s">
        <v>68</v>
      </c>
      <c r="J5016" s="139"/>
      <c r="K5016" s="1"/>
      <c r="L5016" s="209" t="s">
        <v>190</v>
      </c>
      <c r="M5016" s="210"/>
      <c r="N5016" s="125" t="s">
        <v>68</v>
      </c>
      <c r="O5016" s="139"/>
    </row>
    <row r="5017" spans="2:15" ht="15.75" x14ac:dyDescent="0.25">
      <c r="B5017" s="211"/>
      <c r="C5017" s="212"/>
      <c r="D5017" s="125" t="s">
        <v>69</v>
      </c>
      <c r="E5017" s="139"/>
      <c r="F5017" s="1"/>
      <c r="G5017" s="211"/>
      <c r="H5017" s="212"/>
      <c r="I5017" s="125" t="s">
        <v>69</v>
      </c>
      <c r="J5017" s="139"/>
      <c r="K5017" s="1"/>
      <c r="L5017" s="211"/>
      <c r="M5017" s="212"/>
      <c r="N5017" s="125" t="s">
        <v>69</v>
      </c>
      <c r="O5017" s="139"/>
    </row>
    <row r="5018" spans="2:15" ht="15.75" x14ac:dyDescent="0.25">
      <c r="B5018" s="209" t="s">
        <v>70</v>
      </c>
      <c r="C5018" s="210"/>
      <c r="D5018" s="125" t="s">
        <v>68</v>
      </c>
      <c r="E5018" s="139"/>
      <c r="F5018" s="1"/>
      <c r="G5018" s="209" t="s">
        <v>70</v>
      </c>
      <c r="H5018" s="210"/>
      <c r="I5018" s="125" t="s">
        <v>68</v>
      </c>
      <c r="J5018" s="139"/>
      <c r="K5018" s="1"/>
      <c r="L5018" s="209" t="s">
        <v>70</v>
      </c>
      <c r="M5018" s="210"/>
      <c r="N5018" s="125" t="s">
        <v>68</v>
      </c>
      <c r="O5018" s="139"/>
    </row>
    <row r="5019" spans="2:15" ht="15.75" x14ac:dyDescent="0.25">
      <c r="B5019" s="211"/>
      <c r="C5019" s="212"/>
      <c r="D5019" s="125" t="s">
        <v>69</v>
      </c>
      <c r="E5019" s="139"/>
      <c r="F5019" s="1"/>
      <c r="G5019" s="211"/>
      <c r="H5019" s="212"/>
      <c r="I5019" s="125" t="s">
        <v>69</v>
      </c>
      <c r="J5019" s="139"/>
      <c r="K5019" s="1"/>
      <c r="L5019" s="211"/>
      <c r="M5019" s="212"/>
      <c r="N5019" s="125" t="s">
        <v>69</v>
      </c>
      <c r="O5019" s="139"/>
    </row>
    <row r="5020" spans="2:15" ht="15.75" x14ac:dyDescent="0.25">
      <c r="B5020" s="140" t="s">
        <v>67</v>
      </c>
      <c r="C5020" s="140"/>
      <c r="D5020" s="213"/>
      <c r="E5020" s="214"/>
      <c r="F5020" s="1"/>
      <c r="G5020" s="140" t="s">
        <v>67</v>
      </c>
      <c r="H5020" s="140"/>
      <c r="I5020" s="213"/>
      <c r="J5020" s="214"/>
      <c r="K5020" s="1"/>
      <c r="L5020" s="140" t="s">
        <v>67</v>
      </c>
      <c r="M5020" s="140"/>
      <c r="N5020" s="213"/>
      <c r="O5020" s="214"/>
    </row>
    <row r="5021" spans="2:15" ht="15.75" x14ac:dyDescent="0.25">
      <c r="B5021" s="161" t="s">
        <v>355</v>
      </c>
      <c r="C5021" s="128"/>
      <c r="D5021" s="130"/>
      <c r="E5021" s="139"/>
      <c r="F5021" s="1"/>
      <c r="G5021" s="161" t="s">
        <v>355</v>
      </c>
      <c r="H5021" s="128"/>
      <c r="I5021" s="130"/>
      <c r="J5021" s="139"/>
      <c r="K5021" s="1"/>
      <c r="L5021" s="161" t="s">
        <v>355</v>
      </c>
      <c r="M5021" s="128"/>
      <c r="N5021" s="130"/>
      <c r="O5021" s="139"/>
    </row>
    <row r="5022" spans="2:15" ht="15.75" x14ac:dyDescent="0.25">
      <c r="B5022" s="161"/>
      <c r="C5022" s="128"/>
      <c r="D5022" s="130"/>
      <c r="E5022" s="139"/>
      <c r="F5022" s="1"/>
      <c r="G5022" s="161"/>
      <c r="H5022" s="128"/>
      <c r="I5022" s="130"/>
      <c r="J5022" s="139"/>
      <c r="K5022" s="1"/>
      <c r="L5022" s="161"/>
      <c r="M5022" s="128"/>
      <c r="N5022" s="130"/>
      <c r="O5022" s="139"/>
    </row>
    <row r="5023" spans="2:15" ht="15.75" x14ac:dyDescent="0.25">
      <c r="B5023" s="136"/>
      <c r="C5023" s="136"/>
      <c r="D5023" s="136"/>
      <c r="E5023" s="118"/>
      <c r="F5023" s="1"/>
      <c r="G5023" s="136"/>
      <c r="H5023" s="136"/>
      <c r="I5023" s="136"/>
      <c r="J5023" s="118"/>
      <c r="K5023" s="1"/>
      <c r="L5023" s="136"/>
      <c r="M5023" s="136"/>
      <c r="N5023" s="136"/>
      <c r="O5023" s="118"/>
    </row>
    <row r="5024" spans="2:15" ht="15.75" x14ac:dyDescent="0.25">
      <c r="B5024" s="132" t="s">
        <v>74</v>
      </c>
      <c r="C5024" s="141"/>
      <c r="D5024" s="142" t="s">
        <v>73</v>
      </c>
      <c r="E5024" s="130"/>
      <c r="F5024" s="1"/>
      <c r="G5024" s="132" t="s">
        <v>74</v>
      </c>
      <c r="H5024" s="141"/>
      <c r="I5024" s="142" t="s">
        <v>73</v>
      </c>
      <c r="J5024" s="130"/>
      <c r="K5024" s="1"/>
      <c r="L5024" s="132" t="s">
        <v>74</v>
      </c>
      <c r="M5024" s="141"/>
      <c r="N5024" s="142" t="s">
        <v>73</v>
      </c>
      <c r="O5024" s="130"/>
    </row>
    <row r="5026" spans="2:15" ht="15.75" x14ac:dyDescent="0.25">
      <c r="B5026" s="437">
        <f>L5005+1</f>
        <v>748</v>
      </c>
      <c r="C5026" s="438"/>
      <c r="D5026" s="438"/>
      <c r="E5026" s="439"/>
      <c r="F5026" s="57"/>
      <c r="G5026" s="437">
        <f>B5026+1</f>
        <v>749</v>
      </c>
      <c r="H5026" s="438"/>
      <c r="I5026" s="438"/>
      <c r="J5026" s="439"/>
      <c r="K5026" s="57"/>
      <c r="L5026" s="437">
        <f>G5026+1</f>
        <v>750</v>
      </c>
      <c r="M5026" s="438"/>
      <c r="N5026" s="438"/>
      <c r="O5026" s="439"/>
    </row>
    <row r="5027" spans="2:15" ht="15.75" x14ac:dyDescent="0.25">
      <c r="B5027" s="218" t="s">
        <v>71</v>
      </c>
      <c r="C5027" s="219"/>
      <c r="D5027" s="219"/>
      <c r="E5027" s="220"/>
      <c r="F5027" s="1"/>
      <c r="G5027" s="218" t="s">
        <v>71</v>
      </c>
      <c r="H5027" s="219"/>
      <c r="I5027" s="219"/>
      <c r="J5027" s="220"/>
      <c r="K5027" s="1"/>
      <c r="L5027" s="218" t="s">
        <v>71</v>
      </c>
      <c r="M5027" s="219"/>
      <c r="N5027" s="219"/>
      <c r="O5027" s="220"/>
    </row>
    <row r="5028" spans="2:15" ht="15.75" x14ac:dyDescent="0.25">
      <c r="B5028" s="230"/>
      <c r="C5028" s="231"/>
      <c r="D5028" s="231"/>
      <c r="E5028" s="232"/>
      <c r="F5028" s="1"/>
      <c r="G5028" s="230"/>
      <c r="H5028" s="231"/>
      <c r="I5028" s="231"/>
      <c r="J5028" s="232"/>
      <c r="K5028" s="58"/>
      <c r="L5028" s="230"/>
      <c r="M5028" s="231"/>
      <c r="N5028" s="231"/>
      <c r="O5028" s="232"/>
    </row>
    <row r="5029" spans="2:15" ht="15.75" x14ac:dyDescent="0.25">
      <c r="B5029" s="227" t="s">
        <v>375</v>
      </c>
      <c r="C5029" s="228"/>
      <c r="D5029" s="228"/>
      <c r="E5029" s="229"/>
      <c r="F5029" s="1"/>
      <c r="G5029" s="227" t="s">
        <v>375</v>
      </c>
      <c r="H5029" s="228"/>
      <c r="I5029" s="228"/>
      <c r="J5029" s="229"/>
      <c r="K5029" s="4"/>
      <c r="L5029" s="227" t="s">
        <v>375</v>
      </c>
      <c r="M5029" s="228"/>
      <c r="N5029" s="228"/>
      <c r="O5029" s="229"/>
    </row>
    <row r="5030" spans="2:15" ht="15.75" x14ac:dyDescent="0.25">
      <c r="B5030" s="137" t="s">
        <v>190</v>
      </c>
      <c r="C5030" s="194"/>
      <c r="D5030" s="195"/>
      <c r="E5030" s="196"/>
      <c r="F5030" s="1"/>
      <c r="G5030" s="137" t="s">
        <v>190</v>
      </c>
      <c r="H5030" s="194"/>
      <c r="I5030" s="195"/>
      <c r="J5030" s="196"/>
      <c r="K5030" s="1"/>
      <c r="L5030" s="137" t="s">
        <v>190</v>
      </c>
      <c r="M5030" s="194"/>
      <c r="N5030" s="195"/>
      <c r="O5030" s="196"/>
    </row>
    <row r="5031" spans="2:15" ht="15.75" x14ac:dyDescent="0.25">
      <c r="B5031" s="132" t="s">
        <v>61</v>
      </c>
      <c r="C5031" s="194"/>
      <c r="D5031" s="195"/>
      <c r="E5031" s="196"/>
      <c r="F5031" s="1"/>
      <c r="G5031" s="132" t="s">
        <v>61</v>
      </c>
      <c r="H5031" s="194"/>
      <c r="I5031" s="195"/>
      <c r="J5031" s="196"/>
      <c r="K5031" s="1"/>
      <c r="L5031" s="132" t="s">
        <v>61</v>
      </c>
      <c r="M5031" s="194"/>
      <c r="N5031" s="195"/>
      <c r="O5031" s="196"/>
    </row>
    <row r="5032" spans="2:15" ht="15.75" x14ac:dyDescent="0.25">
      <c r="B5032" s="132" t="s">
        <v>62</v>
      </c>
      <c r="C5032" s="194"/>
      <c r="D5032" s="195"/>
      <c r="E5032" s="196"/>
      <c r="F5032" s="1"/>
      <c r="G5032" s="132" t="s">
        <v>62</v>
      </c>
      <c r="H5032" s="194"/>
      <c r="I5032" s="195"/>
      <c r="J5032" s="196"/>
      <c r="K5032" s="1"/>
      <c r="L5032" s="132" t="s">
        <v>62</v>
      </c>
      <c r="M5032" s="194"/>
      <c r="N5032" s="195"/>
      <c r="O5032" s="196"/>
    </row>
    <row r="5033" spans="2:15" ht="15.75" x14ac:dyDescent="0.25">
      <c r="B5033" s="127" t="s">
        <v>191</v>
      </c>
      <c r="C5033" s="130"/>
      <c r="D5033" s="194"/>
      <c r="E5033" s="196"/>
      <c r="F5033" s="1"/>
      <c r="G5033" s="127" t="s">
        <v>191</v>
      </c>
      <c r="H5033" s="130"/>
      <c r="I5033" s="194"/>
      <c r="J5033" s="196"/>
      <c r="K5033" s="1"/>
      <c r="L5033" s="127" t="s">
        <v>191</v>
      </c>
      <c r="M5033" s="130"/>
      <c r="N5033" s="194"/>
      <c r="O5033" s="196"/>
    </row>
    <row r="5034" spans="2:15" ht="15.75" x14ac:dyDescent="0.25">
      <c r="B5034" s="127" t="s">
        <v>192</v>
      </c>
      <c r="C5034" s="130"/>
      <c r="D5034" s="194"/>
      <c r="E5034" s="196"/>
      <c r="F5034" s="1"/>
      <c r="G5034" s="127" t="s">
        <v>192</v>
      </c>
      <c r="H5034" s="130"/>
      <c r="I5034" s="194"/>
      <c r="J5034" s="196"/>
      <c r="K5034" s="1"/>
      <c r="L5034" s="127" t="s">
        <v>192</v>
      </c>
      <c r="M5034" s="130"/>
      <c r="N5034" s="194"/>
      <c r="O5034" s="196"/>
    </row>
    <row r="5035" spans="2:15" ht="31.35" customHeight="1" x14ac:dyDescent="0.25">
      <c r="B5035" s="206" t="s">
        <v>197</v>
      </c>
      <c r="C5035" s="207"/>
      <c r="D5035" s="207"/>
      <c r="E5035" s="208"/>
      <c r="F5035" s="1"/>
      <c r="G5035" s="206" t="s">
        <v>197</v>
      </c>
      <c r="H5035" s="207"/>
      <c r="I5035" s="207"/>
      <c r="J5035" s="208"/>
      <c r="K5035" s="59"/>
      <c r="L5035" s="206" t="s">
        <v>197</v>
      </c>
      <c r="M5035" s="207"/>
      <c r="N5035" s="207"/>
      <c r="O5035" s="208"/>
    </row>
    <row r="5036" spans="2:15" ht="15.75" x14ac:dyDescent="0.25">
      <c r="B5036" s="132" t="s">
        <v>195</v>
      </c>
      <c r="C5036" s="138"/>
      <c r="D5036" s="125" t="s">
        <v>51</v>
      </c>
      <c r="E5036" s="139"/>
      <c r="F5036" s="1"/>
      <c r="G5036" s="132" t="s">
        <v>195</v>
      </c>
      <c r="H5036" s="138"/>
      <c r="I5036" s="125" t="s">
        <v>51</v>
      </c>
      <c r="J5036" s="139"/>
      <c r="K5036" s="1"/>
      <c r="L5036" s="132" t="s">
        <v>195</v>
      </c>
      <c r="M5036" s="138"/>
      <c r="N5036" s="125" t="s">
        <v>51</v>
      </c>
      <c r="O5036" s="139"/>
    </row>
    <row r="5037" spans="2:15" ht="15.75" x14ac:dyDescent="0.25">
      <c r="B5037" s="209" t="s">
        <v>190</v>
      </c>
      <c r="C5037" s="210"/>
      <c r="D5037" s="125" t="s">
        <v>68</v>
      </c>
      <c r="E5037" s="139"/>
      <c r="F5037" s="1"/>
      <c r="G5037" s="209" t="s">
        <v>190</v>
      </c>
      <c r="H5037" s="210"/>
      <c r="I5037" s="125" t="s">
        <v>68</v>
      </c>
      <c r="J5037" s="139"/>
      <c r="K5037" s="1"/>
      <c r="L5037" s="209" t="s">
        <v>190</v>
      </c>
      <c r="M5037" s="210"/>
      <c r="N5037" s="125" t="s">
        <v>68</v>
      </c>
      <c r="O5037" s="139"/>
    </row>
    <row r="5038" spans="2:15" ht="15.75" x14ac:dyDescent="0.25">
      <c r="B5038" s="211"/>
      <c r="C5038" s="212"/>
      <c r="D5038" s="125" t="s">
        <v>69</v>
      </c>
      <c r="E5038" s="139"/>
      <c r="F5038" s="1"/>
      <c r="G5038" s="211"/>
      <c r="H5038" s="212"/>
      <c r="I5038" s="125" t="s">
        <v>69</v>
      </c>
      <c r="J5038" s="139"/>
      <c r="K5038" s="1"/>
      <c r="L5038" s="211"/>
      <c r="M5038" s="212"/>
      <c r="N5038" s="125" t="s">
        <v>69</v>
      </c>
      <c r="O5038" s="139"/>
    </row>
    <row r="5039" spans="2:15" ht="15.75" x14ac:dyDescent="0.25">
      <c r="B5039" s="209" t="s">
        <v>70</v>
      </c>
      <c r="C5039" s="210"/>
      <c r="D5039" s="125" t="s">
        <v>68</v>
      </c>
      <c r="E5039" s="139"/>
      <c r="F5039" s="1"/>
      <c r="G5039" s="209" t="s">
        <v>70</v>
      </c>
      <c r="H5039" s="210"/>
      <c r="I5039" s="125" t="s">
        <v>68</v>
      </c>
      <c r="J5039" s="139"/>
      <c r="K5039" s="1"/>
      <c r="L5039" s="209" t="s">
        <v>70</v>
      </c>
      <c r="M5039" s="210"/>
      <c r="N5039" s="125" t="s">
        <v>68</v>
      </c>
      <c r="O5039" s="139"/>
    </row>
    <row r="5040" spans="2:15" ht="15.75" x14ac:dyDescent="0.25">
      <c r="B5040" s="211"/>
      <c r="C5040" s="212"/>
      <c r="D5040" s="125" t="s">
        <v>69</v>
      </c>
      <c r="E5040" s="139"/>
      <c r="F5040" s="1"/>
      <c r="G5040" s="211"/>
      <c r="H5040" s="212"/>
      <c r="I5040" s="125" t="s">
        <v>69</v>
      </c>
      <c r="J5040" s="139"/>
      <c r="K5040" s="1"/>
      <c r="L5040" s="211"/>
      <c r="M5040" s="212"/>
      <c r="N5040" s="125" t="s">
        <v>69</v>
      </c>
      <c r="O5040" s="139"/>
    </row>
    <row r="5041" spans="2:15" ht="15.75" x14ac:dyDescent="0.25">
      <c r="B5041" s="140" t="s">
        <v>67</v>
      </c>
      <c r="C5041" s="140"/>
      <c r="D5041" s="213"/>
      <c r="E5041" s="214"/>
      <c r="F5041" s="1"/>
      <c r="G5041" s="140" t="s">
        <v>67</v>
      </c>
      <c r="H5041" s="140"/>
      <c r="I5041" s="213"/>
      <c r="J5041" s="214"/>
      <c r="K5041" s="1"/>
      <c r="L5041" s="140" t="s">
        <v>67</v>
      </c>
      <c r="M5041" s="140"/>
      <c r="N5041" s="213"/>
      <c r="O5041" s="214"/>
    </row>
    <row r="5042" spans="2:15" ht="15.75" x14ac:dyDescent="0.25">
      <c r="B5042" s="161" t="s">
        <v>355</v>
      </c>
      <c r="C5042" s="128"/>
      <c r="D5042" s="130"/>
      <c r="E5042" s="139"/>
      <c r="F5042" s="1"/>
      <c r="G5042" s="161" t="s">
        <v>355</v>
      </c>
      <c r="H5042" s="128"/>
      <c r="I5042" s="130"/>
      <c r="J5042" s="139"/>
      <c r="K5042" s="1"/>
      <c r="L5042" s="161" t="s">
        <v>355</v>
      </c>
      <c r="M5042" s="128"/>
      <c r="N5042" s="130"/>
      <c r="O5042" s="139"/>
    </row>
    <row r="5043" spans="2:15" ht="15.75" x14ac:dyDescent="0.25">
      <c r="B5043" s="161"/>
      <c r="C5043" s="128"/>
      <c r="D5043" s="130"/>
      <c r="E5043" s="139"/>
      <c r="F5043" s="1"/>
      <c r="G5043" s="161"/>
      <c r="H5043" s="128"/>
      <c r="I5043" s="130"/>
      <c r="J5043" s="139"/>
      <c r="K5043" s="1"/>
      <c r="L5043" s="161"/>
      <c r="M5043" s="128"/>
      <c r="N5043" s="130"/>
      <c r="O5043" s="139"/>
    </row>
    <row r="5044" spans="2:15" ht="15.75" x14ac:dyDescent="0.25">
      <c r="B5044" s="136"/>
      <c r="C5044" s="136"/>
      <c r="D5044" s="136"/>
      <c r="E5044" s="118"/>
      <c r="F5044" s="1"/>
      <c r="G5044" s="136"/>
      <c r="H5044" s="136"/>
      <c r="I5044" s="136"/>
      <c r="J5044" s="118"/>
      <c r="K5044" s="1"/>
      <c r="L5044" s="136"/>
      <c r="M5044" s="136"/>
      <c r="N5044" s="136"/>
      <c r="O5044" s="118"/>
    </row>
    <row r="5045" spans="2:15" ht="15.75" x14ac:dyDescent="0.25">
      <c r="B5045" s="132" t="s">
        <v>74</v>
      </c>
      <c r="C5045" s="141"/>
      <c r="D5045" s="142" t="s">
        <v>73</v>
      </c>
      <c r="E5045" s="130"/>
      <c r="F5045" s="1"/>
      <c r="G5045" s="132" t="s">
        <v>74</v>
      </c>
      <c r="H5045" s="141"/>
      <c r="I5045" s="142" t="s">
        <v>73</v>
      </c>
      <c r="J5045" s="130"/>
      <c r="K5045" s="1"/>
      <c r="L5045" s="132" t="s">
        <v>74</v>
      </c>
      <c r="M5045" s="141"/>
      <c r="N5045" s="142" t="s">
        <v>73</v>
      </c>
      <c r="O5045" s="130"/>
    </row>
    <row r="5047" spans="2:15" ht="15.75" x14ac:dyDescent="0.25">
      <c r="B5047" s="437">
        <f>L5026+1</f>
        <v>751</v>
      </c>
      <c r="C5047" s="438"/>
      <c r="D5047" s="438"/>
      <c r="E5047" s="439"/>
      <c r="F5047" s="57"/>
      <c r="G5047" s="437">
        <f>B5047+1</f>
        <v>752</v>
      </c>
      <c r="H5047" s="438"/>
      <c r="I5047" s="438"/>
      <c r="J5047" s="439"/>
      <c r="K5047" s="57"/>
      <c r="L5047" s="437">
        <f>G5047+1</f>
        <v>753</v>
      </c>
      <c r="M5047" s="438"/>
      <c r="N5047" s="438"/>
      <c r="O5047" s="439"/>
    </row>
    <row r="5048" spans="2:15" ht="15.75" x14ac:dyDescent="0.25">
      <c r="B5048" s="218" t="s">
        <v>71</v>
      </c>
      <c r="C5048" s="219"/>
      <c r="D5048" s="219"/>
      <c r="E5048" s="220"/>
      <c r="F5048" s="1"/>
      <c r="G5048" s="218" t="s">
        <v>71</v>
      </c>
      <c r="H5048" s="219"/>
      <c r="I5048" s="219"/>
      <c r="J5048" s="220"/>
      <c r="K5048" s="1"/>
      <c r="L5048" s="218" t="s">
        <v>71</v>
      </c>
      <c r="M5048" s="219"/>
      <c r="N5048" s="219"/>
      <c r="O5048" s="220"/>
    </row>
    <row r="5049" spans="2:15" ht="15.75" x14ac:dyDescent="0.25">
      <c r="B5049" s="230"/>
      <c r="C5049" s="231"/>
      <c r="D5049" s="231"/>
      <c r="E5049" s="232"/>
      <c r="F5049" s="1"/>
      <c r="G5049" s="230"/>
      <c r="H5049" s="231"/>
      <c r="I5049" s="231"/>
      <c r="J5049" s="232"/>
      <c r="K5049" s="58"/>
      <c r="L5049" s="230"/>
      <c r="M5049" s="231"/>
      <c r="N5049" s="231"/>
      <c r="O5049" s="232"/>
    </row>
    <row r="5050" spans="2:15" ht="15.75" x14ac:dyDescent="0.25">
      <c r="B5050" s="227" t="s">
        <v>375</v>
      </c>
      <c r="C5050" s="228"/>
      <c r="D5050" s="228"/>
      <c r="E5050" s="229"/>
      <c r="F5050" s="1"/>
      <c r="G5050" s="227" t="s">
        <v>375</v>
      </c>
      <c r="H5050" s="228"/>
      <c r="I5050" s="228"/>
      <c r="J5050" s="229"/>
      <c r="K5050" s="4"/>
      <c r="L5050" s="227" t="s">
        <v>375</v>
      </c>
      <c r="M5050" s="228"/>
      <c r="N5050" s="228"/>
      <c r="O5050" s="229"/>
    </row>
    <row r="5051" spans="2:15" ht="15.75" x14ac:dyDescent="0.25">
      <c r="B5051" s="137" t="s">
        <v>190</v>
      </c>
      <c r="C5051" s="194"/>
      <c r="D5051" s="195"/>
      <c r="E5051" s="196"/>
      <c r="F5051" s="1"/>
      <c r="G5051" s="137" t="s">
        <v>190</v>
      </c>
      <c r="H5051" s="194"/>
      <c r="I5051" s="195"/>
      <c r="J5051" s="196"/>
      <c r="K5051" s="1"/>
      <c r="L5051" s="137" t="s">
        <v>190</v>
      </c>
      <c r="M5051" s="194"/>
      <c r="N5051" s="195"/>
      <c r="O5051" s="196"/>
    </row>
    <row r="5052" spans="2:15" ht="15.75" x14ac:dyDescent="0.25">
      <c r="B5052" s="132" t="s">
        <v>61</v>
      </c>
      <c r="C5052" s="194"/>
      <c r="D5052" s="195"/>
      <c r="E5052" s="196"/>
      <c r="F5052" s="1"/>
      <c r="G5052" s="132" t="s">
        <v>61</v>
      </c>
      <c r="H5052" s="194"/>
      <c r="I5052" s="195"/>
      <c r="J5052" s="196"/>
      <c r="K5052" s="1"/>
      <c r="L5052" s="132" t="s">
        <v>61</v>
      </c>
      <c r="M5052" s="194"/>
      <c r="N5052" s="195"/>
      <c r="O5052" s="196"/>
    </row>
    <row r="5053" spans="2:15" ht="15.75" x14ac:dyDescent="0.25">
      <c r="B5053" s="132" t="s">
        <v>62</v>
      </c>
      <c r="C5053" s="194"/>
      <c r="D5053" s="195"/>
      <c r="E5053" s="196"/>
      <c r="F5053" s="1"/>
      <c r="G5053" s="132" t="s">
        <v>62</v>
      </c>
      <c r="H5053" s="194"/>
      <c r="I5053" s="195"/>
      <c r="J5053" s="196"/>
      <c r="K5053" s="1"/>
      <c r="L5053" s="132" t="s">
        <v>62</v>
      </c>
      <c r="M5053" s="194"/>
      <c r="N5053" s="195"/>
      <c r="O5053" s="196"/>
    </row>
    <row r="5054" spans="2:15" ht="15.75" x14ac:dyDescent="0.25">
      <c r="B5054" s="127" t="s">
        <v>191</v>
      </c>
      <c r="C5054" s="130"/>
      <c r="D5054" s="194"/>
      <c r="E5054" s="196"/>
      <c r="F5054" s="1"/>
      <c r="G5054" s="127" t="s">
        <v>191</v>
      </c>
      <c r="H5054" s="130"/>
      <c r="I5054" s="194"/>
      <c r="J5054" s="196"/>
      <c r="K5054" s="1"/>
      <c r="L5054" s="127" t="s">
        <v>191</v>
      </c>
      <c r="M5054" s="130"/>
      <c r="N5054" s="194"/>
      <c r="O5054" s="196"/>
    </row>
    <row r="5055" spans="2:15" ht="15.75" x14ac:dyDescent="0.25">
      <c r="B5055" s="127" t="s">
        <v>192</v>
      </c>
      <c r="C5055" s="130"/>
      <c r="D5055" s="194"/>
      <c r="E5055" s="196"/>
      <c r="F5055" s="1"/>
      <c r="G5055" s="127" t="s">
        <v>192</v>
      </c>
      <c r="H5055" s="130"/>
      <c r="I5055" s="194"/>
      <c r="J5055" s="196"/>
      <c r="K5055" s="1"/>
      <c r="L5055" s="127" t="s">
        <v>192</v>
      </c>
      <c r="M5055" s="130"/>
      <c r="N5055" s="194"/>
      <c r="O5055" s="196"/>
    </row>
    <row r="5056" spans="2:15" ht="31.35" customHeight="1" x14ac:dyDescent="0.25">
      <c r="B5056" s="206" t="s">
        <v>197</v>
      </c>
      <c r="C5056" s="207"/>
      <c r="D5056" s="207"/>
      <c r="E5056" s="208"/>
      <c r="F5056" s="1"/>
      <c r="G5056" s="206" t="s">
        <v>197</v>
      </c>
      <c r="H5056" s="207"/>
      <c r="I5056" s="207"/>
      <c r="J5056" s="208"/>
      <c r="K5056" s="59"/>
      <c r="L5056" s="206" t="s">
        <v>197</v>
      </c>
      <c r="M5056" s="207"/>
      <c r="N5056" s="207"/>
      <c r="O5056" s="208"/>
    </row>
    <row r="5057" spans="2:15" ht="15.75" x14ac:dyDescent="0.25">
      <c r="B5057" s="132" t="s">
        <v>195</v>
      </c>
      <c r="C5057" s="138"/>
      <c r="D5057" s="125" t="s">
        <v>51</v>
      </c>
      <c r="E5057" s="139"/>
      <c r="F5057" s="1"/>
      <c r="G5057" s="132" t="s">
        <v>195</v>
      </c>
      <c r="H5057" s="138"/>
      <c r="I5057" s="125" t="s">
        <v>51</v>
      </c>
      <c r="J5057" s="139"/>
      <c r="K5057" s="1"/>
      <c r="L5057" s="132" t="s">
        <v>195</v>
      </c>
      <c r="M5057" s="138"/>
      <c r="N5057" s="125" t="s">
        <v>51</v>
      </c>
      <c r="O5057" s="139"/>
    </row>
    <row r="5058" spans="2:15" ht="15.75" x14ac:dyDescent="0.25">
      <c r="B5058" s="209" t="s">
        <v>190</v>
      </c>
      <c r="C5058" s="210"/>
      <c r="D5058" s="125" t="s">
        <v>68</v>
      </c>
      <c r="E5058" s="139"/>
      <c r="F5058" s="1"/>
      <c r="G5058" s="209" t="s">
        <v>190</v>
      </c>
      <c r="H5058" s="210"/>
      <c r="I5058" s="125" t="s">
        <v>68</v>
      </c>
      <c r="J5058" s="139"/>
      <c r="K5058" s="1"/>
      <c r="L5058" s="209" t="s">
        <v>190</v>
      </c>
      <c r="M5058" s="210"/>
      <c r="N5058" s="125" t="s">
        <v>68</v>
      </c>
      <c r="O5058" s="139"/>
    </row>
    <row r="5059" spans="2:15" ht="15.75" x14ac:dyDescent="0.25">
      <c r="B5059" s="211"/>
      <c r="C5059" s="212"/>
      <c r="D5059" s="125" t="s">
        <v>69</v>
      </c>
      <c r="E5059" s="139"/>
      <c r="F5059" s="1"/>
      <c r="G5059" s="211"/>
      <c r="H5059" s="212"/>
      <c r="I5059" s="125" t="s">
        <v>69</v>
      </c>
      <c r="J5059" s="139"/>
      <c r="K5059" s="1"/>
      <c r="L5059" s="211"/>
      <c r="M5059" s="212"/>
      <c r="N5059" s="125" t="s">
        <v>69</v>
      </c>
      <c r="O5059" s="139"/>
    </row>
    <row r="5060" spans="2:15" ht="15.75" x14ac:dyDescent="0.25">
      <c r="B5060" s="209" t="s">
        <v>70</v>
      </c>
      <c r="C5060" s="210"/>
      <c r="D5060" s="125" t="s">
        <v>68</v>
      </c>
      <c r="E5060" s="139"/>
      <c r="F5060" s="1"/>
      <c r="G5060" s="209" t="s">
        <v>70</v>
      </c>
      <c r="H5060" s="210"/>
      <c r="I5060" s="125" t="s">
        <v>68</v>
      </c>
      <c r="J5060" s="139"/>
      <c r="K5060" s="1"/>
      <c r="L5060" s="209" t="s">
        <v>70</v>
      </c>
      <c r="M5060" s="210"/>
      <c r="N5060" s="125" t="s">
        <v>68</v>
      </c>
      <c r="O5060" s="139"/>
    </row>
    <row r="5061" spans="2:15" ht="15.75" x14ac:dyDescent="0.25">
      <c r="B5061" s="211"/>
      <c r="C5061" s="212"/>
      <c r="D5061" s="125" t="s">
        <v>69</v>
      </c>
      <c r="E5061" s="139"/>
      <c r="F5061" s="1"/>
      <c r="G5061" s="211"/>
      <c r="H5061" s="212"/>
      <c r="I5061" s="125" t="s">
        <v>69</v>
      </c>
      <c r="J5061" s="139"/>
      <c r="K5061" s="1"/>
      <c r="L5061" s="211"/>
      <c r="M5061" s="212"/>
      <c r="N5061" s="125" t="s">
        <v>69</v>
      </c>
      <c r="O5061" s="139"/>
    </row>
    <row r="5062" spans="2:15" ht="15.75" x14ac:dyDescent="0.25">
      <c r="B5062" s="140" t="s">
        <v>67</v>
      </c>
      <c r="C5062" s="140"/>
      <c r="D5062" s="213"/>
      <c r="E5062" s="214"/>
      <c r="F5062" s="1"/>
      <c r="G5062" s="140" t="s">
        <v>67</v>
      </c>
      <c r="H5062" s="140"/>
      <c r="I5062" s="213"/>
      <c r="J5062" s="214"/>
      <c r="K5062" s="1"/>
      <c r="L5062" s="140" t="s">
        <v>67</v>
      </c>
      <c r="M5062" s="140"/>
      <c r="N5062" s="213"/>
      <c r="O5062" s="214"/>
    </row>
    <row r="5063" spans="2:15" ht="15.75" x14ac:dyDescent="0.25">
      <c r="B5063" s="161" t="s">
        <v>355</v>
      </c>
      <c r="C5063" s="128"/>
      <c r="D5063" s="130"/>
      <c r="E5063" s="139"/>
      <c r="F5063" s="1"/>
      <c r="G5063" s="161" t="s">
        <v>355</v>
      </c>
      <c r="H5063" s="128"/>
      <c r="I5063" s="130"/>
      <c r="J5063" s="139"/>
      <c r="K5063" s="1"/>
      <c r="L5063" s="161" t="s">
        <v>355</v>
      </c>
      <c r="M5063" s="128"/>
      <c r="N5063" s="130"/>
      <c r="O5063" s="139"/>
    </row>
    <row r="5064" spans="2:15" ht="15.75" x14ac:dyDescent="0.25">
      <c r="B5064" s="161"/>
      <c r="C5064" s="128"/>
      <c r="D5064" s="130"/>
      <c r="E5064" s="139"/>
      <c r="F5064" s="1"/>
      <c r="G5064" s="161"/>
      <c r="H5064" s="128"/>
      <c r="I5064" s="130"/>
      <c r="J5064" s="139"/>
      <c r="K5064" s="1"/>
      <c r="L5064" s="161"/>
      <c r="M5064" s="128"/>
      <c r="N5064" s="130"/>
      <c r="O5064" s="139"/>
    </row>
    <row r="5065" spans="2:15" ht="15.75" x14ac:dyDescent="0.25">
      <c r="B5065" s="136"/>
      <c r="C5065" s="136"/>
      <c r="D5065" s="136"/>
      <c r="E5065" s="118"/>
      <c r="F5065" s="1"/>
      <c r="G5065" s="136"/>
      <c r="H5065" s="136"/>
      <c r="I5065" s="136"/>
      <c r="J5065" s="118"/>
      <c r="K5065" s="1"/>
      <c r="L5065" s="136"/>
      <c r="M5065" s="136"/>
      <c r="N5065" s="136"/>
      <c r="O5065" s="118"/>
    </row>
    <row r="5066" spans="2:15" ht="15.75" x14ac:dyDescent="0.25">
      <c r="B5066" s="132" t="s">
        <v>74</v>
      </c>
      <c r="C5066" s="141"/>
      <c r="D5066" s="142" t="s">
        <v>73</v>
      </c>
      <c r="E5066" s="130"/>
      <c r="F5066" s="1"/>
      <c r="G5066" s="132" t="s">
        <v>74</v>
      </c>
      <c r="H5066" s="141"/>
      <c r="I5066" s="142" t="s">
        <v>73</v>
      </c>
      <c r="J5066" s="130"/>
      <c r="K5066" s="1"/>
      <c r="L5066" s="132" t="s">
        <v>74</v>
      </c>
      <c r="M5066" s="141"/>
      <c r="N5066" s="142" t="s">
        <v>73</v>
      </c>
      <c r="O5066" s="130"/>
    </row>
    <row r="5068" spans="2:15" ht="15.75" x14ac:dyDescent="0.25">
      <c r="B5068" s="437">
        <f>L5047+1</f>
        <v>754</v>
      </c>
      <c r="C5068" s="438"/>
      <c r="D5068" s="438"/>
      <c r="E5068" s="439"/>
      <c r="F5068" s="57"/>
      <c r="G5068" s="437">
        <f>B5068+1</f>
        <v>755</v>
      </c>
      <c r="H5068" s="438"/>
      <c r="I5068" s="438"/>
      <c r="J5068" s="439"/>
      <c r="K5068" s="57"/>
      <c r="L5068" s="437">
        <f>G5068+1</f>
        <v>756</v>
      </c>
      <c r="M5068" s="438"/>
      <c r="N5068" s="438"/>
      <c r="O5068" s="439"/>
    </row>
    <row r="5069" spans="2:15" ht="15.75" x14ac:dyDescent="0.25">
      <c r="B5069" s="218" t="s">
        <v>71</v>
      </c>
      <c r="C5069" s="219"/>
      <c r="D5069" s="219"/>
      <c r="E5069" s="220"/>
      <c r="F5069" s="1"/>
      <c r="G5069" s="218" t="s">
        <v>71</v>
      </c>
      <c r="H5069" s="219"/>
      <c r="I5069" s="219"/>
      <c r="J5069" s="220"/>
      <c r="K5069" s="1"/>
      <c r="L5069" s="218" t="s">
        <v>71</v>
      </c>
      <c r="M5069" s="219"/>
      <c r="N5069" s="219"/>
      <c r="O5069" s="220"/>
    </row>
    <row r="5070" spans="2:15" ht="15.75" x14ac:dyDescent="0.25">
      <c r="B5070" s="230"/>
      <c r="C5070" s="231"/>
      <c r="D5070" s="231"/>
      <c r="E5070" s="232"/>
      <c r="F5070" s="1"/>
      <c r="G5070" s="230"/>
      <c r="H5070" s="231"/>
      <c r="I5070" s="231"/>
      <c r="J5070" s="232"/>
      <c r="K5070" s="58"/>
      <c r="L5070" s="230"/>
      <c r="M5070" s="231"/>
      <c r="N5070" s="231"/>
      <c r="O5070" s="232"/>
    </row>
    <row r="5071" spans="2:15" ht="15.75" x14ac:dyDescent="0.25">
      <c r="B5071" s="227" t="s">
        <v>375</v>
      </c>
      <c r="C5071" s="228"/>
      <c r="D5071" s="228"/>
      <c r="E5071" s="229"/>
      <c r="F5071" s="1"/>
      <c r="G5071" s="227" t="s">
        <v>375</v>
      </c>
      <c r="H5071" s="228"/>
      <c r="I5071" s="228"/>
      <c r="J5071" s="229"/>
      <c r="K5071" s="4"/>
      <c r="L5071" s="227" t="s">
        <v>375</v>
      </c>
      <c r="M5071" s="228"/>
      <c r="N5071" s="228"/>
      <c r="O5071" s="229"/>
    </row>
    <row r="5072" spans="2:15" ht="15.75" x14ac:dyDescent="0.25">
      <c r="B5072" s="137" t="s">
        <v>190</v>
      </c>
      <c r="C5072" s="194"/>
      <c r="D5072" s="195"/>
      <c r="E5072" s="196"/>
      <c r="F5072" s="1"/>
      <c r="G5072" s="137" t="s">
        <v>190</v>
      </c>
      <c r="H5072" s="194"/>
      <c r="I5072" s="195"/>
      <c r="J5072" s="196"/>
      <c r="K5072" s="1"/>
      <c r="L5072" s="137" t="s">
        <v>190</v>
      </c>
      <c r="M5072" s="194"/>
      <c r="N5072" s="195"/>
      <c r="O5072" s="196"/>
    </row>
    <row r="5073" spans="2:15" ht="15.75" x14ac:dyDescent="0.25">
      <c r="B5073" s="132" t="s">
        <v>61</v>
      </c>
      <c r="C5073" s="194"/>
      <c r="D5073" s="195"/>
      <c r="E5073" s="196"/>
      <c r="F5073" s="1"/>
      <c r="G5073" s="132" t="s">
        <v>61</v>
      </c>
      <c r="H5073" s="194"/>
      <c r="I5073" s="195"/>
      <c r="J5073" s="196"/>
      <c r="K5073" s="1"/>
      <c r="L5073" s="132" t="s">
        <v>61</v>
      </c>
      <c r="M5073" s="194"/>
      <c r="N5073" s="195"/>
      <c r="O5073" s="196"/>
    </row>
    <row r="5074" spans="2:15" ht="15.75" x14ac:dyDescent="0.25">
      <c r="B5074" s="132" t="s">
        <v>62</v>
      </c>
      <c r="C5074" s="194"/>
      <c r="D5074" s="195"/>
      <c r="E5074" s="196"/>
      <c r="F5074" s="1"/>
      <c r="G5074" s="132" t="s">
        <v>62</v>
      </c>
      <c r="H5074" s="194"/>
      <c r="I5074" s="195"/>
      <c r="J5074" s="196"/>
      <c r="K5074" s="1"/>
      <c r="L5074" s="132" t="s">
        <v>62</v>
      </c>
      <c r="M5074" s="194"/>
      <c r="N5074" s="195"/>
      <c r="O5074" s="196"/>
    </row>
    <row r="5075" spans="2:15" ht="15.75" x14ac:dyDescent="0.25">
      <c r="B5075" s="127" t="s">
        <v>191</v>
      </c>
      <c r="C5075" s="130"/>
      <c r="D5075" s="194"/>
      <c r="E5075" s="196"/>
      <c r="F5075" s="1"/>
      <c r="G5075" s="127" t="s">
        <v>191</v>
      </c>
      <c r="H5075" s="130"/>
      <c r="I5075" s="194"/>
      <c r="J5075" s="196"/>
      <c r="K5075" s="1"/>
      <c r="L5075" s="127" t="s">
        <v>191</v>
      </c>
      <c r="M5075" s="130"/>
      <c r="N5075" s="194"/>
      <c r="O5075" s="196"/>
    </row>
    <row r="5076" spans="2:15" ht="15.75" x14ac:dyDescent="0.25">
      <c r="B5076" s="127" t="s">
        <v>192</v>
      </c>
      <c r="C5076" s="130"/>
      <c r="D5076" s="194"/>
      <c r="E5076" s="196"/>
      <c r="F5076" s="1"/>
      <c r="G5076" s="127" t="s">
        <v>192</v>
      </c>
      <c r="H5076" s="130"/>
      <c r="I5076" s="194"/>
      <c r="J5076" s="196"/>
      <c r="K5076" s="1"/>
      <c r="L5076" s="127" t="s">
        <v>192</v>
      </c>
      <c r="M5076" s="130"/>
      <c r="N5076" s="194"/>
      <c r="O5076" s="196"/>
    </row>
    <row r="5077" spans="2:15" ht="31.35" customHeight="1" x14ac:dyDescent="0.25">
      <c r="B5077" s="206" t="s">
        <v>197</v>
      </c>
      <c r="C5077" s="207"/>
      <c r="D5077" s="207"/>
      <c r="E5077" s="208"/>
      <c r="F5077" s="1"/>
      <c r="G5077" s="206" t="s">
        <v>197</v>
      </c>
      <c r="H5077" s="207"/>
      <c r="I5077" s="207"/>
      <c r="J5077" s="208"/>
      <c r="K5077" s="59"/>
      <c r="L5077" s="206" t="s">
        <v>197</v>
      </c>
      <c r="M5077" s="207"/>
      <c r="N5077" s="207"/>
      <c r="O5077" s="208"/>
    </row>
    <row r="5078" spans="2:15" ht="15.75" x14ac:dyDescent="0.25">
      <c r="B5078" s="132" t="s">
        <v>195</v>
      </c>
      <c r="C5078" s="138"/>
      <c r="D5078" s="125" t="s">
        <v>51</v>
      </c>
      <c r="E5078" s="139"/>
      <c r="F5078" s="1"/>
      <c r="G5078" s="132" t="s">
        <v>195</v>
      </c>
      <c r="H5078" s="138"/>
      <c r="I5078" s="125" t="s">
        <v>51</v>
      </c>
      <c r="J5078" s="139"/>
      <c r="K5078" s="1"/>
      <c r="L5078" s="132" t="s">
        <v>195</v>
      </c>
      <c r="M5078" s="138"/>
      <c r="N5078" s="125" t="s">
        <v>51</v>
      </c>
      <c r="O5078" s="139"/>
    </row>
    <row r="5079" spans="2:15" ht="15.75" x14ac:dyDescent="0.25">
      <c r="B5079" s="209" t="s">
        <v>190</v>
      </c>
      <c r="C5079" s="210"/>
      <c r="D5079" s="125" t="s">
        <v>68</v>
      </c>
      <c r="E5079" s="139"/>
      <c r="F5079" s="1"/>
      <c r="G5079" s="209" t="s">
        <v>190</v>
      </c>
      <c r="H5079" s="210"/>
      <c r="I5079" s="125" t="s">
        <v>68</v>
      </c>
      <c r="J5079" s="139"/>
      <c r="K5079" s="1"/>
      <c r="L5079" s="209" t="s">
        <v>190</v>
      </c>
      <c r="M5079" s="210"/>
      <c r="N5079" s="125" t="s">
        <v>68</v>
      </c>
      <c r="O5079" s="139"/>
    </row>
    <row r="5080" spans="2:15" ht="15.75" x14ac:dyDescent="0.25">
      <c r="B5080" s="211"/>
      <c r="C5080" s="212"/>
      <c r="D5080" s="125" t="s">
        <v>69</v>
      </c>
      <c r="E5080" s="139"/>
      <c r="F5080" s="1"/>
      <c r="G5080" s="211"/>
      <c r="H5080" s="212"/>
      <c r="I5080" s="125" t="s">
        <v>69</v>
      </c>
      <c r="J5080" s="139"/>
      <c r="K5080" s="1"/>
      <c r="L5080" s="211"/>
      <c r="M5080" s="212"/>
      <c r="N5080" s="125" t="s">
        <v>69</v>
      </c>
      <c r="O5080" s="139"/>
    </row>
    <row r="5081" spans="2:15" ht="15.75" x14ac:dyDescent="0.25">
      <c r="B5081" s="209" t="s">
        <v>70</v>
      </c>
      <c r="C5081" s="210"/>
      <c r="D5081" s="125" t="s">
        <v>68</v>
      </c>
      <c r="E5081" s="139"/>
      <c r="F5081" s="1"/>
      <c r="G5081" s="209" t="s">
        <v>70</v>
      </c>
      <c r="H5081" s="210"/>
      <c r="I5081" s="125" t="s">
        <v>68</v>
      </c>
      <c r="J5081" s="139"/>
      <c r="K5081" s="1"/>
      <c r="L5081" s="209" t="s">
        <v>70</v>
      </c>
      <c r="M5081" s="210"/>
      <c r="N5081" s="125" t="s">
        <v>68</v>
      </c>
      <c r="O5081" s="139"/>
    </row>
    <row r="5082" spans="2:15" ht="15.75" x14ac:dyDescent="0.25">
      <c r="B5082" s="211"/>
      <c r="C5082" s="212"/>
      <c r="D5082" s="125" t="s">
        <v>69</v>
      </c>
      <c r="E5082" s="139"/>
      <c r="F5082" s="1"/>
      <c r="G5082" s="211"/>
      <c r="H5082" s="212"/>
      <c r="I5082" s="125" t="s">
        <v>69</v>
      </c>
      <c r="J5082" s="139"/>
      <c r="K5082" s="1"/>
      <c r="L5082" s="211"/>
      <c r="M5082" s="212"/>
      <c r="N5082" s="125" t="s">
        <v>69</v>
      </c>
      <c r="O5082" s="139"/>
    </row>
    <row r="5083" spans="2:15" ht="15.75" x14ac:dyDescent="0.25">
      <c r="B5083" s="140" t="s">
        <v>67</v>
      </c>
      <c r="C5083" s="140"/>
      <c r="D5083" s="213"/>
      <c r="E5083" s="214"/>
      <c r="F5083" s="1"/>
      <c r="G5083" s="140" t="s">
        <v>67</v>
      </c>
      <c r="H5083" s="140"/>
      <c r="I5083" s="213"/>
      <c r="J5083" s="214"/>
      <c r="K5083" s="1"/>
      <c r="L5083" s="140" t="s">
        <v>67</v>
      </c>
      <c r="M5083" s="140"/>
      <c r="N5083" s="213"/>
      <c r="O5083" s="214"/>
    </row>
    <row r="5084" spans="2:15" ht="15.75" x14ac:dyDescent="0.25">
      <c r="B5084" s="161" t="s">
        <v>355</v>
      </c>
      <c r="C5084" s="128"/>
      <c r="D5084" s="130"/>
      <c r="E5084" s="139"/>
      <c r="F5084" s="1"/>
      <c r="G5084" s="161" t="s">
        <v>355</v>
      </c>
      <c r="H5084" s="128"/>
      <c r="I5084" s="130"/>
      <c r="J5084" s="139"/>
      <c r="K5084" s="1"/>
      <c r="L5084" s="161" t="s">
        <v>355</v>
      </c>
      <c r="M5084" s="128"/>
      <c r="N5084" s="130"/>
      <c r="O5084" s="139"/>
    </row>
    <row r="5085" spans="2:15" ht="15.75" x14ac:dyDescent="0.25">
      <c r="B5085" s="161"/>
      <c r="C5085" s="128"/>
      <c r="D5085" s="130"/>
      <c r="E5085" s="139"/>
      <c r="F5085" s="1"/>
      <c r="G5085" s="161"/>
      <c r="H5085" s="128"/>
      <c r="I5085" s="130"/>
      <c r="J5085" s="139"/>
      <c r="K5085" s="1"/>
      <c r="L5085" s="161"/>
      <c r="M5085" s="128"/>
      <c r="N5085" s="130"/>
      <c r="O5085" s="139"/>
    </row>
    <row r="5086" spans="2:15" ht="15.75" x14ac:dyDescent="0.25">
      <c r="B5086" s="136"/>
      <c r="C5086" s="136"/>
      <c r="D5086" s="136"/>
      <c r="E5086" s="118"/>
      <c r="F5086" s="1"/>
      <c r="G5086" s="136"/>
      <c r="H5086" s="136"/>
      <c r="I5086" s="136"/>
      <c r="J5086" s="118"/>
      <c r="K5086" s="1"/>
      <c r="L5086" s="136"/>
      <c r="M5086" s="136"/>
      <c r="N5086" s="136"/>
      <c r="O5086" s="118"/>
    </row>
    <row r="5087" spans="2:15" ht="15.75" x14ac:dyDescent="0.25">
      <c r="B5087" s="132" t="s">
        <v>74</v>
      </c>
      <c r="C5087" s="141"/>
      <c r="D5087" s="142" t="s">
        <v>73</v>
      </c>
      <c r="E5087" s="130"/>
      <c r="F5087" s="1"/>
      <c r="G5087" s="132" t="s">
        <v>74</v>
      </c>
      <c r="H5087" s="141"/>
      <c r="I5087" s="142" t="s">
        <v>73</v>
      </c>
      <c r="J5087" s="130"/>
      <c r="K5087" s="1"/>
      <c r="L5087" s="132" t="s">
        <v>74</v>
      </c>
      <c r="M5087" s="141"/>
      <c r="N5087" s="142" t="s">
        <v>73</v>
      </c>
      <c r="O5087" s="130"/>
    </row>
    <row r="5089" spans="2:15" ht="15.75" x14ac:dyDescent="0.25">
      <c r="B5089" s="437">
        <f>L5068+1</f>
        <v>757</v>
      </c>
      <c r="C5089" s="438"/>
      <c r="D5089" s="438"/>
      <c r="E5089" s="439"/>
      <c r="F5089" s="57"/>
      <c r="G5089" s="437">
        <f>B5089+1</f>
        <v>758</v>
      </c>
      <c r="H5089" s="438"/>
      <c r="I5089" s="438"/>
      <c r="J5089" s="439"/>
      <c r="K5089" s="57"/>
      <c r="L5089" s="437">
        <f>G5089+1</f>
        <v>759</v>
      </c>
      <c r="M5089" s="438"/>
      <c r="N5089" s="438"/>
      <c r="O5089" s="439"/>
    </row>
    <row r="5090" spans="2:15" ht="15.75" x14ac:dyDescent="0.25">
      <c r="B5090" s="218" t="s">
        <v>71</v>
      </c>
      <c r="C5090" s="219"/>
      <c r="D5090" s="219"/>
      <c r="E5090" s="220"/>
      <c r="F5090" s="1"/>
      <c r="G5090" s="218" t="s">
        <v>71</v>
      </c>
      <c r="H5090" s="219"/>
      <c r="I5090" s="219"/>
      <c r="J5090" s="220"/>
      <c r="K5090" s="1"/>
      <c r="L5090" s="218" t="s">
        <v>71</v>
      </c>
      <c r="M5090" s="219"/>
      <c r="N5090" s="219"/>
      <c r="O5090" s="220"/>
    </row>
    <row r="5091" spans="2:15" ht="15.75" x14ac:dyDescent="0.25">
      <c r="B5091" s="230"/>
      <c r="C5091" s="231"/>
      <c r="D5091" s="231"/>
      <c r="E5091" s="232"/>
      <c r="F5091" s="1"/>
      <c r="G5091" s="230"/>
      <c r="H5091" s="231"/>
      <c r="I5091" s="231"/>
      <c r="J5091" s="232"/>
      <c r="K5091" s="58"/>
      <c r="L5091" s="230"/>
      <c r="M5091" s="231"/>
      <c r="N5091" s="231"/>
      <c r="O5091" s="232"/>
    </row>
    <row r="5092" spans="2:15" ht="15.75" x14ac:dyDescent="0.25">
      <c r="B5092" s="227" t="s">
        <v>375</v>
      </c>
      <c r="C5092" s="228"/>
      <c r="D5092" s="228"/>
      <c r="E5092" s="229"/>
      <c r="F5092" s="1"/>
      <c r="G5092" s="227" t="s">
        <v>375</v>
      </c>
      <c r="H5092" s="228"/>
      <c r="I5092" s="228"/>
      <c r="J5092" s="229"/>
      <c r="K5092" s="4"/>
      <c r="L5092" s="227" t="s">
        <v>375</v>
      </c>
      <c r="M5092" s="228"/>
      <c r="N5092" s="228"/>
      <c r="O5092" s="229"/>
    </row>
    <row r="5093" spans="2:15" ht="15.75" x14ac:dyDescent="0.25">
      <c r="B5093" s="137" t="s">
        <v>190</v>
      </c>
      <c r="C5093" s="194"/>
      <c r="D5093" s="195"/>
      <c r="E5093" s="196"/>
      <c r="F5093" s="1"/>
      <c r="G5093" s="137" t="s">
        <v>190</v>
      </c>
      <c r="H5093" s="194"/>
      <c r="I5093" s="195"/>
      <c r="J5093" s="196"/>
      <c r="K5093" s="1"/>
      <c r="L5093" s="137" t="s">
        <v>190</v>
      </c>
      <c r="M5093" s="194"/>
      <c r="N5093" s="195"/>
      <c r="O5093" s="196"/>
    </row>
    <row r="5094" spans="2:15" ht="15.75" x14ac:dyDescent="0.25">
      <c r="B5094" s="132" t="s">
        <v>61</v>
      </c>
      <c r="C5094" s="194"/>
      <c r="D5094" s="195"/>
      <c r="E5094" s="196"/>
      <c r="F5094" s="1"/>
      <c r="G5094" s="132" t="s">
        <v>61</v>
      </c>
      <c r="H5094" s="194"/>
      <c r="I5094" s="195"/>
      <c r="J5094" s="196"/>
      <c r="K5094" s="1"/>
      <c r="L5094" s="132" t="s">
        <v>61</v>
      </c>
      <c r="M5094" s="194"/>
      <c r="N5094" s="195"/>
      <c r="O5094" s="196"/>
    </row>
    <row r="5095" spans="2:15" ht="15.75" x14ac:dyDescent="0.25">
      <c r="B5095" s="132" t="s">
        <v>62</v>
      </c>
      <c r="C5095" s="194"/>
      <c r="D5095" s="195"/>
      <c r="E5095" s="196"/>
      <c r="F5095" s="1"/>
      <c r="G5095" s="132" t="s">
        <v>62</v>
      </c>
      <c r="H5095" s="194"/>
      <c r="I5095" s="195"/>
      <c r="J5095" s="196"/>
      <c r="K5095" s="1"/>
      <c r="L5095" s="132" t="s">
        <v>62</v>
      </c>
      <c r="M5095" s="194"/>
      <c r="N5095" s="195"/>
      <c r="O5095" s="196"/>
    </row>
    <row r="5096" spans="2:15" ht="15.75" x14ac:dyDescent="0.25">
      <c r="B5096" s="127" t="s">
        <v>191</v>
      </c>
      <c r="C5096" s="130"/>
      <c r="D5096" s="194"/>
      <c r="E5096" s="196"/>
      <c r="F5096" s="1"/>
      <c r="G5096" s="127" t="s">
        <v>191</v>
      </c>
      <c r="H5096" s="130"/>
      <c r="I5096" s="194"/>
      <c r="J5096" s="196"/>
      <c r="K5096" s="1"/>
      <c r="L5096" s="127" t="s">
        <v>191</v>
      </c>
      <c r="M5096" s="130"/>
      <c r="N5096" s="194"/>
      <c r="O5096" s="196"/>
    </row>
    <row r="5097" spans="2:15" ht="15.75" x14ac:dyDescent="0.25">
      <c r="B5097" s="127" t="s">
        <v>192</v>
      </c>
      <c r="C5097" s="130"/>
      <c r="D5097" s="194"/>
      <c r="E5097" s="196"/>
      <c r="F5097" s="1"/>
      <c r="G5097" s="127" t="s">
        <v>192</v>
      </c>
      <c r="H5097" s="130"/>
      <c r="I5097" s="194"/>
      <c r="J5097" s="196"/>
      <c r="K5097" s="1"/>
      <c r="L5097" s="127" t="s">
        <v>192</v>
      </c>
      <c r="M5097" s="130"/>
      <c r="N5097" s="194"/>
      <c r="O5097" s="196"/>
    </row>
    <row r="5098" spans="2:15" ht="31.35" customHeight="1" x14ac:dyDescent="0.25">
      <c r="B5098" s="206" t="s">
        <v>197</v>
      </c>
      <c r="C5098" s="207"/>
      <c r="D5098" s="207"/>
      <c r="E5098" s="208"/>
      <c r="F5098" s="1"/>
      <c r="G5098" s="206" t="s">
        <v>197</v>
      </c>
      <c r="H5098" s="207"/>
      <c r="I5098" s="207"/>
      <c r="J5098" s="208"/>
      <c r="K5098" s="59"/>
      <c r="L5098" s="206" t="s">
        <v>197</v>
      </c>
      <c r="M5098" s="207"/>
      <c r="N5098" s="207"/>
      <c r="O5098" s="208"/>
    </row>
    <row r="5099" spans="2:15" ht="15.75" x14ac:dyDescent="0.25">
      <c r="B5099" s="132" t="s">
        <v>195</v>
      </c>
      <c r="C5099" s="138"/>
      <c r="D5099" s="125" t="s">
        <v>51</v>
      </c>
      <c r="E5099" s="139"/>
      <c r="F5099" s="1"/>
      <c r="G5099" s="132" t="s">
        <v>195</v>
      </c>
      <c r="H5099" s="138"/>
      <c r="I5099" s="125" t="s">
        <v>51</v>
      </c>
      <c r="J5099" s="139"/>
      <c r="K5099" s="1"/>
      <c r="L5099" s="132" t="s">
        <v>195</v>
      </c>
      <c r="M5099" s="138"/>
      <c r="N5099" s="125" t="s">
        <v>51</v>
      </c>
      <c r="O5099" s="139"/>
    </row>
    <row r="5100" spans="2:15" ht="15.75" x14ac:dyDescent="0.25">
      <c r="B5100" s="209" t="s">
        <v>190</v>
      </c>
      <c r="C5100" s="210"/>
      <c r="D5100" s="125" t="s">
        <v>68</v>
      </c>
      <c r="E5100" s="139"/>
      <c r="F5100" s="1"/>
      <c r="G5100" s="209" t="s">
        <v>190</v>
      </c>
      <c r="H5100" s="210"/>
      <c r="I5100" s="125" t="s">
        <v>68</v>
      </c>
      <c r="J5100" s="139"/>
      <c r="K5100" s="1"/>
      <c r="L5100" s="209" t="s">
        <v>190</v>
      </c>
      <c r="M5100" s="210"/>
      <c r="N5100" s="125" t="s">
        <v>68</v>
      </c>
      <c r="O5100" s="139"/>
    </row>
    <row r="5101" spans="2:15" ht="15.75" x14ac:dyDescent="0.25">
      <c r="B5101" s="211"/>
      <c r="C5101" s="212"/>
      <c r="D5101" s="125" t="s">
        <v>69</v>
      </c>
      <c r="E5101" s="139"/>
      <c r="F5101" s="1"/>
      <c r="G5101" s="211"/>
      <c r="H5101" s="212"/>
      <c r="I5101" s="125" t="s">
        <v>69</v>
      </c>
      <c r="J5101" s="139"/>
      <c r="K5101" s="1"/>
      <c r="L5101" s="211"/>
      <c r="M5101" s="212"/>
      <c r="N5101" s="125" t="s">
        <v>69</v>
      </c>
      <c r="O5101" s="139"/>
    </row>
    <row r="5102" spans="2:15" ht="15.75" x14ac:dyDescent="0.25">
      <c r="B5102" s="209" t="s">
        <v>70</v>
      </c>
      <c r="C5102" s="210"/>
      <c r="D5102" s="125" t="s">
        <v>68</v>
      </c>
      <c r="E5102" s="139"/>
      <c r="F5102" s="1"/>
      <c r="G5102" s="209" t="s">
        <v>70</v>
      </c>
      <c r="H5102" s="210"/>
      <c r="I5102" s="125" t="s">
        <v>68</v>
      </c>
      <c r="J5102" s="139"/>
      <c r="K5102" s="1"/>
      <c r="L5102" s="209" t="s">
        <v>70</v>
      </c>
      <c r="M5102" s="210"/>
      <c r="N5102" s="125" t="s">
        <v>68</v>
      </c>
      <c r="O5102" s="139"/>
    </row>
    <row r="5103" spans="2:15" ht="15.75" x14ac:dyDescent="0.25">
      <c r="B5103" s="211"/>
      <c r="C5103" s="212"/>
      <c r="D5103" s="125" t="s">
        <v>69</v>
      </c>
      <c r="E5103" s="139"/>
      <c r="F5103" s="1"/>
      <c r="G5103" s="211"/>
      <c r="H5103" s="212"/>
      <c r="I5103" s="125" t="s">
        <v>69</v>
      </c>
      <c r="J5103" s="139"/>
      <c r="K5103" s="1"/>
      <c r="L5103" s="211"/>
      <c r="M5103" s="212"/>
      <c r="N5103" s="125" t="s">
        <v>69</v>
      </c>
      <c r="O5103" s="139"/>
    </row>
    <row r="5104" spans="2:15" ht="15.75" x14ac:dyDescent="0.25">
      <c r="B5104" s="140" t="s">
        <v>67</v>
      </c>
      <c r="C5104" s="140"/>
      <c r="D5104" s="213"/>
      <c r="E5104" s="214"/>
      <c r="F5104" s="1"/>
      <c r="G5104" s="140" t="s">
        <v>67</v>
      </c>
      <c r="H5104" s="140"/>
      <c r="I5104" s="213"/>
      <c r="J5104" s="214"/>
      <c r="K5104" s="1"/>
      <c r="L5104" s="140" t="s">
        <v>67</v>
      </c>
      <c r="M5104" s="140"/>
      <c r="N5104" s="213"/>
      <c r="O5104" s="214"/>
    </row>
    <row r="5105" spans="2:15" ht="15.75" x14ac:dyDescent="0.25">
      <c r="B5105" s="161" t="s">
        <v>355</v>
      </c>
      <c r="C5105" s="128"/>
      <c r="D5105" s="130"/>
      <c r="E5105" s="139"/>
      <c r="F5105" s="1"/>
      <c r="G5105" s="161" t="s">
        <v>355</v>
      </c>
      <c r="H5105" s="128"/>
      <c r="I5105" s="130"/>
      <c r="J5105" s="139"/>
      <c r="K5105" s="1"/>
      <c r="L5105" s="161" t="s">
        <v>355</v>
      </c>
      <c r="M5105" s="128"/>
      <c r="N5105" s="130"/>
      <c r="O5105" s="139"/>
    </row>
    <row r="5106" spans="2:15" ht="15.75" x14ac:dyDescent="0.25">
      <c r="B5106" s="161"/>
      <c r="C5106" s="128"/>
      <c r="D5106" s="130"/>
      <c r="E5106" s="139"/>
      <c r="F5106" s="1"/>
      <c r="G5106" s="161"/>
      <c r="H5106" s="128"/>
      <c r="I5106" s="130"/>
      <c r="J5106" s="139"/>
      <c r="K5106" s="1"/>
      <c r="L5106" s="161"/>
      <c r="M5106" s="128"/>
      <c r="N5106" s="130"/>
      <c r="O5106" s="139"/>
    </row>
    <row r="5107" spans="2:15" ht="15.75" x14ac:dyDescent="0.25">
      <c r="B5107" s="136"/>
      <c r="C5107" s="136"/>
      <c r="D5107" s="136"/>
      <c r="E5107" s="118"/>
      <c r="F5107" s="1"/>
      <c r="G5107" s="136"/>
      <c r="H5107" s="136"/>
      <c r="I5107" s="136"/>
      <c r="J5107" s="118"/>
      <c r="K5107" s="1"/>
      <c r="L5107" s="136"/>
      <c r="M5107" s="136"/>
      <c r="N5107" s="136"/>
      <c r="O5107" s="118"/>
    </row>
    <row r="5108" spans="2:15" ht="15.75" x14ac:dyDescent="0.25">
      <c r="B5108" s="132" t="s">
        <v>74</v>
      </c>
      <c r="C5108" s="141"/>
      <c r="D5108" s="142" t="s">
        <v>73</v>
      </c>
      <c r="E5108" s="130"/>
      <c r="F5108" s="1"/>
      <c r="G5108" s="132" t="s">
        <v>74</v>
      </c>
      <c r="H5108" s="141"/>
      <c r="I5108" s="142" t="s">
        <v>73</v>
      </c>
      <c r="J5108" s="130"/>
      <c r="K5108" s="1"/>
      <c r="L5108" s="132" t="s">
        <v>74</v>
      </c>
      <c r="M5108" s="141"/>
      <c r="N5108" s="142" t="s">
        <v>73</v>
      </c>
      <c r="O5108" s="130"/>
    </row>
    <row r="5110" spans="2:15" ht="15.75" x14ac:dyDescent="0.25">
      <c r="B5110" s="437">
        <f>L5089+1</f>
        <v>760</v>
      </c>
      <c r="C5110" s="438"/>
      <c r="D5110" s="438"/>
      <c r="E5110" s="439"/>
      <c r="F5110" s="57"/>
      <c r="G5110" s="437">
        <f>B5110+1</f>
        <v>761</v>
      </c>
      <c r="H5110" s="438"/>
      <c r="I5110" s="438"/>
      <c r="J5110" s="439"/>
      <c r="K5110" s="57"/>
      <c r="L5110" s="437">
        <f>G5110+1</f>
        <v>762</v>
      </c>
      <c r="M5110" s="438"/>
      <c r="N5110" s="438"/>
      <c r="O5110" s="439"/>
    </row>
    <row r="5111" spans="2:15" ht="15.75" x14ac:dyDescent="0.25">
      <c r="B5111" s="218" t="s">
        <v>71</v>
      </c>
      <c r="C5111" s="219"/>
      <c r="D5111" s="219"/>
      <c r="E5111" s="220"/>
      <c r="F5111" s="1"/>
      <c r="G5111" s="218" t="s">
        <v>71</v>
      </c>
      <c r="H5111" s="219"/>
      <c r="I5111" s="219"/>
      <c r="J5111" s="220"/>
      <c r="K5111" s="1"/>
      <c r="L5111" s="218" t="s">
        <v>71</v>
      </c>
      <c r="M5111" s="219"/>
      <c r="N5111" s="219"/>
      <c r="O5111" s="220"/>
    </row>
    <row r="5112" spans="2:15" ht="15.75" x14ac:dyDescent="0.25">
      <c r="B5112" s="230"/>
      <c r="C5112" s="231"/>
      <c r="D5112" s="231"/>
      <c r="E5112" s="232"/>
      <c r="F5112" s="1"/>
      <c r="G5112" s="230"/>
      <c r="H5112" s="231"/>
      <c r="I5112" s="231"/>
      <c r="J5112" s="232"/>
      <c r="K5112" s="58"/>
      <c r="L5112" s="230"/>
      <c r="M5112" s="231"/>
      <c r="N5112" s="231"/>
      <c r="O5112" s="232"/>
    </row>
    <row r="5113" spans="2:15" ht="15.75" x14ac:dyDescent="0.25">
      <c r="B5113" s="227" t="s">
        <v>375</v>
      </c>
      <c r="C5113" s="228"/>
      <c r="D5113" s="228"/>
      <c r="E5113" s="229"/>
      <c r="F5113" s="1"/>
      <c r="G5113" s="227" t="s">
        <v>375</v>
      </c>
      <c r="H5113" s="228"/>
      <c r="I5113" s="228"/>
      <c r="J5113" s="229"/>
      <c r="K5113" s="4"/>
      <c r="L5113" s="227" t="s">
        <v>375</v>
      </c>
      <c r="M5113" s="228"/>
      <c r="N5113" s="228"/>
      <c r="O5113" s="229"/>
    </row>
    <row r="5114" spans="2:15" ht="15.75" x14ac:dyDescent="0.25">
      <c r="B5114" s="137" t="s">
        <v>190</v>
      </c>
      <c r="C5114" s="194"/>
      <c r="D5114" s="195"/>
      <c r="E5114" s="196"/>
      <c r="F5114" s="1"/>
      <c r="G5114" s="137" t="s">
        <v>190</v>
      </c>
      <c r="H5114" s="194"/>
      <c r="I5114" s="195"/>
      <c r="J5114" s="196"/>
      <c r="K5114" s="1"/>
      <c r="L5114" s="137" t="s">
        <v>190</v>
      </c>
      <c r="M5114" s="194"/>
      <c r="N5114" s="195"/>
      <c r="O5114" s="196"/>
    </row>
    <row r="5115" spans="2:15" ht="15.75" x14ac:dyDescent="0.25">
      <c r="B5115" s="132" t="s">
        <v>61</v>
      </c>
      <c r="C5115" s="194"/>
      <c r="D5115" s="195"/>
      <c r="E5115" s="196"/>
      <c r="F5115" s="1"/>
      <c r="G5115" s="132" t="s">
        <v>61</v>
      </c>
      <c r="H5115" s="194"/>
      <c r="I5115" s="195"/>
      <c r="J5115" s="196"/>
      <c r="K5115" s="1"/>
      <c r="L5115" s="132" t="s">
        <v>61</v>
      </c>
      <c r="M5115" s="194"/>
      <c r="N5115" s="195"/>
      <c r="O5115" s="196"/>
    </row>
    <row r="5116" spans="2:15" ht="15.75" x14ac:dyDescent="0.25">
      <c r="B5116" s="132" t="s">
        <v>62</v>
      </c>
      <c r="C5116" s="194"/>
      <c r="D5116" s="195"/>
      <c r="E5116" s="196"/>
      <c r="F5116" s="1"/>
      <c r="G5116" s="132" t="s">
        <v>62</v>
      </c>
      <c r="H5116" s="194"/>
      <c r="I5116" s="195"/>
      <c r="J5116" s="196"/>
      <c r="K5116" s="1"/>
      <c r="L5116" s="132" t="s">
        <v>62</v>
      </c>
      <c r="M5116" s="194"/>
      <c r="N5116" s="195"/>
      <c r="O5116" s="196"/>
    </row>
    <row r="5117" spans="2:15" ht="15.75" x14ac:dyDescent="0.25">
      <c r="B5117" s="127" t="s">
        <v>191</v>
      </c>
      <c r="C5117" s="130"/>
      <c r="D5117" s="194"/>
      <c r="E5117" s="196"/>
      <c r="F5117" s="1"/>
      <c r="G5117" s="127" t="s">
        <v>191</v>
      </c>
      <c r="H5117" s="130"/>
      <c r="I5117" s="194"/>
      <c r="J5117" s="196"/>
      <c r="K5117" s="1"/>
      <c r="L5117" s="127" t="s">
        <v>191</v>
      </c>
      <c r="M5117" s="130"/>
      <c r="N5117" s="194"/>
      <c r="O5117" s="196"/>
    </row>
    <row r="5118" spans="2:15" ht="15.75" x14ac:dyDescent="0.25">
      <c r="B5118" s="127" t="s">
        <v>192</v>
      </c>
      <c r="C5118" s="130"/>
      <c r="D5118" s="194"/>
      <c r="E5118" s="196"/>
      <c r="F5118" s="1"/>
      <c r="G5118" s="127" t="s">
        <v>192</v>
      </c>
      <c r="H5118" s="130"/>
      <c r="I5118" s="194"/>
      <c r="J5118" s="196"/>
      <c r="K5118" s="1"/>
      <c r="L5118" s="127" t="s">
        <v>192</v>
      </c>
      <c r="M5118" s="130"/>
      <c r="N5118" s="194"/>
      <c r="O5118" s="196"/>
    </row>
    <row r="5119" spans="2:15" ht="31.35" customHeight="1" x14ac:dyDescent="0.25">
      <c r="B5119" s="206" t="s">
        <v>197</v>
      </c>
      <c r="C5119" s="207"/>
      <c r="D5119" s="207"/>
      <c r="E5119" s="208"/>
      <c r="F5119" s="1"/>
      <c r="G5119" s="206" t="s">
        <v>197</v>
      </c>
      <c r="H5119" s="207"/>
      <c r="I5119" s="207"/>
      <c r="J5119" s="208"/>
      <c r="K5119" s="59"/>
      <c r="L5119" s="206" t="s">
        <v>197</v>
      </c>
      <c r="M5119" s="207"/>
      <c r="N5119" s="207"/>
      <c r="O5119" s="208"/>
    </row>
    <row r="5120" spans="2:15" ht="15.75" x14ac:dyDescent="0.25">
      <c r="B5120" s="132" t="s">
        <v>195</v>
      </c>
      <c r="C5120" s="138"/>
      <c r="D5120" s="125" t="s">
        <v>51</v>
      </c>
      <c r="E5120" s="139"/>
      <c r="F5120" s="1"/>
      <c r="G5120" s="132" t="s">
        <v>195</v>
      </c>
      <c r="H5120" s="138"/>
      <c r="I5120" s="125" t="s">
        <v>51</v>
      </c>
      <c r="J5120" s="139"/>
      <c r="K5120" s="1"/>
      <c r="L5120" s="132" t="s">
        <v>195</v>
      </c>
      <c r="M5120" s="138"/>
      <c r="N5120" s="125" t="s">
        <v>51</v>
      </c>
      <c r="O5120" s="139"/>
    </row>
    <row r="5121" spans="2:15" ht="15.75" x14ac:dyDescent="0.25">
      <c r="B5121" s="209" t="s">
        <v>190</v>
      </c>
      <c r="C5121" s="210"/>
      <c r="D5121" s="125" t="s">
        <v>68</v>
      </c>
      <c r="E5121" s="139"/>
      <c r="F5121" s="1"/>
      <c r="G5121" s="209" t="s">
        <v>190</v>
      </c>
      <c r="H5121" s="210"/>
      <c r="I5121" s="125" t="s">
        <v>68</v>
      </c>
      <c r="J5121" s="139"/>
      <c r="K5121" s="1"/>
      <c r="L5121" s="209" t="s">
        <v>190</v>
      </c>
      <c r="M5121" s="210"/>
      <c r="N5121" s="125" t="s">
        <v>68</v>
      </c>
      <c r="O5121" s="139"/>
    </row>
    <row r="5122" spans="2:15" ht="15.75" x14ac:dyDescent="0.25">
      <c r="B5122" s="211"/>
      <c r="C5122" s="212"/>
      <c r="D5122" s="125" t="s">
        <v>69</v>
      </c>
      <c r="E5122" s="139"/>
      <c r="F5122" s="1"/>
      <c r="G5122" s="211"/>
      <c r="H5122" s="212"/>
      <c r="I5122" s="125" t="s">
        <v>69</v>
      </c>
      <c r="J5122" s="139"/>
      <c r="K5122" s="1"/>
      <c r="L5122" s="211"/>
      <c r="M5122" s="212"/>
      <c r="N5122" s="125" t="s">
        <v>69</v>
      </c>
      <c r="O5122" s="139"/>
    </row>
    <row r="5123" spans="2:15" ht="15.75" x14ac:dyDescent="0.25">
      <c r="B5123" s="209" t="s">
        <v>70</v>
      </c>
      <c r="C5123" s="210"/>
      <c r="D5123" s="125" t="s">
        <v>68</v>
      </c>
      <c r="E5123" s="139"/>
      <c r="F5123" s="1"/>
      <c r="G5123" s="209" t="s">
        <v>70</v>
      </c>
      <c r="H5123" s="210"/>
      <c r="I5123" s="125" t="s">
        <v>68</v>
      </c>
      <c r="J5123" s="139"/>
      <c r="K5123" s="1"/>
      <c r="L5123" s="209" t="s">
        <v>70</v>
      </c>
      <c r="M5123" s="210"/>
      <c r="N5123" s="125" t="s">
        <v>68</v>
      </c>
      <c r="O5123" s="139"/>
    </row>
    <row r="5124" spans="2:15" ht="15.75" x14ac:dyDescent="0.25">
      <c r="B5124" s="211"/>
      <c r="C5124" s="212"/>
      <c r="D5124" s="125" t="s">
        <v>69</v>
      </c>
      <c r="E5124" s="139"/>
      <c r="F5124" s="1"/>
      <c r="G5124" s="211"/>
      <c r="H5124" s="212"/>
      <c r="I5124" s="125" t="s">
        <v>69</v>
      </c>
      <c r="J5124" s="139"/>
      <c r="K5124" s="1"/>
      <c r="L5124" s="211"/>
      <c r="M5124" s="212"/>
      <c r="N5124" s="125" t="s">
        <v>69</v>
      </c>
      <c r="O5124" s="139"/>
    </row>
    <row r="5125" spans="2:15" ht="15.75" x14ac:dyDescent="0.25">
      <c r="B5125" s="140" t="s">
        <v>67</v>
      </c>
      <c r="C5125" s="140"/>
      <c r="D5125" s="213"/>
      <c r="E5125" s="214"/>
      <c r="F5125" s="1"/>
      <c r="G5125" s="140" t="s">
        <v>67</v>
      </c>
      <c r="H5125" s="140"/>
      <c r="I5125" s="213"/>
      <c r="J5125" s="214"/>
      <c r="K5125" s="1"/>
      <c r="L5125" s="140" t="s">
        <v>67</v>
      </c>
      <c r="M5125" s="140"/>
      <c r="N5125" s="213"/>
      <c r="O5125" s="214"/>
    </row>
    <row r="5126" spans="2:15" ht="15.75" x14ac:dyDescent="0.25">
      <c r="B5126" s="161" t="s">
        <v>355</v>
      </c>
      <c r="C5126" s="128"/>
      <c r="D5126" s="130"/>
      <c r="E5126" s="139"/>
      <c r="F5126" s="1"/>
      <c r="G5126" s="161" t="s">
        <v>355</v>
      </c>
      <c r="H5126" s="128"/>
      <c r="I5126" s="130"/>
      <c r="J5126" s="139"/>
      <c r="K5126" s="1"/>
      <c r="L5126" s="161" t="s">
        <v>355</v>
      </c>
      <c r="M5126" s="128"/>
      <c r="N5126" s="130"/>
      <c r="O5126" s="139"/>
    </row>
    <row r="5127" spans="2:15" ht="15.75" x14ac:dyDescent="0.25">
      <c r="B5127" s="161"/>
      <c r="C5127" s="128"/>
      <c r="D5127" s="130"/>
      <c r="E5127" s="139"/>
      <c r="F5127" s="1"/>
      <c r="G5127" s="161"/>
      <c r="H5127" s="128"/>
      <c r="I5127" s="130"/>
      <c r="J5127" s="139"/>
      <c r="K5127" s="1"/>
      <c r="L5127" s="161"/>
      <c r="M5127" s="128"/>
      <c r="N5127" s="130"/>
      <c r="O5127" s="139"/>
    </row>
    <row r="5128" spans="2:15" ht="15.75" x14ac:dyDescent="0.25">
      <c r="B5128" s="136"/>
      <c r="C5128" s="136"/>
      <c r="D5128" s="136"/>
      <c r="E5128" s="118"/>
      <c r="F5128" s="1"/>
      <c r="G5128" s="136"/>
      <c r="H5128" s="136"/>
      <c r="I5128" s="136"/>
      <c r="J5128" s="118"/>
      <c r="K5128" s="1"/>
      <c r="L5128" s="136"/>
      <c r="M5128" s="136"/>
      <c r="N5128" s="136"/>
      <c r="O5128" s="118"/>
    </row>
    <row r="5129" spans="2:15" ht="15.75" x14ac:dyDescent="0.25">
      <c r="B5129" s="132" t="s">
        <v>74</v>
      </c>
      <c r="C5129" s="141"/>
      <c r="D5129" s="142" t="s">
        <v>73</v>
      </c>
      <c r="E5129" s="130"/>
      <c r="F5129" s="1"/>
      <c r="G5129" s="132" t="s">
        <v>74</v>
      </c>
      <c r="H5129" s="141"/>
      <c r="I5129" s="142" t="s">
        <v>73</v>
      </c>
      <c r="J5129" s="130"/>
      <c r="K5129" s="1"/>
      <c r="L5129" s="132" t="s">
        <v>74</v>
      </c>
      <c r="M5129" s="141"/>
      <c r="N5129" s="142" t="s">
        <v>73</v>
      </c>
      <c r="O5129" s="130"/>
    </row>
    <row r="5131" spans="2:15" ht="15.75" x14ac:dyDescent="0.25">
      <c r="B5131" s="437">
        <f>L5110+1</f>
        <v>763</v>
      </c>
      <c r="C5131" s="438"/>
      <c r="D5131" s="438"/>
      <c r="E5131" s="439"/>
      <c r="F5131" s="57"/>
      <c r="G5131" s="437">
        <f>B5131+1</f>
        <v>764</v>
      </c>
      <c r="H5131" s="438"/>
      <c r="I5131" s="438"/>
      <c r="J5131" s="439"/>
      <c r="K5131" s="57"/>
      <c r="L5131" s="437">
        <f>G5131+1</f>
        <v>765</v>
      </c>
      <c r="M5131" s="438"/>
      <c r="N5131" s="438"/>
      <c r="O5131" s="439"/>
    </row>
    <row r="5132" spans="2:15" ht="15.75" x14ac:dyDescent="0.25">
      <c r="B5132" s="218" t="s">
        <v>71</v>
      </c>
      <c r="C5132" s="219"/>
      <c r="D5132" s="219"/>
      <c r="E5132" s="220"/>
      <c r="F5132" s="1"/>
      <c r="G5132" s="218" t="s">
        <v>71</v>
      </c>
      <c r="H5132" s="219"/>
      <c r="I5132" s="219"/>
      <c r="J5132" s="220"/>
      <c r="K5132" s="1"/>
      <c r="L5132" s="218" t="s">
        <v>71</v>
      </c>
      <c r="M5132" s="219"/>
      <c r="N5132" s="219"/>
      <c r="O5132" s="220"/>
    </row>
    <row r="5133" spans="2:15" ht="15.75" x14ac:dyDescent="0.25">
      <c r="B5133" s="230"/>
      <c r="C5133" s="231"/>
      <c r="D5133" s="231"/>
      <c r="E5133" s="232"/>
      <c r="F5133" s="1"/>
      <c r="G5133" s="230"/>
      <c r="H5133" s="231"/>
      <c r="I5133" s="231"/>
      <c r="J5133" s="232"/>
      <c r="K5133" s="58"/>
      <c r="L5133" s="230"/>
      <c r="M5133" s="231"/>
      <c r="N5133" s="231"/>
      <c r="O5133" s="232"/>
    </row>
    <row r="5134" spans="2:15" ht="15.75" x14ac:dyDescent="0.25">
      <c r="B5134" s="227" t="s">
        <v>375</v>
      </c>
      <c r="C5134" s="228"/>
      <c r="D5134" s="228"/>
      <c r="E5134" s="229"/>
      <c r="F5134" s="1"/>
      <c r="G5134" s="227" t="s">
        <v>375</v>
      </c>
      <c r="H5134" s="228"/>
      <c r="I5134" s="228"/>
      <c r="J5134" s="229"/>
      <c r="K5134" s="4"/>
      <c r="L5134" s="227" t="s">
        <v>375</v>
      </c>
      <c r="M5134" s="228"/>
      <c r="N5134" s="228"/>
      <c r="O5134" s="229"/>
    </row>
    <row r="5135" spans="2:15" ht="15.75" x14ac:dyDescent="0.25">
      <c r="B5135" s="137" t="s">
        <v>190</v>
      </c>
      <c r="C5135" s="194"/>
      <c r="D5135" s="195"/>
      <c r="E5135" s="196"/>
      <c r="F5135" s="1"/>
      <c r="G5135" s="137" t="s">
        <v>190</v>
      </c>
      <c r="H5135" s="194"/>
      <c r="I5135" s="195"/>
      <c r="J5135" s="196"/>
      <c r="K5135" s="1"/>
      <c r="L5135" s="137" t="s">
        <v>190</v>
      </c>
      <c r="M5135" s="194"/>
      <c r="N5135" s="195"/>
      <c r="O5135" s="196"/>
    </row>
    <row r="5136" spans="2:15" ht="15.75" x14ac:dyDescent="0.25">
      <c r="B5136" s="132" t="s">
        <v>61</v>
      </c>
      <c r="C5136" s="194"/>
      <c r="D5136" s="195"/>
      <c r="E5136" s="196"/>
      <c r="F5136" s="1"/>
      <c r="G5136" s="132" t="s">
        <v>61</v>
      </c>
      <c r="H5136" s="194"/>
      <c r="I5136" s="195"/>
      <c r="J5136" s="196"/>
      <c r="K5136" s="1"/>
      <c r="L5136" s="132" t="s">
        <v>61</v>
      </c>
      <c r="M5136" s="194"/>
      <c r="N5136" s="195"/>
      <c r="O5136" s="196"/>
    </row>
    <row r="5137" spans="2:15" ht="15.75" x14ac:dyDescent="0.25">
      <c r="B5137" s="132" t="s">
        <v>62</v>
      </c>
      <c r="C5137" s="194"/>
      <c r="D5137" s="195"/>
      <c r="E5137" s="196"/>
      <c r="F5137" s="1"/>
      <c r="G5137" s="132" t="s">
        <v>62</v>
      </c>
      <c r="H5137" s="194"/>
      <c r="I5137" s="195"/>
      <c r="J5137" s="196"/>
      <c r="K5137" s="1"/>
      <c r="L5137" s="132" t="s">
        <v>62</v>
      </c>
      <c r="M5137" s="194"/>
      <c r="N5137" s="195"/>
      <c r="O5137" s="196"/>
    </row>
    <row r="5138" spans="2:15" ht="15.75" x14ac:dyDescent="0.25">
      <c r="B5138" s="127" t="s">
        <v>191</v>
      </c>
      <c r="C5138" s="130"/>
      <c r="D5138" s="194"/>
      <c r="E5138" s="196"/>
      <c r="F5138" s="1"/>
      <c r="G5138" s="127" t="s">
        <v>191</v>
      </c>
      <c r="H5138" s="130"/>
      <c r="I5138" s="194"/>
      <c r="J5138" s="196"/>
      <c r="K5138" s="1"/>
      <c r="L5138" s="127" t="s">
        <v>191</v>
      </c>
      <c r="M5138" s="130"/>
      <c r="N5138" s="194"/>
      <c r="O5138" s="196"/>
    </row>
    <row r="5139" spans="2:15" ht="15.75" x14ac:dyDescent="0.25">
      <c r="B5139" s="127" t="s">
        <v>192</v>
      </c>
      <c r="C5139" s="130"/>
      <c r="D5139" s="194"/>
      <c r="E5139" s="196"/>
      <c r="F5139" s="1"/>
      <c r="G5139" s="127" t="s">
        <v>192</v>
      </c>
      <c r="H5139" s="130"/>
      <c r="I5139" s="194"/>
      <c r="J5139" s="196"/>
      <c r="K5139" s="1"/>
      <c r="L5139" s="127" t="s">
        <v>192</v>
      </c>
      <c r="M5139" s="130"/>
      <c r="N5139" s="194"/>
      <c r="O5139" s="196"/>
    </row>
    <row r="5140" spans="2:15" ht="31.35" customHeight="1" x14ac:dyDescent="0.25">
      <c r="B5140" s="206" t="s">
        <v>197</v>
      </c>
      <c r="C5140" s="207"/>
      <c r="D5140" s="207"/>
      <c r="E5140" s="208"/>
      <c r="F5140" s="1"/>
      <c r="G5140" s="206" t="s">
        <v>197</v>
      </c>
      <c r="H5140" s="207"/>
      <c r="I5140" s="207"/>
      <c r="J5140" s="208"/>
      <c r="K5140" s="59"/>
      <c r="L5140" s="206" t="s">
        <v>197</v>
      </c>
      <c r="M5140" s="207"/>
      <c r="N5140" s="207"/>
      <c r="O5140" s="208"/>
    </row>
    <row r="5141" spans="2:15" ht="15.75" x14ac:dyDescent="0.25">
      <c r="B5141" s="132" t="s">
        <v>195</v>
      </c>
      <c r="C5141" s="138"/>
      <c r="D5141" s="125" t="s">
        <v>51</v>
      </c>
      <c r="E5141" s="139"/>
      <c r="F5141" s="1"/>
      <c r="G5141" s="132" t="s">
        <v>195</v>
      </c>
      <c r="H5141" s="138"/>
      <c r="I5141" s="125" t="s">
        <v>51</v>
      </c>
      <c r="J5141" s="139"/>
      <c r="K5141" s="1"/>
      <c r="L5141" s="132" t="s">
        <v>195</v>
      </c>
      <c r="M5141" s="138"/>
      <c r="N5141" s="125" t="s">
        <v>51</v>
      </c>
      <c r="O5141" s="139"/>
    </row>
    <row r="5142" spans="2:15" ht="15.75" x14ac:dyDescent="0.25">
      <c r="B5142" s="209" t="s">
        <v>190</v>
      </c>
      <c r="C5142" s="210"/>
      <c r="D5142" s="125" t="s">
        <v>68</v>
      </c>
      <c r="E5142" s="139"/>
      <c r="F5142" s="1"/>
      <c r="G5142" s="209" t="s">
        <v>190</v>
      </c>
      <c r="H5142" s="210"/>
      <c r="I5142" s="125" t="s">
        <v>68</v>
      </c>
      <c r="J5142" s="139"/>
      <c r="K5142" s="1"/>
      <c r="L5142" s="209" t="s">
        <v>190</v>
      </c>
      <c r="M5142" s="210"/>
      <c r="N5142" s="125" t="s">
        <v>68</v>
      </c>
      <c r="O5142" s="139"/>
    </row>
    <row r="5143" spans="2:15" ht="15.75" x14ac:dyDescent="0.25">
      <c r="B5143" s="211"/>
      <c r="C5143" s="212"/>
      <c r="D5143" s="125" t="s">
        <v>69</v>
      </c>
      <c r="E5143" s="139"/>
      <c r="F5143" s="1"/>
      <c r="G5143" s="211"/>
      <c r="H5143" s="212"/>
      <c r="I5143" s="125" t="s">
        <v>69</v>
      </c>
      <c r="J5143" s="139"/>
      <c r="K5143" s="1"/>
      <c r="L5143" s="211"/>
      <c r="M5143" s="212"/>
      <c r="N5143" s="125" t="s">
        <v>69</v>
      </c>
      <c r="O5143" s="139"/>
    </row>
    <row r="5144" spans="2:15" ht="15.75" x14ac:dyDescent="0.25">
      <c r="B5144" s="209" t="s">
        <v>70</v>
      </c>
      <c r="C5144" s="210"/>
      <c r="D5144" s="125" t="s">
        <v>68</v>
      </c>
      <c r="E5144" s="139"/>
      <c r="F5144" s="1"/>
      <c r="G5144" s="209" t="s">
        <v>70</v>
      </c>
      <c r="H5144" s="210"/>
      <c r="I5144" s="125" t="s">
        <v>68</v>
      </c>
      <c r="J5144" s="139"/>
      <c r="K5144" s="1"/>
      <c r="L5144" s="209" t="s">
        <v>70</v>
      </c>
      <c r="M5144" s="210"/>
      <c r="N5144" s="125" t="s">
        <v>68</v>
      </c>
      <c r="O5144" s="139"/>
    </row>
    <row r="5145" spans="2:15" ht="15.75" x14ac:dyDescent="0.25">
      <c r="B5145" s="211"/>
      <c r="C5145" s="212"/>
      <c r="D5145" s="125" t="s">
        <v>69</v>
      </c>
      <c r="E5145" s="139"/>
      <c r="F5145" s="1"/>
      <c r="G5145" s="211"/>
      <c r="H5145" s="212"/>
      <c r="I5145" s="125" t="s">
        <v>69</v>
      </c>
      <c r="J5145" s="139"/>
      <c r="K5145" s="1"/>
      <c r="L5145" s="211"/>
      <c r="M5145" s="212"/>
      <c r="N5145" s="125" t="s">
        <v>69</v>
      </c>
      <c r="O5145" s="139"/>
    </row>
    <row r="5146" spans="2:15" ht="15.75" x14ac:dyDescent="0.25">
      <c r="B5146" s="140" t="s">
        <v>67</v>
      </c>
      <c r="C5146" s="140"/>
      <c r="D5146" s="213"/>
      <c r="E5146" s="214"/>
      <c r="F5146" s="1"/>
      <c r="G5146" s="140" t="s">
        <v>67</v>
      </c>
      <c r="H5146" s="140"/>
      <c r="I5146" s="213"/>
      <c r="J5146" s="214"/>
      <c r="K5146" s="1"/>
      <c r="L5146" s="140" t="s">
        <v>67</v>
      </c>
      <c r="M5146" s="140"/>
      <c r="N5146" s="213"/>
      <c r="O5146" s="214"/>
    </row>
    <row r="5147" spans="2:15" ht="15.75" x14ac:dyDescent="0.25">
      <c r="B5147" s="161" t="s">
        <v>355</v>
      </c>
      <c r="C5147" s="128"/>
      <c r="D5147" s="130"/>
      <c r="E5147" s="139"/>
      <c r="F5147" s="1"/>
      <c r="G5147" s="161" t="s">
        <v>355</v>
      </c>
      <c r="H5147" s="128"/>
      <c r="I5147" s="130"/>
      <c r="J5147" s="139"/>
      <c r="K5147" s="1"/>
      <c r="L5147" s="161" t="s">
        <v>355</v>
      </c>
      <c r="M5147" s="128"/>
      <c r="N5147" s="130"/>
      <c r="O5147" s="139"/>
    </row>
    <row r="5148" spans="2:15" ht="15.75" x14ac:dyDescent="0.25">
      <c r="B5148" s="161"/>
      <c r="C5148" s="128"/>
      <c r="D5148" s="130"/>
      <c r="E5148" s="139"/>
      <c r="F5148" s="1"/>
      <c r="G5148" s="161"/>
      <c r="H5148" s="128"/>
      <c r="I5148" s="130"/>
      <c r="J5148" s="139"/>
      <c r="K5148" s="1"/>
      <c r="L5148" s="161"/>
      <c r="M5148" s="128"/>
      <c r="N5148" s="130"/>
      <c r="O5148" s="139"/>
    </row>
    <row r="5149" spans="2:15" ht="15.75" x14ac:dyDescent="0.25">
      <c r="B5149" s="136"/>
      <c r="C5149" s="136"/>
      <c r="D5149" s="136"/>
      <c r="E5149" s="118"/>
      <c r="F5149" s="1"/>
      <c r="G5149" s="136"/>
      <c r="H5149" s="136"/>
      <c r="I5149" s="136"/>
      <c r="J5149" s="118"/>
      <c r="K5149" s="1"/>
      <c r="L5149" s="136"/>
      <c r="M5149" s="136"/>
      <c r="N5149" s="136"/>
      <c r="O5149" s="118"/>
    </row>
    <row r="5150" spans="2:15" ht="15.75" x14ac:dyDescent="0.25">
      <c r="B5150" s="132" t="s">
        <v>74</v>
      </c>
      <c r="C5150" s="141"/>
      <c r="D5150" s="142" t="s">
        <v>73</v>
      </c>
      <c r="E5150" s="130"/>
      <c r="F5150" s="1"/>
      <c r="G5150" s="132" t="s">
        <v>74</v>
      </c>
      <c r="H5150" s="141"/>
      <c r="I5150" s="142" t="s">
        <v>73</v>
      </c>
      <c r="J5150" s="130"/>
      <c r="K5150" s="1"/>
      <c r="L5150" s="132" t="s">
        <v>74</v>
      </c>
      <c r="M5150" s="141"/>
      <c r="N5150" s="142" t="s">
        <v>73</v>
      </c>
      <c r="O5150" s="130"/>
    </row>
    <row r="5152" spans="2:15" ht="15.75" x14ac:dyDescent="0.25">
      <c r="B5152" s="437">
        <f>L5131+1</f>
        <v>766</v>
      </c>
      <c r="C5152" s="438"/>
      <c r="D5152" s="438"/>
      <c r="E5152" s="439"/>
      <c r="F5152" s="57"/>
      <c r="G5152" s="437">
        <f>B5152+1</f>
        <v>767</v>
      </c>
      <c r="H5152" s="438"/>
      <c r="I5152" s="438"/>
      <c r="J5152" s="439"/>
      <c r="K5152" s="57"/>
      <c r="L5152" s="437">
        <f>G5152+1</f>
        <v>768</v>
      </c>
      <c r="M5152" s="438"/>
      <c r="N5152" s="438"/>
      <c r="O5152" s="439"/>
    </row>
    <row r="5153" spans="2:15" ht="15.75" x14ac:dyDescent="0.25">
      <c r="B5153" s="218" t="s">
        <v>71</v>
      </c>
      <c r="C5153" s="219"/>
      <c r="D5153" s="219"/>
      <c r="E5153" s="220"/>
      <c r="F5153" s="1"/>
      <c r="G5153" s="218" t="s">
        <v>71</v>
      </c>
      <c r="H5153" s="219"/>
      <c r="I5153" s="219"/>
      <c r="J5153" s="220"/>
      <c r="K5153" s="1"/>
      <c r="L5153" s="218" t="s">
        <v>71</v>
      </c>
      <c r="M5153" s="219"/>
      <c r="N5153" s="219"/>
      <c r="O5153" s="220"/>
    </row>
    <row r="5154" spans="2:15" ht="15.75" x14ac:dyDescent="0.25">
      <c r="B5154" s="230"/>
      <c r="C5154" s="231"/>
      <c r="D5154" s="231"/>
      <c r="E5154" s="232"/>
      <c r="F5154" s="1"/>
      <c r="G5154" s="230"/>
      <c r="H5154" s="231"/>
      <c r="I5154" s="231"/>
      <c r="J5154" s="232"/>
      <c r="K5154" s="58"/>
      <c r="L5154" s="230"/>
      <c r="M5154" s="231"/>
      <c r="N5154" s="231"/>
      <c r="O5154" s="232"/>
    </row>
    <row r="5155" spans="2:15" ht="15.75" x14ac:dyDescent="0.25">
      <c r="B5155" s="227" t="s">
        <v>375</v>
      </c>
      <c r="C5155" s="228"/>
      <c r="D5155" s="228"/>
      <c r="E5155" s="229"/>
      <c r="F5155" s="1"/>
      <c r="G5155" s="227" t="s">
        <v>375</v>
      </c>
      <c r="H5155" s="228"/>
      <c r="I5155" s="228"/>
      <c r="J5155" s="229"/>
      <c r="K5155" s="4"/>
      <c r="L5155" s="227" t="s">
        <v>375</v>
      </c>
      <c r="M5155" s="228"/>
      <c r="N5155" s="228"/>
      <c r="O5155" s="229"/>
    </row>
    <row r="5156" spans="2:15" ht="15.75" x14ac:dyDescent="0.25">
      <c r="B5156" s="137" t="s">
        <v>190</v>
      </c>
      <c r="C5156" s="194"/>
      <c r="D5156" s="195"/>
      <c r="E5156" s="196"/>
      <c r="F5156" s="1"/>
      <c r="G5156" s="137" t="s">
        <v>190</v>
      </c>
      <c r="H5156" s="194"/>
      <c r="I5156" s="195"/>
      <c r="J5156" s="196"/>
      <c r="K5156" s="1"/>
      <c r="L5156" s="137" t="s">
        <v>190</v>
      </c>
      <c r="M5156" s="194"/>
      <c r="N5156" s="195"/>
      <c r="O5156" s="196"/>
    </row>
    <row r="5157" spans="2:15" ht="15.75" x14ac:dyDescent="0.25">
      <c r="B5157" s="132" t="s">
        <v>61</v>
      </c>
      <c r="C5157" s="194"/>
      <c r="D5157" s="195"/>
      <c r="E5157" s="196"/>
      <c r="F5157" s="1"/>
      <c r="G5157" s="132" t="s">
        <v>61</v>
      </c>
      <c r="H5157" s="194"/>
      <c r="I5157" s="195"/>
      <c r="J5157" s="196"/>
      <c r="K5157" s="1"/>
      <c r="L5157" s="132" t="s">
        <v>61</v>
      </c>
      <c r="M5157" s="194"/>
      <c r="N5157" s="195"/>
      <c r="O5157" s="196"/>
    </row>
    <row r="5158" spans="2:15" ht="15.75" x14ac:dyDescent="0.25">
      <c r="B5158" s="132" t="s">
        <v>62</v>
      </c>
      <c r="C5158" s="194"/>
      <c r="D5158" s="195"/>
      <c r="E5158" s="196"/>
      <c r="F5158" s="1"/>
      <c r="G5158" s="132" t="s">
        <v>62</v>
      </c>
      <c r="H5158" s="194"/>
      <c r="I5158" s="195"/>
      <c r="J5158" s="196"/>
      <c r="K5158" s="1"/>
      <c r="L5158" s="132" t="s">
        <v>62</v>
      </c>
      <c r="M5158" s="194"/>
      <c r="N5158" s="195"/>
      <c r="O5158" s="196"/>
    </row>
    <row r="5159" spans="2:15" ht="15.75" x14ac:dyDescent="0.25">
      <c r="B5159" s="127" t="s">
        <v>191</v>
      </c>
      <c r="C5159" s="130"/>
      <c r="D5159" s="194"/>
      <c r="E5159" s="196"/>
      <c r="F5159" s="1"/>
      <c r="G5159" s="127" t="s">
        <v>191</v>
      </c>
      <c r="H5159" s="130"/>
      <c r="I5159" s="194"/>
      <c r="J5159" s="196"/>
      <c r="K5159" s="1"/>
      <c r="L5159" s="127" t="s">
        <v>191</v>
      </c>
      <c r="M5159" s="130"/>
      <c r="N5159" s="194"/>
      <c r="O5159" s="196"/>
    </row>
    <row r="5160" spans="2:15" ht="15.75" x14ac:dyDescent="0.25">
      <c r="B5160" s="127" t="s">
        <v>192</v>
      </c>
      <c r="C5160" s="130"/>
      <c r="D5160" s="194"/>
      <c r="E5160" s="196"/>
      <c r="F5160" s="1"/>
      <c r="G5160" s="127" t="s">
        <v>192</v>
      </c>
      <c r="H5160" s="130"/>
      <c r="I5160" s="194"/>
      <c r="J5160" s="196"/>
      <c r="K5160" s="1"/>
      <c r="L5160" s="127" t="s">
        <v>192</v>
      </c>
      <c r="M5160" s="130"/>
      <c r="N5160" s="194"/>
      <c r="O5160" s="196"/>
    </row>
    <row r="5161" spans="2:15" ht="31.35" customHeight="1" x14ac:dyDescent="0.25">
      <c r="B5161" s="206" t="s">
        <v>197</v>
      </c>
      <c r="C5161" s="207"/>
      <c r="D5161" s="207"/>
      <c r="E5161" s="208"/>
      <c r="F5161" s="1"/>
      <c r="G5161" s="206" t="s">
        <v>197</v>
      </c>
      <c r="H5161" s="207"/>
      <c r="I5161" s="207"/>
      <c r="J5161" s="208"/>
      <c r="K5161" s="59"/>
      <c r="L5161" s="206" t="s">
        <v>197</v>
      </c>
      <c r="M5161" s="207"/>
      <c r="N5161" s="207"/>
      <c r="O5161" s="208"/>
    </row>
    <row r="5162" spans="2:15" ht="15.75" x14ac:dyDescent="0.25">
      <c r="B5162" s="132" t="s">
        <v>195</v>
      </c>
      <c r="C5162" s="138"/>
      <c r="D5162" s="125" t="s">
        <v>51</v>
      </c>
      <c r="E5162" s="139"/>
      <c r="F5162" s="1"/>
      <c r="G5162" s="132" t="s">
        <v>195</v>
      </c>
      <c r="H5162" s="138"/>
      <c r="I5162" s="125" t="s">
        <v>51</v>
      </c>
      <c r="J5162" s="139"/>
      <c r="K5162" s="1"/>
      <c r="L5162" s="132" t="s">
        <v>195</v>
      </c>
      <c r="M5162" s="138"/>
      <c r="N5162" s="125" t="s">
        <v>51</v>
      </c>
      <c r="O5162" s="139"/>
    </row>
    <row r="5163" spans="2:15" ht="15.75" x14ac:dyDescent="0.25">
      <c r="B5163" s="209" t="s">
        <v>190</v>
      </c>
      <c r="C5163" s="210"/>
      <c r="D5163" s="125" t="s">
        <v>68</v>
      </c>
      <c r="E5163" s="139"/>
      <c r="F5163" s="1"/>
      <c r="G5163" s="209" t="s">
        <v>190</v>
      </c>
      <c r="H5163" s="210"/>
      <c r="I5163" s="125" t="s">
        <v>68</v>
      </c>
      <c r="J5163" s="139"/>
      <c r="K5163" s="1"/>
      <c r="L5163" s="209" t="s">
        <v>190</v>
      </c>
      <c r="M5163" s="210"/>
      <c r="N5163" s="125" t="s">
        <v>68</v>
      </c>
      <c r="O5163" s="139"/>
    </row>
    <row r="5164" spans="2:15" ht="15.75" x14ac:dyDescent="0.25">
      <c r="B5164" s="211"/>
      <c r="C5164" s="212"/>
      <c r="D5164" s="125" t="s">
        <v>69</v>
      </c>
      <c r="E5164" s="139"/>
      <c r="F5164" s="1"/>
      <c r="G5164" s="211"/>
      <c r="H5164" s="212"/>
      <c r="I5164" s="125" t="s">
        <v>69</v>
      </c>
      <c r="J5164" s="139"/>
      <c r="K5164" s="1"/>
      <c r="L5164" s="211"/>
      <c r="M5164" s="212"/>
      <c r="N5164" s="125" t="s">
        <v>69</v>
      </c>
      <c r="O5164" s="139"/>
    </row>
    <row r="5165" spans="2:15" ht="15.75" x14ac:dyDescent="0.25">
      <c r="B5165" s="209" t="s">
        <v>70</v>
      </c>
      <c r="C5165" s="210"/>
      <c r="D5165" s="125" t="s">
        <v>68</v>
      </c>
      <c r="E5165" s="139"/>
      <c r="F5165" s="1"/>
      <c r="G5165" s="209" t="s">
        <v>70</v>
      </c>
      <c r="H5165" s="210"/>
      <c r="I5165" s="125" t="s">
        <v>68</v>
      </c>
      <c r="J5165" s="139"/>
      <c r="K5165" s="1"/>
      <c r="L5165" s="209" t="s">
        <v>70</v>
      </c>
      <c r="M5165" s="210"/>
      <c r="N5165" s="125" t="s">
        <v>68</v>
      </c>
      <c r="O5165" s="139"/>
    </row>
    <row r="5166" spans="2:15" ht="15.75" x14ac:dyDescent="0.25">
      <c r="B5166" s="211"/>
      <c r="C5166" s="212"/>
      <c r="D5166" s="125" t="s">
        <v>69</v>
      </c>
      <c r="E5166" s="139"/>
      <c r="F5166" s="1"/>
      <c r="G5166" s="211"/>
      <c r="H5166" s="212"/>
      <c r="I5166" s="125" t="s">
        <v>69</v>
      </c>
      <c r="J5166" s="139"/>
      <c r="K5166" s="1"/>
      <c r="L5166" s="211"/>
      <c r="M5166" s="212"/>
      <c r="N5166" s="125" t="s">
        <v>69</v>
      </c>
      <c r="O5166" s="139"/>
    </row>
    <row r="5167" spans="2:15" ht="15.75" x14ac:dyDescent="0.25">
      <c r="B5167" s="140" t="s">
        <v>67</v>
      </c>
      <c r="C5167" s="140"/>
      <c r="D5167" s="213"/>
      <c r="E5167" s="214"/>
      <c r="F5167" s="1"/>
      <c r="G5167" s="140" t="s">
        <v>67</v>
      </c>
      <c r="H5167" s="140"/>
      <c r="I5167" s="213"/>
      <c r="J5167" s="214"/>
      <c r="K5167" s="1"/>
      <c r="L5167" s="140" t="s">
        <v>67</v>
      </c>
      <c r="M5167" s="140"/>
      <c r="N5167" s="213"/>
      <c r="O5167" s="214"/>
    </row>
    <row r="5168" spans="2:15" ht="15.75" x14ac:dyDescent="0.25">
      <c r="B5168" s="161" t="s">
        <v>355</v>
      </c>
      <c r="C5168" s="128"/>
      <c r="D5168" s="130"/>
      <c r="E5168" s="139"/>
      <c r="F5168" s="1"/>
      <c r="G5168" s="161" t="s">
        <v>355</v>
      </c>
      <c r="H5168" s="128"/>
      <c r="I5168" s="130"/>
      <c r="J5168" s="139"/>
      <c r="K5168" s="1"/>
      <c r="L5168" s="161" t="s">
        <v>355</v>
      </c>
      <c r="M5168" s="128"/>
      <c r="N5168" s="130"/>
      <c r="O5168" s="139"/>
    </row>
    <row r="5169" spans="2:15" ht="15.75" x14ac:dyDescent="0.25">
      <c r="B5169" s="161"/>
      <c r="C5169" s="128"/>
      <c r="D5169" s="130"/>
      <c r="E5169" s="139"/>
      <c r="F5169" s="1"/>
      <c r="G5169" s="161"/>
      <c r="H5169" s="128"/>
      <c r="I5169" s="130"/>
      <c r="J5169" s="139"/>
      <c r="K5169" s="1"/>
      <c r="L5169" s="161"/>
      <c r="M5169" s="128"/>
      <c r="N5169" s="130"/>
      <c r="O5169" s="139"/>
    </row>
    <row r="5170" spans="2:15" ht="15.75" x14ac:dyDescent="0.25">
      <c r="B5170" s="136"/>
      <c r="C5170" s="136"/>
      <c r="D5170" s="136"/>
      <c r="E5170" s="118"/>
      <c r="F5170" s="1"/>
      <c r="G5170" s="136"/>
      <c r="H5170" s="136"/>
      <c r="I5170" s="136"/>
      <c r="J5170" s="118"/>
      <c r="K5170" s="1"/>
      <c r="L5170" s="136"/>
      <c r="M5170" s="136"/>
      <c r="N5170" s="136"/>
      <c r="O5170" s="118"/>
    </row>
    <row r="5171" spans="2:15" ht="15.75" x14ac:dyDescent="0.25">
      <c r="B5171" s="132" t="s">
        <v>74</v>
      </c>
      <c r="C5171" s="141"/>
      <c r="D5171" s="142" t="s">
        <v>73</v>
      </c>
      <c r="E5171" s="130"/>
      <c r="F5171" s="1"/>
      <c r="G5171" s="132" t="s">
        <v>74</v>
      </c>
      <c r="H5171" s="141"/>
      <c r="I5171" s="142" t="s">
        <v>73</v>
      </c>
      <c r="J5171" s="130"/>
      <c r="K5171" s="1"/>
      <c r="L5171" s="132" t="s">
        <v>74</v>
      </c>
      <c r="M5171" s="141"/>
      <c r="N5171" s="142" t="s">
        <v>73</v>
      </c>
      <c r="O5171" s="130"/>
    </row>
    <row r="5173" spans="2:15" ht="15.75" x14ac:dyDescent="0.25">
      <c r="B5173" s="437">
        <f>L5152+1</f>
        <v>769</v>
      </c>
      <c r="C5173" s="438"/>
      <c r="D5173" s="438"/>
      <c r="E5173" s="439"/>
      <c r="F5173" s="57"/>
      <c r="G5173" s="437">
        <f>B5173+1</f>
        <v>770</v>
      </c>
      <c r="H5173" s="438"/>
      <c r="I5173" s="438"/>
      <c r="J5173" s="439"/>
      <c r="K5173" s="57"/>
      <c r="L5173" s="437">
        <f>G5173+1</f>
        <v>771</v>
      </c>
      <c r="M5173" s="438"/>
      <c r="N5173" s="438"/>
      <c r="O5173" s="439"/>
    </row>
    <row r="5174" spans="2:15" ht="15.75" x14ac:dyDescent="0.25">
      <c r="B5174" s="218" t="s">
        <v>71</v>
      </c>
      <c r="C5174" s="219"/>
      <c r="D5174" s="219"/>
      <c r="E5174" s="220"/>
      <c r="F5174" s="1"/>
      <c r="G5174" s="218" t="s">
        <v>71</v>
      </c>
      <c r="H5174" s="219"/>
      <c r="I5174" s="219"/>
      <c r="J5174" s="220"/>
      <c r="K5174" s="1"/>
      <c r="L5174" s="218" t="s">
        <v>71</v>
      </c>
      <c r="M5174" s="219"/>
      <c r="N5174" s="219"/>
      <c r="O5174" s="220"/>
    </row>
    <row r="5175" spans="2:15" ht="15.75" x14ac:dyDescent="0.25">
      <c r="B5175" s="230"/>
      <c r="C5175" s="231"/>
      <c r="D5175" s="231"/>
      <c r="E5175" s="232"/>
      <c r="F5175" s="1"/>
      <c r="G5175" s="230"/>
      <c r="H5175" s="231"/>
      <c r="I5175" s="231"/>
      <c r="J5175" s="232"/>
      <c r="K5175" s="58"/>
      <c r="L5175" s="230"/>
      <c r="M5175" s="231"/>
      <c r="N5175" s="231"/>
      <c r="O5175" s="232"/>
    </row>
    <row r="5176" spans="2:15" ht="15.75" x14ac:dyDescent="0.25">
      <c r="B5176" s="227" t="s">
        <v>375</v>
      </c>
      <c r="C5176" s="228"/>
      <c r="D5176" s="228"/>
      <c r="E5176" s="229"/>
      <c r="F5176" s="1"/>
      <c r="G5176" s="227" t="s">
        <v>375</v>
      </c>
      <c r="H5176" s="228"/>
      <c r="I5176" s="228"/>
      <c r="J5176" s="229"/>
      <c r="K5176" s="4"/>
      <c r="L5176" s="227" t="s">
        <v>375</v>
      </c>
      <c r="M5176" s="228"/>
      <c r="N5176" s="228"/>
      <c r="O5176" s="229"/>
    </row>
    <row r="5177" spans="2:15" ht="15.75" x14ac:dyDescent="0.25">
      <c r="B5177" s="137" t="s">
        <v>190</v>
      </c>
      <c r="C5177" s="194"/>
      <c r="D5177" s="195"/>
      <c r="E5177" s="196"/>
      <c r="F5177" s="1"/>
      <c r="G5177" s="137" t="s">
        <v>190</v>
      </c>
      <c r="H5177" s="194"/>
      <c r="I5177" s="195"/>
      <c r="J5177" s="196"/>
      <c r="K5177" s="1"/>
      <c r="L5177" s="137" t="s">
        <v>190</v>
      </c>
      <c r="M5177" s="194"/>
      <c r="N5177" s="195"/>
      <c r="O5177" s="196"/>
    </row>
    <row r="5178" spans="2:15" ht="15.75" x14ac:dyDescent="0.25">
      <c r="B5178" s="132" t="s">
        <v>61</v>
      </c>
      <c r="C5178" s="194"/>
      <c r="D5178" s="195"/>
      <c r="E5178" s="196"/>
      <c r="F5178" s="1"/>
      <c r="G5178" s="132" t="s">
        <v>61</v>
      </c>
      <c r="H5178" s="194"/>
      <c r="I5178" s="195"/>
      <c r="J5178" s="196"/>
      <c r="K5178" s="1"/>
      <c r="L5178" s="132" t="s">
        <v>61</v>
      </c>
      <c r="M5178" s="194"/>
      <c r="N5178" s="195"/>
      <c r="O5178" s="196"/>
    </row>
    <row r="5179" spans="2:15" ht="15.75" x14ac:dyDescent="0.25">
      <c r="B5179" s="132" t="s">
        <v>62</v>
      </c>
      <c r="C5179" s="194"/>
      <c r="D5179" s="195"/>
      <c r="E5179" s="196"/>
      <c r="F5179" s="1"/>
      <c r="G5179" s="132" t="s">
        <v>62</v>
      </c>
      <c r="H5179" s="194"/>
      <c r="I5179" s="195"/>
      <c r="J5179" s="196"/>
      <c r="K5179" s="1"/>
      <c r="L5179" s="132" t="s">
        <v>62</v>
      </c>
      <c r="M5179" s="194"/>
      <c r="N5179" s="195"/>
      <c r="O5179" s="196"/>
    </row>
    <row r="5180" spans="2:15" ht="15.75" x14ac:dyDescent="0.25">
      <c r="B5180" s="127" t="s">
        <v>191</v>
      </c>
      <c r="C5180" s="130"/>
      <c r="D5180" s="194"/>
      <c r="E5180" s="196"/>
      <c r="F5180" s="1"/>
      <c r="G5180" s="127" t="s">
        <v>191</v>
      </c>
      <c r="H5180" s="130"/>
      <c r="I5180" s="194"/>
      <c r="J5180" s="196"/>
      <c r="K5180" s="1"/>
      <c r="L5180" s="127" t="s">
        <v>191</v>
      </c>
      <c r="M5180" s="130"/>
      <c r="N5180" s="194"/>
      <c r="O5180" s="196"/>
    </row>
    <row r="5181" spans="2:15" ht="15.75" x14ac:dyDescent="0.25">
      <c r="B5181" s="127" t="s">
        <v>192</v>
      </c>
      <c r="C5181" s="130"/>
      <c r="D5181" s="194"/>
      <c r="E5181" s="196"/>
      <c r="F5181" s="1"/>
      <c r="G5181" s="127" t="s">
        <v>192</v>
      </c>
      <c r="H5181" s="130"/>
      <c r="I5181" s="194"/>
      <c r="J5181" s="196"/>
      <c r="K5181" s="1"/>
      <c r="L5181" s="127" t="s">
        <v>192</v>
      </c>
      <c r="M5181" s="130"/>
      <c r="N5181" s="194"/>
      <c r="O5181" s="196"/>
    </row>
    <row r="5182" spans="2:15" ht="31.35" customHeight="1" x14ac:dyDescent="0.25">
      <c r="B5182" s="206" t="s">
        <v>197</v>
      </c>
      <c r="C5182" s="207"/>
      <c r="D5182" s="207"/>
      <c r="E5182" s="208"/>
      <c r="F5182" s="1"/>
      <c r="G5182" s="206" t="s">
        <v>197</v>
      </c>
      <c r="H5182" s="207"/>
      <c r="I5182" s="207"/>
      <c r="J5182" s="208"/>
      <c r="K5182" s="59"/>
      <c r="L5182" s="206" t="s">
        <v>197</v>
      </c>
      <c r="M5182" s="207"/>
      <c r="N5182" s="207"/>
      <c r="O5182" s="208"/>
    </row>
    <row r="5183" spans="2:15" ht="15.75" x14ac:dyDescent="0.25">
      <c r="B5183" s="132" t="s">
        <v>195</v>
      </c>
      <c r="C5183" s="138"/>
      <c r="D5183" s="125" t="s">
        <v>51</v>
      </c>
      <c r="E5183" s="139"/>
      <c r="F5183" s="1"/>
      <c r="G5183" s="132" t="s">
        <v>195</v>
      </c>
      <c r="H5183" s="138"/>
      <c r="I5183" s="125" t="s">
        <v>51</v>
      </c>
      <c r="J5183" s="139"/>
      <c r="K5183" s="1"/>
      <c r="L5183" s="132" t="s">
        <v>195</v>
      </c>
      <c r="M5183" s="138"/>
      <c r="N5183" s="125" t="s">
        <v>51</v>
      </c>
      <c r="O5183" s="139"/>
    </row>
    <row r="5184" spans="2:15" ht="15.75" x14ac:dyDescent="0.25">
      <c r="B5184" s="209" t="s">
        <v>190</v>
      </c>
      <c r="C5184" s="210"/>
      <c r="D5184" s="125" t="s">
        <v>68</v>
      </c>
      <c r="E5184" s="139"/>
      <c r="F5184" s="1"/>
      <c r="G5184" s="209" t="s">
        <v>190</v>
      </c>
      <c r="H5184" s="210"/>
      <c r="I5184" s="125" t="s">
        <v>68</v>
      </c>
      <c r="J5184" s="139"/>
      <c r="K5184" s="1"/>
      <c r="L5184" s="209" t="s">
        <v>190</v>
      </c>
      <c r="M5184" s="210"/>
      <c r="N5184" s="125" t="s">
        <v>68</v>
      </c>
      <c r="O5184" s="139"/>
    </row>
    <row r="5185" spans="2:15" ht="15.75" x14ac:dyDescent="0.25">
      <c r="B5185" s="211"/>
      <c r="C5185" s="212"/>
      <c r="D5185" s="125" t="s">
        <v>69</v>
      </c>
      <c r="E5185" s="139"/>
      <c r="F5185" s="1"/>
      <c r="G5185" s="211"/>
      <c r="H5185" s="212"/>
      <c r="I5185" s="125" t="s">
        <v>69</v>
      </c>
      <c r="J5185" s="139"/>
      <c r="K5185" s="1"/>
      <c r="L5185" s="211"/>
      <c r="M5185" s="212"/>
      <c r="N5185" s="125" t="s">
        <v>69</v>
      </c>
      <c r="O5185" s="139"/>
    </row>
    <row r="5186" spans="2:15" ht="15.75" x14ac:dyDescent="0.25">
      <c r="B5186" s="209" t="s">
        <v>70</v>
      </c>
      <c r="C5186" s="210"/>
      <c r="D5186" s="125" t="s">
        <v>68</v>
      </c>
      <c r="E5186" s="139"/>
      <c r="F5186" s="1"/>
      <c r="G5186" s="209" t="s">
        <v>70</v>
      </c>
      <c r="H5186" s="210"/>
      <c r="I5186" s="125" t="s">
        <v>68</v>
      </c>
      <c r="J5186" s="139"/>
      <c r="K5186" s="1"/>
      <c r="L5186" s="209" t="s">
        <v>70</v>
      </c>
      <c r="M5186" s="210"/>
      <c r="N5186" s="125" t="s">
        <v>68</v>
      </c>
      <c r="O5186" s="139"/>
    </row>
    <row r="5187" spans="2:15" ht="15.75" x14ac:dyDescent="0.25">
      <c r="B5187" s="211"/>
      <c r="C5187" s="212"/>
      <c r="D5187" s="125" t="s">
        <v>69</v>
      </c>
      <c r="E5187" s="139"/>
      <c r="F5187" s="1"/>
      <c r="G5187" s="211"/>
      <c r="H5187" s="212"/>
      <c r="I5187" s="125" t="s">
        <v>69</v>
      </c>
      <c r="J5187" s="139"/>
      <c r="K5187" s="1"/>
      <c r="L5187" s="211"/>
      <c r="M5187" s="212"/>
      <c r="N5187" s="125" t="s">
        <v>69</v>
      </c>
      <c r="O5187" s="139"/>
    </row>
    <row r="5188" spans="2:15" ht="15.75" x14ac:dyDescent="0.25">
      <c r="B5188" s="140" t="s">
        <v>67</v>
      </c>
      <c r="C5188" s="140"/>
      <c r="D5188" s="213"/>
      <c r="E5188" s="214"/>
      <c r="F5188" s="1"/>
      <c r="G5188" s="140" t="s">
        <v>67</v>
      </c>
      <c r="H5188" s="140"/>
      <c r="I5188" s="213"/>
      <c r="J5188" s="214"/>
      <c r="K5188" s="1"/>
      <c r="L5188" s="140" t="s">
        <v>67</v>
      </c>
      <c r="M5188" s="140"/>
      <c r="N5188" s="213"/>
      <c r="O5188" s="214"/>
    </row>
    <row r="5189" spans="2:15" ht="15.75" x14ac:dyDescent="0.25">
      <c r="B5189" s="161" t="s">
        <v>355</v>
      </c>
      <c r="C5189" s="128"/>
      <c r="D5189" s="130"/>
      <c r="E5189" s="139"/>
      <c r="F5189" s="1"/>
      <c r="G5189" s="161" t="s">
        <v>355</v>
      </c>
      <c r="H5189" s="128"/>
      <c r="I5189" s="130"/>
      <c r="J5189" s="139"/>
      <c r="K5189" s="1"/>
      <c r="L5189" s="161" t="s">
        <v>355</v>
      </c>
      <c r="M5189" s="128"/>
      <c r="N5189" s="130"/>
      <c r="O5189" s="139"/>
    </row>
    <row r="5190" spans="2:15" ht="15.75" x14ac:dyDescent="0.25">
      <c r="B5190" s="161"/>
      <c r="C5190" s="128"/>
      <c r="D5190" s="130"/>
      <c r="E5190" s="139"/>
      <c r="F5190" s="1"/>
      <c r="G5190" s="161"/>
      <c r="H5190" s="128"/>
      <c r="I5190" s="130"/>
      <c r="J5190" s="139"/>
      <c r="K5190" s="1"/>
      <c r="L5190" s="161"/>
      <c r="M5190" s="128"/>
      <c r="N5190" s="130"/>
      <c r="O5190" s="139"/>
    </row>
    <row r="5191" spans="2:15" ht="15.75" x14ac:dyDescent="0.25">
      <c r="B5191" s="136"/>
      <c r="C5191" s="136"/>
      <c r="D5191" s="136"/>
      <c r="E5191" s="118"/>
      <c r="F5191" s="1"/>
      <c r="G5191" s="136"/>
      <c r="H5191" s="136"/>
      <c r="I5191" s="136"/>
      <c r="J5191" s="118"/>
      <c r="K5191" s="1"/>
      <c r="L5191" s="136"/>
      <c r="M5191" s="136"/>
      <c r="N5191" s="136"/>
      <c r="O5191" s="118"/>
    </row>
    <row r="5192" spans="2:15" ht="15.75" x14ac:dyDescent="0.25">
      <c r="B5192" s="132" t="s">
        <v>74</v>
      </c>
      <c r="C5192" s="141"/>
      <c r="D5192" s="142" t="s">
        <v>73</v>
      </c>
      <c r="E5192" s="130"/>
      <c r="F5192" s="1"/>
      <c r="G5192" s="132" t="s">
        <v>74</v>
      </c>
      <c r="H5192" s="141"/>
      <c r="I5192" s="142" t="s">
        <v>73</v>
      </c>
      <c r="J5192" s="130"/>
      <c r="K5192" s="1"/>
      <c r="L5192" s="132" t="s">
        <v>74</v>
      </c>
      <c r="M5192" s="141"/>
      <c r="N5192" s="142" t="s">
        <v>73</v>
      </c>
      <c r="O5192" s="130"/>
    </row>
    <row r="5194" spans="2:15" ht="15.75" x14ac:dyDescent="0.25">
      <c r="B5194" s="437">
        <f>L5173+1</f>
        <v>772</v>
      </c>
      <c r="C5194" s="438"/>
      <c r="D5194" s="438"/>
      <c r="E5194" s="439"/>
      <c r="F5194" s="57"/>
      <c r="G5194" s="437">
        <f>B5194+1</f>
        <v>773</v>
      </c>
      <c r="H5194" s="438"/>
      <c r="I5194" s="438"/>
      <c r="J5194" s="439"/>
      <c r="K5194" s="57"/>
      <c r="L5194" s="437">
        <f>G5194+1</f>
        <v>774</v>
      </c>
      <c r="M5194" s="438"/>
      <c r="N5194" s="438"/>
      <c r="O5194" s="439"/>
    </row>
    <row r="5195" spans="2:15" ht="15.75" x14ac:dyDescent="0.25">
      <c r="B5195" s="218" t="s">
        <v>71</v>
      </c>
      <c r="C5195" s="219"/>
      <c r="D5195" s="219"/>
      <c r="E5195" s="220"/>
      <c r="F5195" s="1"/>
      <c r="G5195" s="218" t="s">
        <v>71</v>
      </c>
      <c r="H5195" s="219"/>
      <c r="I5195" s="219"/>
      <c r="J5195" s="220"/>
      <c r="K5195" s="1"/>
      <c r="L5195" s="218" t="s">
        <v>71</v>
      </c>
      <c r="M5195" s="219"/>
      <c r="N5195" s="219"/>
      <c r="O5195" s="220"/>
    </row>
    <row r="5196" spans="2:15" ht="15.75" x14ac:dyDescent="0.25">
      <c r="B5196" s="230"/>
      <c r="C5196" s="231"/>
      <c r="D5196" s="231"/>
      <c r="E5196" s="232"/>
      <c r="F5196" s="1"/>
      <c r="G5196" s="230"/>
      <c r="H5196" s="231"/>
      <c r="I5196" s="231"/>
      <c r="J5196" s="232"/>
      <c r="K5196" s="58"/>
      <c r="L5196" s="230"/>
      <c r="M5196" s="231"/>
      <c r="N5196" s="231"/>
      <c r="O5196" s="232"/>
    </row>
    <row r="5197" spans="2:15" ht="15.75" x14ac:dyDescent="0.25">
      <c r="B5197" s="227" t="s">
        <v>375</v>
      </c>
      <c r="C5197" s="228"/>
      <c r="D5197" s="228"/>
      <c r="E5197" s="229"/>
      <c r="F5197" s="1"/>
      <c r="G5197" s="227" t="s">
        <v>375</v>
      </c>
      <c r="H5197" s="228"/>
      <c r="I5197" s="228"/>
      <c r="J5197" s="229"/>
      <c r="K5197" s="4"/>
      <c r="L5197" s="227" t="s">
        <v>375</v>
      </c>
      <c r="M5197" s="228"/>
      <c r="N5197" s="228"/>
      <c r="O5197" s="229"/>
    </row>
    <row r="5198" spans="2:15" ht="15.75" x14ac:dyDescent="0.25">
      <c r="B5198" s="137" t="s">
        <v>190</v>
      </c>
      <c r="C5198" s="194"/>
      <c r="D5198" s="195"/>
      <c r="E5198" s="196"/>
      <c r="F5198" s="1"/>
      <c r="G5198" s="137" t="s">
        <v>190</v>
      </c>
      <c r="H5198" s="194"/>
      <c r="I5198" s="195"/>
      <c r="J5198" s="196"/>
      <c r="K5198" s="1"/>
      <c r="L5198" s="137" t="s">
        <v>190</v>
      </c>
      <c r="M5198" s="194"/>
      <c r="N5198" s="195"/>
      <c r="O5198" s="196"/>
    </row>
    <row r="5199" spans="2:15" ht="15.75" x14ac:dyDescent="0.25">
      <c r="B5199" s="132" t="s">
        <v>61</v>
      </c>
      <c r="C5199" s="194"/>
      <c r="D5199" s="195"/>
      <c r="E5199" s="196"/>
      <c r="F5199" s="1"/>
      <c r="G5199" s="132" t="s">
        <v>61</v>
      </c>
      <c r="H5199" s="194"/>
      <c r="I5199" s="195"/>
      <c r="J5199" s="196"/>
      <c r="K5199" s="1"/>
      <c r="L5199" s="132" t="s">
        <v>61</v>
      </c>
      <c r="M5199" s="194"/>
      <c r="N5199" s="195"/>
      <c r="O5199" s="196"/>
    </row>
    <row r="5200" spans="2:15" ht="15.75" x14ac:dyDescent="0.25">
      <c r="B5200" s="132" t="s">
        <v>62</v>
      </c>
      <c r="C5200" s="194"/>
      <c r="D5200" s="195"/>
      <c r="E5200" s="196"/>
      <c r="F5200" s="1"/>
      <c r="G5200" s="132" t="s">
        <v>62</v>
      </c>
      <c r="H5200" s="194"/>
      <c r="I5200" s="195"/>
      <c r="J5200" s="196"/>
      <c r="K5200" s="1"/>
      <c r="L5200" s="132" t="s">
        <v>62</v>
      </c>
      <c r="M5200" s="194"/>
      <c r="N5200" s="195"/>
      <c r="O5200" s="196"/>
    </row>
    <row r="5201" spans="2:15" ht="15.75" x14ac:dyDescent="0.25">
      <c r="B5201" s="127" t="s">
        <v>191</v>
      </c>
      <c r="C5201" s="130"/>
      <c r="D5201" s="194"/>
      <c r="E5201" s="196"/>
      <c r="F5201" s="1"/>
      <c r="G5201" s="127" t="s">
        <v>191</v>
      </c>
      <c r="H5201" s="130"/>
      <c r="I5201" s="194"/>
      <c r="J5201" s="196"/>
      <c r="K5201" s="1"/>
      <c r="L5201" s="127" t="s">
        <v>191</v>
      </c>
      <c r="M5201" s="130"/>
      <c r="N5201" s="194"/>
      <c r="O5201" s="196"/>
    </row>
    <row r="5202" spans="2:15" ht="15.75" x14ac:dyDescent="0.25">
      <c r="B5202" s="127" t="s">
        <v>192</v>
      </c>
      <c r="C5202" s="130"/>
      <c r="D5202" s="194"/>
      <c r="E5202" s="196"/>
      <c r="F5202" s="1"/>
      <c r="G5202" s="127" t="s">
        <v>192</v>
      </c>
      <c r="H5202" s="130"/>
      <c r="I5202" s="194"/>
      <c r="J5202" s="196"/>
      <c r="K5202" s="1"/>
      <c r="L5202" s="127" t="s">
        <v>192</v>
      </c>
      <c r="M5202" s="130"/>
      <c r="N5202" s="194"/>
      <c r="O5202" s="196"/>
    </row>
    <row r="5203" spans="2:15" ht="31.35" customHeight="1" x14ac:dyDescent="0.25">
      <c r="B5203" s="206" t="s">
        <v>197</v>
      </c>
      <c r="C5203" s="207"/>
      <c r="D5203" s="207"/>
      <c r="E5203" s="208"/>
      <c r="F5203" s="1"/>
      <c r="G5203" s="206" t="s">
        <v>197</v>
      </c>
      <c r="H5203" s="207"/>
      <c r="I5203" s="207"/>
      <c r="J5203" s="208"/>
      <c r="K5203" s="59"/>
      <c r="L5203" s="206" t="s">
        <v>197</v>
      </c>
      <c r="M5203" s="207"/>
      <c r="N5203" s="207"/>
      <c r="O5203" s="208"/>
    </row>
    <row r="5204" spans="2:15" ht="15.75" x14ac:dyDescent="0.25">
      <c r="B5204" s="132" t="s">
        <v>195</v>
      </c>
      <c r="C5204" s="138"/>
      <c r="D5204" s="125" t="s">
        <v>51</v>
      </c>
      <c r="E5204" s="139"/>
      <c r="F5204" s="1"/>
      <c r="G5204" s="132" t="s">
        <v>195</v>
      </c>
      <c r="H5204" s="138"/>
      <c r="I5204" s="125" t="s">
        <v>51</v>
      </c>
      <c r="J5204" s="139"/>
      <c r="K5204" s="1"/>
      <c r="L5204" s="132" t="s">
        <v>195</v>
      </c>
      <c r="M5204" s="138"/>
      <c r="N5204" s="125" t="s">
        <v>51</v>
      </c>
      <c r="O5204" s="139"/>
    </row>
    <row r="5205" spans="2:15" ht="15.75" x14ac:dyDescent="0.25">
      <c r="B5205" s="209" t="s">
        <v>190</v>
      </c>
      <c r="C5205" s="210"/>
      <c r="D5205" s="125" t="s">
        <v>68</v>
      </c>
      <c r="E5205" s="139"/>
      <c r="F5205" s="1"/>
      <c r="G5205" s="209" t="s">
        <v>190</v>
      </c>
      <c r="H5205" s="210"/>
      <c r="I5205" s="125" t="s">
        <v>68</v>
      </c>
      <c r="J5205" s="139"/>
      <c r="K5205" s="1"/>
      <c r="L5205" s="209" t="s">
        <v>190</v>
      </c>
      <c r="M5205" s="210"/>
      <c r="N5205" s="125" t="s">
        <v>68</v>
      </c>
      <c r="O5205" s="139"/>
    </row>
    <row r="5206" spans="2:15" ht="15.75" x14ac:dyDescent="0.25">
      <c r="B5206" s="211"/>
      <c r="C5206" s="212"/>
      <c r="D5206" s="125" t="s">
        <v>69</v>
      </c>
      <c r="E5206" s="139"/>
      <c r="F5206" s="1"/>
      <c r="G5206" s="211"/>
      <c r="H5206" s="212"/>
      <c r="I5206" s="125" t="s">
        <v>69</v>
      </c>
      <c r="J5206" s="139"/>
      <c r="K5206" s="1"/>
      <c r="L5206" s="211"/>
      <c r="M5206" s="212"/>
      <c r="N5206" s="125" t="s">
        <v>69</v>
      </c>
      <c r="O5206" s="139"/>
    </row>
    <row r="5207" spans="2:15" ht="15.75" x14ac:dyDescent="0.25">
      <c r="B5207" s="209" t="s">
        <v>70</v>
      </c>
      <c r="C5207" s="210"/>
      <c r="D5207" s="125" t="s">
        <v>68</v>
      </c>
      <c r="E5207" s="139"/>
      <c r="F5207" s="1"/>
      <c r="G5207" s="209" t="s">
        <v>70</v>
      </c>
      <c r="H5207" s="210"/>
      <c r="I5207" s="125" t="s">
        <v>68</v>
      </c>
      <c r="J5207" s="139"/>
      <c r="K5207" s="1"/>
      <c r="L5207" s="209" t="s">
        <v>70</v>
      </c>
      <c r="M5207" s="210"/>
      <c r="N5207" s="125" t="s">
        <v>68</v>
      </c>
      <c r="O5207" s="139"/>
    </row>
    <row r="5208" spans="2:15" ht="15.75" x14ac:dyDescent="0.25">
      <c r="B5208" s="211"/>
      <c r="C5208" s="212"/>
      <c r="D5208" s="125" t="s">
        <v>69</v>
      </c>
      <c r="E5208" s="139"/>
      <c r="F5208" s="1"/>
      <c r="G5208" s="211"/>
      <c r="H5208" s="212"/>
      <c r="I5208" s="125" t="s">
        <v>69</v>
      </c>
      <c r="J5208" s="139"/>
      <c r="K5208" s="1"/>
      <c r="L5208" s="211"/>
      <c r="M5208" s="212"/>
      <c r="N5208" s="125" t="s">
        <v>69</v>
      </c>
      <c r="O5208" s="139"/>
    </row>
    <row r="5209" spans="2:15" ht="15.75" x14ac:dyDescent="0.25">
      <c r="B5209" s="140" t="s">
        <v>67</v>
      </c>
      <c r="C5209" s="140"/>
      <c r="D5209" s="213"/>
      <c r="E5209" s="214"/>
      <c r="F5209" s="1"/>
      <c r="G5209" s="140" t="s">
        <v>67</v>
      </c>
      <c r="H5209" s="140"/>
      <c r="I5209" s="213"/>
      <c r="J5209" s="214"/>
      <c r="K5209" s="1"/>
      <c r="L5209" s="140" t="s">
        <v>67</v>
      </c>
      <c r="M5209" s="140"/>
      <c r="N5209" s="213"/>
      <c r="O5209" s="214"/>
    </row>
    <row r="5210" spans="2:15" ht="15.75" x14ac:dyDescent="0.25">
      <c r="B5210" s="161" t="s">
        <v>355</v>
      </c>
      <c r="C5210" s="128"/>
      <c r="D5210" s="130"/>
      <c r="E5210" s="139"/>
      <c r="F5210" s="1"/>
      <c r="G5210" s="161" t="s">
        <v>355</v>
      </c>
      <c r="H5210" s="128"/>
      <c r="I5210" s="130"/>
      <c r="J5210" s="139"/>
      <c r="K5210" s="1"/>
      <c r="L5210" s="161" t="s">
        <v>355</v>
      </c>
      <c r="M5210" s="128"/>
      <c r="N5210" s="130"/>
      <c r="O5210" s="139"/>
    </row>
    <row r="5211" spans="2:15" ht="15.75" x14ac:dyDescent="0.25">
      <c r="B5211" s="161"/>
      <c r="C5211" s="128"/>
      <c r="D5211" s="130"/>
      <c r="E5211" s="139"/>
      <c r="F5211" s="1"/>
      <c r="G5211" s="161"/>
      <c r="H5211" s="128"/>
      <c r="I5211" s="130"/>
      <c r="J5211" s="139"/>
      <c r="K5211" s="1"/>
      <c r="L5211" s="161"/>
      <c r="M5211" s="128"/>
      <c r="N5211" s="130"/>
      <c r="O5211" s="139"/>
    </row>
    <row r="5212" spans="2:15" ht="15.75" x14ac:dyDescent="0.25">
      <c r="B5212" s="136"/>
      <c r="C5212" s="136"/>
      <c r="D5212" s="136"/>
      <c r="E5212" s="118"/>
      <c r="F5212" s="1"/>
      <c r="G5212" s="136"/>
      <c r="H5212" s="136"/>
      <c r="I5212" s="136"/>
      <c r="J5212" s="118"/>
      <c r="K5212" s="1"/>
      <c r="L5212" s="136"/>
      <c r="M5212" s="136"/>
      <c r="N5212" s="136"/>
      <c r="O5212" s="118"/>
    </row>
    <row r="5213" spans="2:15" ht="15.75" x14ac:dyDescent="0.25">
      <c r="B5213" s="132" t="s">
        <v>74</v>
      </c>
      <c r="C5213" s="141"/>
      <c r="D5213" s="142" t="s">
        <v>73</v>
      </c>
      <c r="E5213" s="130"/>
      <c r="F5213" s="1"/>
      <c r="G5213" s="132" t="s">
        <v>74</v>
      </c>
      <c r="H5213" s="141"/>
      <c r="I5213" s="142" t="s">
        <v>73</v>
      </c>
      <c r="J5213" s="130"/>
      <c r="K5213" s="1"/>
      <c r="L5213" s="132" t="s">
        <v>74</v>
      </c>
      <c r="M5213" s="141"/>
      <c r="N5213" s="142" t="s">
        <v>73</v>
      </c>
      <c r="O5213" s="130"/>
    </row>
    <row r="5215" spans="2:15" ht="15.75" x14ac:dyDescent="0.25">
      <c r="B5215" s="437">
        <f>L5194+1</f>
        <v>775</v>
      </c>
      <c r="C5215" s="438"/>
      <c r="D5215" s="438"/>
      <c r="E5215" s="439"/>
      <c r="F5215" s="57"/>
      <c r="G5215" s="437">
        <f>B5215+1</f>
        <v>776</v>
      </c>
      <c r="H5215" s="438"/>
      <c r="I5215" s="438"/>
      <c r="J5215" s="439"/>
      <c r="K5215" s="57"/>
      <c r="L5215" s="437">
        <f>G5215+1</f>
        <v>777</v>
      </c>
      <c r="M5215" s="438"/>
      <c r="N5215" s="438"/>
      <c r="O5215" s="439"/>
    </row>
    <row r="5216" spans="2:15" ht="15.75" x14ac:dyDescent="0.25">
      <c r="B5216" s="218" t="s">
        <v>71</v>
      </c>
      <c r="C5216" s="219"/>
      <c r="D5216" s="219"/>
      <c r="E5216" s="220"/>
      <c r="F5216" s="1"/>
      <c r="G5216" s="218" t="s">
        <v>71</v>
      </c>
      <c r="H5216" s="219"/>
      <c r="I5216" s="219"/>
      <c r="J5216" s="220"/>
      <c r="K5216" s="1"/>
      <c r="L5216" s="218" t="s">
        <v>71</v>
      </c>
      <c r="M5216" s="219"/>
      <c r="N5216" s="219"/>
      <c r="O5216" s="220"/>
    </row>
    <row r="5217" spans="2:15" ht="15.75" x14ac:dyDescent="0.25">
      <c r="B5217" s="230"/>
      <c r="C5217" s="231"/>
      <c r="D5217" s="231"/>
      <c r="E5217" s="232"/>
      <c r="F5217" s="1"/>
      <c r="G5217" s="230"/>
      <c r="H5217" s="231"/>
      <c r="I5217" s="231"/>
      <c r="J5217" s="232"/>
      <c r="K5217" s="58"/>
      <c r="L5217" s="230"/>
      <c r="M5217" s="231"/>
      <c r="N5217" s="231"/>
      <c r="O5217" s="232"/>
    </row>
    <row r="5218" spans="2:15" ht="15.75" x14ac:dyDescent="0.25">
      <c r="B5218" s="227" t="s">
        <v>375</v>
      </c>
      <c r="C5218" s="228"/>
      <c r="D5218" s="228"/>
      <c r="E5218" s="229"/>
      <c r="F5218" s="1"/>
      <c r="G5218" s="227" t="s">
        <v>375</v>
      </c>
      <c r="H5218" s="228"/>
      <c r="I5218" s="228"/>
      <c r="J5218" s="229"/>
      <c r="K5218" s="4"/>
      <c r="L5218" s="227" t="s">
        <v>375</v>
      </c>
      <c r="M5218" s="228"/>
      <c r="N5218" s="228"/>
      <c r="O5218" s="229"/>
    </row>
    <row r="5219" spans="2:15" ht="15.75" x14ac:dyDescent="0.25">
      <c r="B5219" s="137" t="s">
        <v>190</v>
      </c>
      <c r="C5219" s="194"/>
      <c r="D5219" s="195"/>
      <c r="E5219" s="196"/>
      <c r="F5219" s="1"/>
      <c r="G5219" s="137" t="s">
        <v>190</v>
      </c>
      <c r="H5219" s="194"/>
      <c r="I5219" s="195"/>
      <c r="J5219" s="196"/>
      <c r="K5219" s="1"/>
      <c r="L5219" s="137" t="s">
        <v>190</v>
      </c>
      <c r="M5219" s="194"/>
      <c r="N5219" s="195"/>
      <c r="O5219" s="196"/>
    </row>
    <row r="5220" spans="2:15" ht="15.75" x14ac:dyDescent="0.25">
      <c r="B5220" s="132" t="s">
        <v>61</v>
      </c>
      <c r="C5220" s="194"/>
      <c r="D5220" s="195"/>
      <c r="E5220" s="196"/>
      <c r="F5220" s="1"/>
      <c r="G5220" s="132" t="s">
        <v>61</v>
      </c>
      <c r="H5220" s="194"/>
      <c r="I5220" s="195"/>
      <c r="J5220" s="196"/>
      <c r="K5220" s="1"/>
      <c r="L5220" s="132" t="s">
        <v>61</v>
      </c>
      <c r="M5220" s="194"/>
      <c r="N5220" s="195"/>
      <c r="O5220" s="196"/>
    </row>
    <row r="5221" spans="2:15" ht="15.75" x14ac:dyDescent="0.25">
      <c r="B5221" s="132" t="s">
        <v>62</v>
      </c>
      <c r="C5221" s="194"/>
      <c r="D5221" s="195"/>
      <c r="E5221" s="196"/>
      <c r="F5221" s="1"/>
      <c r="G5221" s="132" t="s">
        <v>62</v>
      </c>
      <c r="H5221" s="194"/>
      <c r="I5221" s="195"/>
      <c r="J5221" s="196"/>
      <c r="K5221" s="1"/>
      <c r="L5221" s="132" t="s">
        <v>62</v>
      </c>
      <c r="M5221" s="194"/>
      <c r="N5221" s="195"/>
      <c r="O5221" s="196"/>
    </row>
    <row r="5222" spans="2:15" ht="15.75" x14ac:dyDescent="0.25">
      <c r="B5222" s="127" t="s">
        <v>191</v>
      </c>
      <c r="C5222" s="130"/>
      <c r="D5222" s="194"/>
      <c r="E5222" s="196"/>
      <c r="F5222" s="1"/>
      <c r="G5222" s="127" t="s">
        <v>191</v>
      </c>
      <c r="H5222" s="130"/>
      <c r="I5222" s="194"/>
      <c r="J5222" s="196"/>
      <c r="K5222" s="1"/>
      <c r="L5222" s="127" t="s">
        <v>191</v>
      </c>
      <c r="M5222" s="130"/>
      <c r="N5222" s="194"/>
      <c r="O5222" s="196"/>
    </row>
    <row r="5223" spans="2:15" ht="15.75" x14ac:dyDescent="0.25">
      <c r="B5223" s="127" t="s">
        <v>192</v>
      </c>
      <c r="C5223" s="130"/>
      <c r="D5223" s="194"/>
      <c r="E5223" s="196"/>
      <c r="F5223" s="1"/>
      <c r="G5223" s="127" t="s">
        <v>192</v>
      </c>
      <c r="H5223" s="130"/>
      <c r="I5223" s="194"/>
      <c r="J5223" s="196"/>
      <c r="K5223" s="1"/>
      <c r="L5223" s="127" t="s">
        <v>192</v>
      </c>
      <c r="M5223" s="130"/>
      <c r="N5223" s="194"/>
      <c r="O5223" s="196"/>
    </row>
    <row r="5224" spans="2:15" ht="31.35" customHeight="1" x14ac:dyDescent="0.25">
      <c r="B5224" s="206" t="s">
        <v>197</v>
      </c>
      <c r="C5224" s="207"/>
      <c r="D5224" s="207"/>
      <c r="E5224" s="208"/>
      <c r="F5224" s="1"/>
      <c r="G5224" s="206" t="s">
        <v>197</v>
      </c>
      <c r="H5224" s="207"/>
      <c r="I5224" s="207"/>
      <c r="J5224" s="208"/>
      <c r="K5224" s="59"/>
      <c r="L5224" s="206" t="s">
        <v>197</v>
      </c>
      <c r="M5224" s="207"/>
      <c r="N5224" s="207"/>
      <c r="O5224" s="208"/>
    </row>
    <row r="5225" spans="2:15" ht="15.75" x14ac:dyDescent="0.25">
      <c r="B5225" s="132" t="s">
        <v>195</v>
      </c>
      <c r="C5225" s="138"/>
      <c r="D5225" s="125" t="s">
        <v>51</v>
      </c>
      <c r="E5225" s="139"/>
      <c r="F5225" s="1"/>
      <c r="G5225" s="132" t="s">
        <v>195</v>
      </c>
      <c r="H5225" s="138"/>
      <c r="I5225" s="125" t="s">
        <v>51</v>
      </c>
      <c r="J5225" s="139"/>
      <c r="K5225" s="1"/>
      <c r="L5225" s="132" t="s">
        <v>195</v>
      </c>
      <c r="M5225" s="138"/>
      <c r="N5225" s="125" t="s">
        <v>51</v>
      </c>
      <c r="O5225" s="139"/>
    </row>
    <row r="5226" spans="2:15" ht="15.75" x14ac:dyDescent="0.25">
      <c r="B5226" s="209" t="s">
        <v>190</v>
      </c>
      <c r="C5226" s="210"/>
      <c r="D5226" s="125" t="s">
        <v>68</v>
      </c>
      <c r="E5226" s="139"/>
      <c r="F5226" s="1"/>
      <c r="G5226" s="209" t="s">
        <v>190</v>
      </c>
      <c r="H5226" s="210"/>
      <c r="I5226" s="125" t="s">
        <v>68</v>
      </c>
      <c r="J5226" s="139"/>
      <c r="K5226" s="1"/>
      <c r="L5226" s="209" t="s">
        <v>190</v>
      </c>
      <c r="M5226" s="210"/>
      <c r="N5226" s="125" t="s">
        <v>68</v>
      </c>
      <c r="O5226" s="139"/>
    </row>
    <row r="5227" spans="2:15" ht="15.75" x14ac:dyDescent="0.25">
      <c r="B5227" s="211"/>
      <c r="C5227" s="212"/>
      <c r="D5227" s="125" t="s">
        <v>69</v>
      </c>
      <c r="E5227" s="139"/>
      <c r="F5227" s="1"/>
      <c r="G5227" s="211"/>
      <c r="H5227" s="212"/>
      <c r="I5227" s="125" t="s">
        <v>69</v>
      </c>
      <c r="J5227" s="139"/>
      <c r="K5227" s="1"/>
      <c r="L5227" s="211"/>
      <c r="M5227" s="212"/>
      <c r="N5227" s="125" t="s">
        <v>69</v>
      </c>
      <c r="O5227" s="139"/>
    </row>
    <row r="5228" spans="2:15" ht="15.75" x14ac:dyDescent="0.25">
      <c r="B5228" s="209" t="s">
        <v>70</v>
      </c>
      <c r="C5228" s="210"/>
      <c r="D5228" s="125" t="s">
        <v>68</v>
      </c>
      <c r="E5228" s="139"/>
      <c r="F5228" s="1"/>
      <c r="G5228" s="209" t="s">
        <v>70</v>
      </c>
      <c r="H5228" s="210"/>
      <c r="I5228" s="125" t="s">
        <v>68</v>
      </c>
      <c r="J5228" s="139"/>
      <c r="K5228" s="1"/>
      <c r="L5228" s="209" t="s">
        <v>70</v>
      </c>
      <c r="M5228" s="210"/>
      <c r="N5228" s="125" t="s">
        <v>68</v>
      </c>
      <c r="O5228" s="139"/>
    </row>
    <row r="5229" spans="2:15" ht="15.75" x14ac:dyDescent="0.25">
      <c r="B5229" s="211"/>
      <c r="C5229" s="212"/>
      <c r="D5229" s="125" t="s">
        <v>69</v>
      </c>
      <c r="E5229" s="139"/>
      <c r="F5229" s="1"/>
      <c r="G5229" s="211"/>
      <c r="H5229" s="212"/>
      <c r="I5229" s="125" t="s">
        <v>69</v>
      </c>
      <c r="J5229" s="139"/>
      <c r="K5229" s="1"/>
      <c r="L5229" s="211"/>
      <c r="M5229" s="212"/>
      <c r="N5229" s="125" t="s">
        <v>69</v>
      </c>
      <c r="O5229" s="139"/>
    </row>
    <row r="5230" spans="2:15" ht="15.75" x14ac:dyDescent="0.25">
      <c r="B5230" s="140" t="s">
        <v>67</v>
      </c>
      <c r="C5230" s="140"/>
      <c r="D5230" s="213"/>
      <c r="E5230" s="214"/>
      <c r="F5230" s="1"/>
      <c r="G5230" s="140" t="s">
        <v>67</v>
      </c>
      <c r="H5230" s="140"/>
      <c r="I5230" s="213"/>
      <c r="J5230" s="214"/>
      <c r="K5230" s="1"/>
      <c r="L5230" s="140" t="s">
        <v>67</v>
      </c>
      <c r="M5230" s="140"/>
      <c r="N5230" s="213"/>
      <c r="O5230" s="214"/>
    </row>
    <row r="5231" spans="2:15" ht="15.75" x14ac:dyDescent="0.25">
      <c r="B5231" s="161" t="s">
        <v>355</v>
      </c>
      <c r="C5231" s="128"/>
      <c r="D5231" s="130"/>
      <c r="E5231" s="139"/>
      <c r="F5231" s="1"/>
      <c r="G5231" s="161" t="s">
        <v>355</v>
      </c>
      <c r="H5231" s="128"/>
      <c r="I5231" s="130"/>
      <c r="J5231" s="139"/>
      <c r="K5231" s="1"/>
      <c r="L5231" s="161" t="s">
        <v>355</v>
      </c>
      <c r="M5231" s="128"/>
      <c r="N5231" s="130"/>
      <c r="O5231" s="139"/>
    </row>
    <row r="5232" spans="2:15" ht="15.75" x14ac:dyDescent="0.25">
      <c r="B5232" s="161"/>
      <c r="C5232" s="128"/>
      <c r="D5232" s="130"/>
      <c r="E5232" s="139"/>
      <c r="F5232" s="1"/>
      <c r="G5232" s="161"/>
      <c r="H5232" s="128"/>
      <c r="I5232" s="130"/>
      <c r="J5232" s="139"/>
      <c r="K5232" s="1"/>
      <c r="L5232" s="161"/>
      <c r="M5232" s="128"/>
      <c r="N5232" s="130"/>
      <c r="O5232" s="139"/>
    </row>
    <row r="5233" spans="2:15" ht="15.75" x14ac:dyDescent="0.25">
      <c r="B5233" s="136"/>
      <c r="C5233" s="136"/>
      <c r="D5233" s="136"/>
      <c r="E5233" s="118"/>
      <c r="F5233" s="1"/>
      <c r="G5233" s="136"/>
      <c r="H5233" s="136"/>
      <c r="I5233" s="136"/>
      <c r="J5233" s="118"/>
      <c r="K5233" s="1"/>
      <c r="L5233" s="136"/>
      <c r="M5233" s="136"/>
      <c r="N5233" s="136"/>
      <c r="O5233" s="118"/>
    </row>
    <row r="5234" spans="2:15" ht="15.75" x14ac:dyDescent="0.25">
      <c r="B5234" s="132" t="s">
        <v>74</v>
      </c>
      <c r="C5234" s="141"/>
      <c r="D5234" s="142" t="s">
        <v>73</v>
      </c>
      <c r="E5234" s="130"/>
      <c r="F5234" s="1"/>
      <c r="G5234" s="132" t="s">
        <v>74</v>
      </c>
      <c r="H5234" s="141"/>
      <c r="I5234" s="142" t="s">
        <v>73</v>
      </c>
      <c r="J5234" s="130"/>
      <c r="K5234" s="1"/>
      <c r="L5234" s="132" t="s">
        <v>74</v>
      </c>
      <c r="M5234" s="141"/>
      <c r="N5234" s="142" t="s">
        <v>73</v>
      </c>
      <c r="O5234" s="130"/>
    </row>
    <row r="5236" spans="2:15" ht="15.75" x14ac:dyDescent="0.25">
      <c r="B5236" s="437">
        <f>L5215+1</f>
        <v>778</v>
      </c>
      <c r="C5236" s="438"/>
      <c r="D5236" s="438"/>
      <c r="E5236" s="439"/>
      <c r="F5236" s="57"/>
      <c r="G5236" s="437">
        <f>B5236+1</f>
        <v>779</v>
      </c>
      <c r="H5236" s="438"/>
      <c r="I5236" s="438"/>
      <c r="J5236" s="439"/>
      <c r="K5236" s="57"/>
      <c r="L5236" s="437">
        <f>G5236+1</f>
        <v>780</v>
      </c>
      <c r="M5236" s="438"/>
      <c r="N5236" s="438"/>
      <c r="O5236" s="439"/>
    </row>
    <row r="5237" spans="2:15" ht="15.75" x14ac:dyDescent="0.25">
      <c r="B5237" s="218" t="s">
        <v>71</v>
      </c>
      <c r="C5237" s="219"/>
      <c r="D5237" s="219"/>
      <c r="E5237" s="220"/>
      <c r="F5237" s="1"/>
      <c r="G5237" s="218" t="s">
        <v>71</v>
      </c>
      <c r="H5237" s="219"/>
      <c r="I5237" s="219"/>
      <c r="J5237" s="220"/>
      <c r="K5237" s="1"/>
      <c r="L5237" s="218" t="s">
        <v>71</v>
      </c>
      <c r="M5237" s="219"/>
      <c r="N5237" s="219"/>
      <c r="O5237" s="220"/>
    </row>
    <row r="5238" spans="2:15" ht="15.75" x14ac:dyDescent="0.25">
      <c r="B5238" s="230"/>
      <c r="C5238" s="231"/>
      <c r="D5238" s="231"/>
      <c r="E5238" s="232"/>
      <c r="F5238" s="1"/>
      <c r="G5238" s="230"/>
      <c r="H5238" s="231"/>
      <c r="I5238" s="231"/>
      <c r="J5238" s="232"/>
      <c r="K5238" s="58"/>
      <c r="L5238" s="230"/>
      <c r="M5238" s="231"/>
      <c r="N5238" s="231"/>
      <c r="O5238" s="232"/>
    </row>
    <row r="5239" spans="2:15" ht="15.75" x14ac:dyDescent="0.25">
      <c r="B5239" s="227" t="s">
        <v>375</v>
      </c>
      <c r="C5239" s="228"/>
      <c r="D5239" s="228"/>
      <c r="E5239" s="229"/>
      <c r="F5239" s="1"/>
      <c r="G5239" s="227" t="s">
        <v>375</v>
      </c>
      <c r="H5239" s="228"/>
      <c r="I5239" s="228"/>
      <c r="J5239" s="229"/>
      <c r="K5239" s="4"/>
      <c r="L5239" s="227" t="s">
        <v>375</v>
      </c>
      <c r="M5239" s="228"/>
      <c r="N5239" s="228"/>
      <c r="O5239" s="229"/>
    </row>
    <row r="5240" spans="2:15" ht="15.75" x14ac:dyDescent="0.25">
      <c r="B5240" s="137" t="s">
        <v>190</v>
      </c>
      <c r="C5240" s="194"/>
      <c r="D5240" s="195"/>
      <c r="E5240" s="196"/>
      <c r="F5240" s="1"/>
      <c r="G5240" s="137" t="s">
        <v>190</v>
      </c>
      <c r="H5240" s="194"/>
      <c r="I5240" s="195"/>
      <c r="J5240" s="196"/>
      <c r="K5240" s="1"/>
      <c r="L5240" s="137" t="s">
        <v>190</v>
      </c>
      <c r="M5240" s="194"/>
      <c r="N5240" s="195"/>
      <c r="O5240" s="196"/>
    </row>
    <row r="5241" spans="2:15" ht="15.75" x14ac:dyDescent="0.25">
      <c r="B5241" s="132" t="s">
        <v>61</v>
      </c>
      <c r="C5241" s="194"/>
      <c r="D5241" s="195"/>
      <c r="E5241" s="196"/>
      <c r="F5241" s="1"/>
      <c r="G5241" s="132" t="s">
        <v>61</v>
      </c>
      <c r="H5241" s="194"/>
      <c r="I5241" s="195"/>
      <c r="J5241" s="196"/>
      <c r="K5241" s="1"/>
      <c r="L5241" s="132" t="s">
        <v>61</v>
      </c>
      <c r="M5241" s="194"/>
      <c r="N5241" s="195"/>
      <c r="O5241" s="196"/>
    </row>
    <row r="5242" spans="2:15" ht="15.75" x14ac:dyDescent="0.25">
      <c r="B5242" s="132" t="s">
        <v>62</v>
      </c>
      <c r="C5242" s="194"/>
      <c r="D5242" s="195"/>
      <c r="E5242" s="196"/>
      <c r="F5242" s="1"/>
      <c r="G5242" s="132" t="s">
        <v>62</v>
      </c>
      <c r="H5242" s="194"/>
      <c r="I5242" s="195"/>
      <c r="J5242" s="196"/>
      <c r="K5242" s="1"/>
      <c r="L5242" s="132" t="s">
        <v>62</v>
      </c>
      <c r="M5242" s="194"/>
      <c r="N5242" s="195"/>
      <c r="O5242" s="196"/>
    </row>
    <row r="5243" spans="2:15" ht="15.75" x14ac:dyDescent="0.25">
      <c r="B5243" s="127" t="s">
        <v>191</v>
      </c>
      <c r="C5243" s="130"/>
      <c r="D5243" s="194"/>
      <c r="E5243" s="196"/>
      <c r="F5243" s="1"/>
      <c r="G5243" s="127" t="s">
        <v>191</v>
      </c>
      <c r="H5243" s="130"/>
      <c r="I5243" s="194"/>
      <c r="J5243" s="196"/>
      <c r="K5243" s="1"/>
      <c r="L5243" s="127" t="s">
        <v>191</v>
      </c>
      <c r="M5243" s="130"/>
      <c r="N5243" s="194"/>
      <c r="O5243" s="196"/>
    </row>
    <row r="5244" spans="2:15" ht="15.75" x14ac:dyDescent="0.25">
      <c r="B5244" s="127" t="s">
        <v>192</v>
      </c>
      <c r="C5244" s="130"/>
      <c r="D5244" s="194"/>
      <c r="E5244" s="196"/>
      <c r="F5244" s="1"/>
      <c r="G5244" s="127" t="s">
        <v>192</v>
      </c>
      <c r="H5244" s="130"/>
      <c r="I5244" s="194"/>
      <c r="J5244" s="196"/>
      <c r="K5244" s="1"/>
      <c r="L5244" s="127" t="s">
        <v>192</v>
      </c>
      <c r="M5244" s="130"/>
      <c r="N5244" s="194"/>
      <c r="O5244" s="196"/>
    </row>
    <row r="5245" spans="2:15" ht="31.35" customHeight="1" x14ac:dyDescent="0.25">
      <c r="B5245" s="206" t="s">
        <v>197</v>
      </c>
      <c r="C5245" s="207"/>
      <c r="D5245" s="207"/>
      <c r="E5245" s="208"/>
      <c r="F5245" s="1"/>
      <c r="G5245" s="206" t="s">
        <v>197</v>
      </c>
      <c r="H5245" s="207"/>
      <c r="I5245" s="207"/>
      <c r="J5245" s="208"/>
      <c r="K5245" s="59"/>
      <c r="L5245" s="206" t="s">
        <v>197</v>
      </c>
      <c r="M5245" s="207"/>
      <c r="N5245" s="207"/>
      <c r="O5245" s="208"/>
    </row>
    <row r="5246" spans="2:15" ht="15.75" x14ac:dyDescent="0.25">
      <c r="B5246" s="132" t="s">
        <v>195</v>
      </c>
      <c r="C5246" s="138"/>
      <c r="D5246" s="125" t="s">
        <v>51</v>
      </c>
      <c r="E5246" s="139"/>
      <c r="F5246" s="1"/>
      <c r="G5246" s="132" t="s">
        <v>195</v>
      </c>
      <c r="H5246" s="138"/>
      <c r="I5246" s="125" t="s">
        <v>51</v>
      </c>
      <c r="J5246" s="139"/>
      <c r="K5246" s="1"/>
      <c r="L5246" s="132" t="s">
        <v>195</v>
      </c>
      <c r="M5246" s="138"/>
      <c r="N5246" s="125" t="s">
        <v>51</v>
      </c>
      <c r="O5246" s="139"/>
    </row>
    <row r="5247" spans="2:15" ht="15.75" x14ac:dyDescent="0.25">
      <c r="B5247" s="209" t="s">
        <v>190</v>
      </c>
      <c r="C5247" s="210"/>
      <c r="D5247" s="125" t="s">
        <v>68</v>
      </c>
      <c r="E5247" s="139"/>
      <c r="F5247" s="1"/>
      <c r="G5247" s="209" t="s">
        <v>190</v>
      </c>
      <c r="H5247" s="210"/>
      <c r="I5247" s="125" t="s">
        <v>68</v>
      </c>
      <c r="J5247" s="139"/>
      <c r="K5247" s="1"/>
      <c r="L5247" s="209" t="s">
        <v>190</v>
      </c>
      <c r="M5247" s="210"/>
      <c r="N5247" s="125" t="s">
        <v>68</v>
      </c>
      <c r="O5247" s="139"/>
    </row>
    <row r="5248" spans="2:15" ht="15.75" x14ac:dyDescent="0.25">
      <c r="B5248" s="211"/>
      <c r="C5248" s="212"/>
      <c r="D5248" s="125" t="s">
        <v>69</v>
      </c>
      <c r="E5248" s="139"/>
      <c r="F5248" s="1"/>
      <c r="G5248" s="211"/>
      <c r="H5248" s="212"/>
      <c r="I5248" s="125" t="s">
        <v>69</v>
      </c>
      <c r="J5248" s="139"/>
      <c r="K5248" s="1"/>
      <c r="L5248" s="211"/>
      <c r="M5248" s="212"/>
      <c r="N5248" s="125" t="s">
        <v>69</v>
      </c>
      <c r="O5248" s="139"/>
    </row>
    <row r="5249" spans="2:15" ht="15.75" x14ac:dyDescent="0.25">
      <c r="B5249" s="209" t="s">
        <v>70</v>
      </c>
      <c r="C5249" s="210"/>
      <c r="D5249" s="125" t="s">
        <v>68</v>
      </c>
      <c r="E5249" s="139"/>
      <c r="F5249" s="1"/>
      <c r="G5249" s="209" t="s">
        <v>70</v>
      </c>
      <c r="H5249" s="210"/>
      <c r="I5249" s="125" t="s">
        <v>68</v>
      </c>
      <c r="J5249" s="139"/>
      <c r="K5249" s="1"/>
      <c r="L5249" s="209" t="s">
        <v>70</v>
      </c>
      <c r="M5249" s="210"/>
      <c r="N5249" s="125" t="s">
        <v>68</v>
      </c>
      <c r="O5249" s="139"/>
    </row>
    <row r="5250" spans="2:15" ht="15.75" x14ac:dyDescent="0.25">
      <c r="B5250" s="211"/>
      <c r="C5250" s="212"/>
      <c r="D5250" s="125" t="s">
        <v>69</v>
      </c>
      <c r="E5250" s="139"/>
      <c r="F5250" s="1"/>
      <c r="G5250" s="211"/>
      <c r="H5250" s="212"/>
      <c r="I5250" s="125" t="s">
        <v>69</v>
      </c>
      <c r="J5250" s="139"/>
      <c r="K5250" s="1"/>
      <c r="L5250" s="211"/>
      <c r="M5250" s="212"/>
      <c r="N5250" s="125" t="s">
        <v>69</v>
      </c>
      <c r="O5250" s="139"/>
    </row>
    <row r="5251" spans="2:15" ht="15.75" x14ac:dyDescent="0.25">
      <c r="B5251" s="140" t="s">
        <v>67</v>
      </c>
      <c r="C5251" s="140"/>
      <c r="D5251" s="213"/>
      <c r="E5251" s="214"/>
      <c r="F5251" s="1"/>
      <c r="G5251" s="140" t="s">
        <v>67</v>
      </c>
      <c r="H5251" s="140"/>
      <c r="I5251" s="213"/>
      <c r="J5251" s="214"/>
      <c r="K5251" s="1"/>
      <c r="L5251" s="140" t="s">
        <v>67</v>
      </c>
      <c r="M5251" s="140"/>
      <c r="N5251" s="213"/>
      <c r="O5251" s="214"/>
    </row>
    <row r="5252" spans="2:15" ht="15.75" x14ac:dyDescent="0.25">
      <c r="B5252" s="161" t="s">
        <v>355</v>
      </c>
      <c r="C5252" s="128"/>
      <c r="D5252" s="130"/>
      <c r="E5252" s="139"/>
      <c r="F5252" s="1"/>
      <c r="G5252" s="161" t="s">
        <v>355</v>
      </c>
      <c r="H5252" s="128"/>
      <c r="I5252" s="130"/>
      <c r="J5252" s="139"/>
      <c r="K5252" s="1"/>
      <c r="L5252" s="161" t="s">
        <v>355</v>
      </c>
      <c r="M5252" s="128"/>
      <c r="N5252" s="130"/>
      <c r="O5252" s="139"/>
    </row>
    <row r="5253" spans="2:15" ht="15.75" x14ac:dyDescent="0.25">
      <c r="B5253" s="161"/>
      <c r="C5253" s="128"/>
      <c r="D5253" s="130"/>
      <c r="E5253" s="139"/>
      <c r="F5253" s="1"/>
      <c r="G5253" s="161"/>
      <c r="H5253" s="128"/>
      <c r="I5253" s="130"/>
      <c r="J5253" s="139"/>
      <c r="K5253" s="1"/>
      <c r="L5253" s="161"/>
      <c r="M5253" s="128"/>
      <c r="N5253" s="130"/>
      <c r="O5253" s="139"/>
    </row>
    <row r="5254" spans="2:15" ht="15.75" x14ac:dyDescent="0.25">
      <c r="B5254" s="136"/>
      <c r="C5254" s="136"/>
      <c r="D5254" s="136"/>
      <c r="E5254" s="118"/>
      <c r="F5254" s="1"/>
      <c r="G5254" s="136"/>
      <c r="H5254" s="136"/>
      <c r="I5254" s="136"/>
      <c r="J5254" s="118"/>
      <c r="K5254" s="1"/>
      <c r="L5254" s="136"/>
      <c r="M5254" s="136"/>
      <c r="N5254" s="136"/>
      <c r="O5254" s="118"/>
    </row>
    <row r="5255" spans="2:15" ht="15.75" x14ac:dyDescent="0.25">
      <c r="B5255" s="132" t="s">
        <v>74</v>
      </c>
      <c r="C5255" s="141"/>
      <c r="D5255" s="142" t="s">
        <v>73</v>
      </c>
      <c r="E5255" s="130"/>
      <c r="F5255" s="1"/>
      <c r="G5255" s="132" t="s">
        <v>74</v>
      </c>
      <c r="H5255" s="141"/>
      <c r="I5255" s="142" t="s">
        <v>73</v>
      </c>
      <c r="J5255" s="130"/>
      <c r="K5255" s="1"/>
      <c r="L5255" s="132" t="s">
        <v>74</v>
      </c>
      <c r="M5255" s="141"/>
      <c r="N5255" s="142" t="s">
        <v>73</v>
      </c>
      <c r="O5255" s="130"/>
    </row>
    <row r="5257" spans="2:15" ht="15.75" x14ac:dyDescent="0.25">
      <c r="B5257" s="437">
        <f>L5236+1</f>
        <v>781</v>
      </c>
      <c r="C5257" s="438"/>
      <c r="D5257" s="438"/>
      <c r="E5257" s="439"/>
      <c r="F5257" s="57"/>
      <c r="G5257" s="437">
        <f>B5257+1</f>
        <v>782</v>
      </c>
      <c r="H5257" s="438"/>
      <c r="I5257" s="438"/>
      <c r="J5257" s="439"/>
      <c r="K5257" s="57"/>
      <c r="L5257" s="437">
        <f>G5257+1</f>
        <v>783</v>
      </c>
      <c r="M5257" s="438"/>
      <c r="N5257" s="438"/>
      <c r="O5257" s="439"/>
    </row>
    <row r="5258" spans="2:15" ht="15.75" x14ac:dyDescent="0.25">
      <c r="B5258" s="218" t="s">
        <v>71</v>
      </c>
      <c r="C5258" s="219"/>
      <c r="D5258" s="219"/>
      <c r="E5258" s="220"/>
      <c r="F5258" s="1"/>
      <c r="G5258" s="218" t="s">
        <v>71</v>
      </c>
      <c r="H5258" s="219"/>
      <c r="I5258" s="219"/>
      <c r="J5258" s="220"/>
      <c r="K5258" s="1"/>
      <c r="L5258" s="218" t="s">
        <v>71</v>
      </c>
      <c r="M5258" s="219"/>
      <c r="N5258" s="219"/>
      <c r="O5258" s="220"/>
    </row>
    <row r="5259" spans="2:15" ht="15.75" x14ac:dyDescent="0.25">
      <c r="B5259" s="230"/>
      <c r="C5259" s="231"/>
      <c r="D5259" s="231"/>
      <c r="E5259" s="232"/>
      <c r="F5259" s="1"/>
      <c r="G5259" s="230"/>
      <c r="H5259" s="231"/>
      <c r="I5259" s="231"/>
      <c r="J5259" s="232"/>
      <c r="K5259" s="58"/>
      <c r="L5259" s="230"/>
      <c r="M5259" s="231"/>
      <c r="N5259" s="231"/>
      <c r="O5259" s="232"/>
    </row>
    <row r="5260" spans="2:15" ht="15.75" x14ac:dyDescent="0.25">
      <c r="B5260" s="227" t="s">
        <v>375</v>
      </c>
      <c r="C5260" s="228"/>
      <c r="D5260" s="228"/>
      <c r="E5260" s="229"/>
      <c r="F5260" s="1"/>
      <c r="G5260" s="227" t="s">
        <v>375</v>
      </c>
      <c r="H5260" s="228"/>
      <c r="I5260" s="228"/>
      <c r="J5260" s="229"/>
      <c r="K5260" s="4"/>
      <c r="L5260" s="227" t="s">
        <v>375</v>
      </c>
      <c r="M5260" s="228"/>
      <c r="N5260" s="228"/>
      <c r="O5260" s="229"/>
    </row>
    <row r="5261" spans="2:15" ht="15.75" x14ac:dyDescent="0.25">
      <c r="B5261" s="137" t="s">
        <v>190</v>
      </c>
      <c r="C5261" s="194"/>
      <c r="D5261" s="195"/>
      <c r="E5261" s="196"/>
      <c r="F5261" s="1"/>
      <c r="G5261" s="137" t="s">
        <v>190</v>
      </c>
      <c r="H5261" s="194"/>
      <c r="I5261" s="195"/>
      <c r="J5261" s="196"/>
      <c r="K5261" s="1"/>
      <c r="L5261" s="137" t="s">
        <v>190</v>
      </c>
      <c r="M5261" s="194"/>
      <c r="N5261" s="195"/>
      <c r="O5261" s="196"/>
    </row>
    <row r="5262" spans="2:15" ht="15.75" x14ac:dyDescent="0.25">
      <c r="B5262" s="132" t="s">
        <v>61</v>
      </c>
      <c r="C5262" s="194"/>
      <c r="D5262" s="195"/>
      <c r="E5262" s="196"/>
      <c r="F5262" s="1"/>
      <c r="G5262" s="132" t="s">
        <v>61</v>
      </c>
      <c r="H5262" s="194"/>
      <c r="I5262" s="195"/>
      <c r="J5262" s="196"/>
      <c r="K5262" s="1"/>
      <c r="L5262" s="132" t="s">
        <v>61</v>
      </c>
      <c r="M5262" s="194"/>
      <c r="N5262" s="195"/>
      <c r="O5262" s="196"/>
    </row>
    <row r="5263" spans="2:15" ht="15.75" x14ac:dyDescent="0.25">
      <c r="B5263" s="132" t="s">
        <v>62</v>
      </c>
      <c r="C5263" s="194"/>
      <c r="D5263" s="195"/>
      <c r="E5263" s="196"/>
      <c r="F5263" s="1"/>
      <c r="G5263" s="132" t="s">
        <v>62</v>
      </c>
      <c r="H5263" s="194"/>
      <c r="I5263" s="195"/>
      <c r="J5263" s="196"/>
      <c r="K5263" s="1"/>
      <c r="L5263" s="132" t="s">
        <v>62</v>
      </c>
      <c r="M5263" s="194"/>
      <c r="N5263" s="195"/>
      <c r="O5263" s="196"/>
    </row>
    <row r="5264" spans="2:15" ht="15.75" x14ac:dyDescent="0.25">
      <c r="B5264" s="127" t="s">
        <v>191</v>
      </c>
      <c r="C5264" s="130"/>
      <c r="D5264" s="194"/>
      <c r="E5264" s="196"/>
      <c r="F5264" s="1"/>
      <c r="G5264" s="127" t="s">
        <v>191</v>
      </c>
      <c r="H5264" s="130"/>
      <c r="I5264" s="194"/>
      <c r="J5264" s="196"/>
      <c r="K5264" s="1"/>
      <c r="L5264" s="127" t="s">
        <v>191</v>
      </c>
      <c r="M5264" s="130"/>
      <c r="N5264" s="194"/>
      <c r="O5264" s="196"/>
    </row>
    <row r="5265" spans="2:15" ht="15.75" x14ac:dyDescent="0.25">
      <c r="B5265" s="127" t="s">
        <v>192</v>
      </c>
      <c r="C5265" s="130"/>
      <c r="D5265" s="194"/>
      <c r="E5265" s="196"/>
      <c r="F5265" s="1"/>
      <c r="G5265" s="127" t="s">
        <v>192</v>
      </c>
      <c r="H5265" s="130"/>
      <c r="I5265" s="194"/>
      <c r="J5265" s="196"/>
      <c r="K5265" s="1"/>
      <c r="L5265" s="127" t="s">
        <v>192</v>
      </c>
      <c r="M5265" s="130"/>
      <c r="N5265" s="194"/>
      <c r="O5265" s="196"/>
    </row>
    <row r="5266" spans="2:15" ht="31.35" customHeight="1" x14ac:dyDescent="0.25">
      <c r="B5266" s="206" t="s">
        <v>197</v>
      </c>
      <c r="C5266" s="207"/>
      <c r="D5266" s="207"/>
      <c r="E5266" s="208"/>
      <c r="F5266" s="1"/>
      <c r="G5266" s="206" t="s">
        <v>197</v>
      </c>
      <c r="H5266" s="207"/>
      <c r="I5266" s="207"/>
      <c r="J5266" s="208"/>
      <c r="K5266" s="59"/>
      <c r="L5266" s="206" t="s">
        <v>197</v>
      </c>
      <c r="M5266" s="207"/>
      <c r="N5266" s="207"/>
      <c r="O5266" s="208"/>
    </row>
    <row r="5267" spans="2:15" ht="15.75" x14ac:dyDescent="0.25">
      <c r="B5267" s="132" t="s">
        <v>195</v>
      </c>
      <c r="C5267" s="138"/>
      <c r="D5267" s="125" t="s">
        <v>51</v>
      </c>
      <c r="E5267" s="139"/>
      <c r="F5267" s="1"/>
      <c r="G5267" s="132" t="s">
        <v>195</v>
      </c>
      <c r="H5267" s="138"/>
      <c r="I5267" s="125" t="s">
        <v>51</v>
      </c>
      <c r="J5267" s="139"/>
      <c r="K5267" s="1"/>
      <c r="L5267" s="132" t="s">
        <v>195</v>
      </c>
      <c r="M5267" s="138"/>
      <c r="N5267" s="125" t="s">
        <v>51</v>
      </c>
      <c r="O5267" s="139"/>
    </row>
    <row r="5268" spans="2:15" ht="15.75" x14ac:dyDescent="0.25">
      <c r="B5268" s="209" t="s">
        <v>190</v>
      </c>
      <c r="C5268" s="210"/>
      <c r="D5268" s="125" t="s">
        <v>68</v>
      </c>
      <c r="E5268" s="139"/>
      <c r="F5268" s="1"/>
      <c r="G5268" s="209" t="s">
        <v>190</v>
      </c>
      <c r="H5268" s="210"/>
      <c r="I5268" s="125" t="s">
        <v>68</v>
      </c>
      <c r="J5268" s="139"/>
      <c r="K5268" s="1"/>
      <c r="L5268" s="209" t="s">
        <v>190</v>
      </c>
      <c r="M5268" s="210"/>
      <c r="N5268" s="125" t="s">
        <v>68</v>
      </c>
      <c r="O5268" s="139"/>
    </row>
    <row r="5269" spans="2:15" ht="15.75" x14ac:dyDescent="0.25">
      <c r="B5269" s="211"/>
      <c r="C5269" s="212"/>
      <c r="D5269" s="125" t="s">
        <v>69</v>
      </c>
      <c r="E5269" s="139"/>
      <c r="F5269" s="1"/>
      <c r="G5269" s="211"/>
      <c r="H5269" s="212"/>
      <c r="I5269" s="125" t="s">
        <v>69</v>
      </c>
      <c r="J5269" s="139"/>
      <c r="K5269" s="1"/>
      <c r="L5269" s="211"/>
      <c r="M5269" s="212"/>
      <c r="N5269" s="125" t="s">
        <v>69</v>
      </c>
      <c r="O5269" s="139"/>
    </row>
    <row r="5270" spans="2:15" ht="15.75" x14ac:dyDescent="0.25">
      <c r="B5270" s="209" t="s">
        <v>70</v>
      </c>
      <c r="C5270" s="210"/>
      <c r="D5270" s="125" t="s">
        <v>68</v>
      </c>
      <c r="E5270" s="139"/>
      <c r="F5270" s="1"/>
      <c r="G5270" s="209" t="s">
        <v>70</v>
      </c>
      <c r="H5270" s="210"/>
      <c r="I5270" s="125" t="s">
        <v>68</v>
      </c>
      <c r="J5270" s="139"/>
      <c r="K5270" s="1"/>
      <c r="L5270" s="209" t="s">
        <v>70</v>
      </c>
      <c r="M5270" s="210"/>
      <c r="N5270" s="125" t="s">
        <v>68</v>
      </c>
      <c r="O5270" s="139"/>
    </row>
    <row r="5271" spans="2:15" ht="15.75" x14ac:dyDescent="0.25">
      <c r="B5271" s="211"/>
      <c r="C5271" s="212"/>
      <c r="D5271" s="125" t="s">
        <v>69</v>
      </c>
      <c r="E5271" s="139"/>
      <c r="F5271" s="1"/>
      <c r="G5271" s="211"/>
      <c r="H5271" s="212"/>
      <c r="I5271" s="125" t="s">
        <v>69</v>
      </c>
      <c r="J5271" s="139"/>
      <c r="K5271" s="1"/>
      <c r="L5271" s="211"/>
      <c r="M5271" s="212"/>
      <c r="N5271" s="125" t="s">
        <v>69</v>
      </c>
      <c r="O5271" s="139"/>
    </row>
    <row r="5272" spans="2:15" ht="15.75" x14ac:dyDescent="0.25">
      <c r="B5272" s="140" t="s">
        <v>67</v>
      </c>
      <c r="C5272" s="140"/>
      <c r="D5272" s="213"/>
      <c r="E5272" s="214"/>
      <c r="F5272" s="1"/>
      <c r="G5272" s="140" t="s">
        <v>67</v>
      </c>
      <c r="H5272" s="140"/>
      <c r="I5272" s="213"/>
      <c r="J5272" s="214"/>
      <c r="K5272" s="1"/>
      <c r="L5272" s="140" t="s">
        <v>67</v>
      </c>
      <c r="M5272" s="140"/>
      <c r="N5272" s="213"/>
      <c r="O5272" s="214"/>
    </row>
    <row r="5273" spans="2:15" ht="15.75" x14ac:dyDescent="0.25">
      <c r="B5273" s="161" t="s">
        <v>355</v>
      </c>
      <c r="C5273" s="128"/>
      <c r="D5273" s="130"/>
      <c r="E5273" s="139"/>
      <c r="F5273" s="1"/>
      <c r="G5273" s="161" t="s">
        <v>355</v>
      </c>
      <c r="H5273" s="128"/>
      <c r="I5273" s="130"/>
      <c r="J5273" s="139"/>
      <c r="K5273" s="1"/>
      <c r="L5273" s="161" t="s">
        <v>355</v>
      </c>
      <c r="M5273" s="128"/>
      <c r="N5273" s="130"/>
      <c r="O5273" s="139"/>
    </row>
    <row r="5274" spans="2:15" ht="15.75" x14ac:dyDescent="0.25">
      <c r="B5274" s="161"/>
      <c r="C5274" s="128"/>
      <c r="D5274" s="130"/>
      <c r="E5274" s="139"/>
      <c r="F5274" s="1"/>
      <c r="G5274" s="161"/>
      <c r="H5274" s="128"/>
      <c r="I5274" s="130"/>
      <c r="J5274" s="139"/>
      <c r="K5274" s="1"/>
      <c r="L5274" s="161"/>
      <c r="M5274" s="128"/>
      <c r="N5274" s="130"/>
      <c r="O5274" s="139"/>
    </row>
    <row r="5275" spans="2:15" ht="15.75" x14ac:dyDescent="0.25">
      <c r="B5275" s="136"/>
      <c r="C5275" s="136"/>
      <c r="D5275" s="136"/>
      <c r="E5275" s="118"/>
      <c r="F5275" s="1"/>
      <c r="G5275" s="136"/>
      <c r="H5275" s="136"/>
      <c r="I5275" s="136"/>
      <c r="J5275" s="118"/>
      <c r="K5275" s="1"/>
      <c r="L5275" s="136"/>
      <c r="M5275" s="136"/>
      <c r="N5275" s="136"/>
      <c r="O5275" s="118"/>
    </row>
    <row r="5276" spans="2:15" ht="15.75" x14ac:dyDescent="0.25">
      <c r="B5276" s="132" t="s">
        <v>74</v>
      </c>
      <c r="C5276" s="141"/>
      <c r="D5276" s="142" t="s">
        <v>73</v>
      </c>
      <c r="E5276" s="130"/>
      <c r="F5276" s="1"/>
      <c r="G5276" s="132" t="s">
        <v>74</v>
      </c>
      <c r="H5276" s="141"/>
      <c r="I5276" s="142" t="s">
        <v>73</v>
      </c>
      <c r="J5276" s="130"/>
      <c r="K5276" s="1"/>
      <c r="L5276" s="132" t="s">
        <v>74</v>
      </c>
      <c r="M5276" s="141"/>
      <c r="N5276" s="142" t="s">
        <v>73</v>
      </c>
      <c r="O5276" s="130"/>
    </row>
    <row r="5278" spans="2:15" ht="15.75" x14ac:dyDescent="0.25">
      <c r="B5278" s="437">
        <f>L5257+1</f>
        <v>784</v>
      </c>
      <c r="C5278" s="438"/>
      <c r="D5278" s="438"/>
      <c r="E5278" s="439"/>
      <c r="F5278" s="57"/>
      <c r="G5278" s="437">
        <f>B5278+1</f>
        <v>785</v>
      </c>
      <c r="H5278" s="438"/>
      <c r="I5278" s="438"/>
      <c r="J5278" s="439"/>
      <c r="K5278" s="57"/>
      <c r="L5278" s="437">
        <f>G5278+1</f>
        <v>786</v>
      </c>
      <c r="M5278" s="438"/>
      <c r="N5278" s="438"/>
      <c r="O5278" s="439"/>
    </row>
    <row r="5279" spans="2:15" ht="15.75" x14ac:dyDescent="0.25">
      <c r="B5279" s="218" t="s">
        <v>71</v>
      </c>
      <c r="C5279" s="219"/>
      <c r="D5279" s="219"/>
      <c r="E5279" s="220"/>
      <c r="F5279" s="1"/>
      <c r="G5279" s="218" t="s">
        <v>71</v>
      </c>
      <c r="H5279" s="219"/>
      <c r="I5279" s="219"/>
      <c r="J5279" s="220"/>
      <c r="K5279" s="1"/>
      <c r="L5279" s="218" t="s">
        <v>71</v>
      </c>
      <c r="M5279" s="219"/>
      <c r="N5279" s="219"/>
      <c r="O5279" s="220"/>
    </row>
    <row r="5280" spans="2:15" ht="15.75" x14ac:dyDescent="0.25">
      <c r="B5280" s="230"/>
      <c r="C5280" s="231"/>
      <c r="D5280" s="231"/>
      <c r="E5280" s="232"/>
      <c r="F5280" s="1"/>
      <c r="G5280" s="230"/>
      <c r="H5280" s="231"/>
      <c r="I5280" s="231"/>
      <c r="J5280" s="232"/>
      <c r="K5280" s="58"/>
      <c r="L5280" s="230"/>
      <c r="M5280" s="231"/>
      <c r="N5280" s="231"/>
      <c r="O5280" s="232"/>
    </row>
    <row r="5281" spans="2:15" ht="15.75" x14ac:dyDescent="0.25">
      <c r="B5281" s="227" t="s">
        <v>375</v>
      </c>
      <c r="C5281" s="228"/>
      <c r="D5281" s="228"/>
      <c r="E5281" s="229"/>
      <c r="F5281" s="1"/>
      <c r="G5281" s="227" t="s">
        <v>375</v>
      </c>
      <c r="H5281" s="228"/>
      <c r="I5281" s="228"/>
      <c r="J5281" s="229"/>
      <c r="K5281" s="4"/>
      <c r="L5281" s="227" t="s">
        <v>375</v>
      </c>
      <c r="M5281" s="228"/>
      <c r="N5281" s="228"/>
      <c r="O5281" s="229"/>
    </row>
    <row r="5282" spans="2:15" ht="15.75" x14ac:dyDescent="0.25">
      <c r="B5282" s="137" t="s">
        <v>190</v>
      </c>
      <c r="C5282" s="194"/>
      <c r="D5282" s="195"/>
      <c r="E5282" s="196"/>
      <c r="F5282" s="1"/>
      <c r="G5282" s="137" t="s">
        <v>190</v>
      </c>
      <c r="H5282" s="194"/>
      <c r="I5282" s="195"/>
      <c r="J5282" s="196"/>
      <c r="K5282" s="1"/>
      <c r="L5282" s="137" t="s">
        <v>190</v>
      </c>
      <c r="M5282" s="194"/>
      <c r="N5282" s="195"/>
      <c r="O5282" s="196"/>
    </row>
    <row r="5283" spans="2:15" ht="15.75" x14ac:dyDescent="0.25">
      <c r="B5283" s="132" t="s">
        <v>61</v>
      </c>
      <c r="C5283" s="194"/>
      <c r="D5283" s="195"/>
      <c r="E5283" s="196"/>
      <c r="F5283" s="1"/>
      <c r="G5283" s="132" t="s">
        <v>61</v>
      </c>
      <c r="H5283" s="194"/>
      <c r="I5283" s="195"/>
      <c r="J5283" s="196"/>
      <c r="K5283" s="1"/>
      <c r="L5283" s="132" t="s">
        <v>61</v>
      </c>
      <c r="M5283" s="194"/>
      <c r="N5283" s="195"/>
      <c r="O5283" s="196"/>
    </row>
    <row r="5284" spans="2:15" ht="15.75" x14ac:dyDescent="0.25">
      <c r="B5284" s="132" t="s">
        <v>62</v>
      </c>
      <c r="C5284" s="194"/>
      <c r="D5284" s="195"/>
      <c r="E5284" s="196"/>
      <c r="F5284" s="1"/>
      <c r="G5284" s="132" t="s">
        <v>62</v>
      </c>
      <c r="H5284" s="194"/>
      <c r="I5284" s="195"/>
      <c r="J5284" s="196"/>
      <c r="K5284" s="1"/>
      <c r="L5284" s="132" t="s">
        <v>62</v>
      </c>
      <c r="M5284" s="194"/>
      <c r="N5284" s="195"/>
      <c r="O5284" s="196"/>
    </row>
    <row r="5285" spans="2:15" ht="15.75" x14ac:dyDescent="0.25">
      <c r="B5285" s="127" t="s">
        <v>191</v>
      </c>
      <c r="C5285" s="130"/>
      <c r="D5285" s="194"/>
      <c r="E5285" s="196"/>
      <c r="F5285" s="1"/>
      <c r="G5285" s="127" t="s">
        <v>191</v>
      </c>
      <c r="H5285" s="130"/>
      <c r="I5285" s="194"/>
      <c r="J5285" s="196"/>
      <c r="K5285" s="1"/>
      <c r="L5285" s="127" t="s">
        <v>191</v>
      </c>
      <c r="M5285" s="130"/>
      <c r="N5285" s="194"/>
      <c r="O5285" s="196"/>
    </row>
    <row r="5286" spans="2:15" ht="15.75" x14ac:dyDescent="0.25">
      <c r="B5286" s="127" t="s">
        <v>192</v>
      </c>
      <c r="C5286" s="130"/>
      <c r="D5286" s="194"/>
      <c r="E5286" s="196"/>
      <c r="F5286" s="1"/>
      <c r="G5286" s="127" t="s">
        <v>192</v>
      </c>
      <c r="H5286" s="130"/>
      <c r="I5286" s="194"/>
      <c r="J5286" s="196"/>
      <c r="K5286" s="1"/>
      <c r="L5286" s="127" t="s">
        <v>192</v>
      </c>
      <c r="M5286" s="130"/>
      <c r="N5286" s="194"/>
      <c r="O5286" s="196"/>
    </row>
    <row r="5287" spans="2:15" ht="31.35" customHeight="1" x14ac:dyDescent="0.25">
      <c r="B5287" s="206" t="s">
        <v>197</v>
      </c>
      <c r="C5287" s="207"/>
      <c r="D5287" s="207"/>
      <c r="E5287" s="208"/>
      <c r="F5287" s="1"/>
      <c r="G5287" s="206" t="s">
        <v>197</v>
      </c>
      <c r="H5287" s="207"/>
      <c r="I5287" s="207"/>
      <c r="J5287" s="208"/>
      <c r="K5287" s="59"/>
      <c r="L5287" s="206" t="s">
        <v>197</v>
      </c>
      <c r="M5287" s="207"/>
      <c r="N5287" s="207"/>
      <c r="O5287" s="208"/>
    </row>
    <row r="5288" spans="2:15" ht="15.75" x14ac:dyDescent="0.25">
      <c r="B5288" s="132" t="s">
        <v>195</v>
      </c>
      <c r="C5288" s="138"/>
      <c r="D5288" s="125" t="s">
        <v>51</v>
      </c>
      <c r="E5288" s="139"/>
      <c r="F5288" s="1"/>
      <c r="G5288" s="132" t="s">
        <v>195</v>
      </c>
      <c r="H5288" s="138"/>
      <c r="I5288" s="125" t="s">
        <v>51</v>
      </c>
      <c r="J5288" s="139"/>
      <c r="K5288" s="1"/>
      <c r="L5288" s="132" t="s">
        <v>195</v>
      </c>
      <c r="M5288" s="138"/>
      <c r="N5288" s="125" t="s">
        <v>51</v>
      </c>
      <c r="O5288" s="139"/>
    </row>
    <row r="5289" spans="2:15" ht="15.75" x14ac:dyDescent="0.25">
      <c r="B5289" s="209" t="s">
        <v>190</v>
      </c>
      <c r="C5289" s="210"/>
      <c r="D5289" s="125" t="s">
        <v>68</v>
      </c>
      <c r="E5289" s="139"/>
      <c r="F5289" s="1"/>
      <c r="G5289" s="209" t="s">
        <v>190</v>
      </c>
      <c r="H5289" s="210"/>
      <c r="I5289" s="125" t="s">
        <v>68</v>
      </c>
      <c r="J5289" s="139"/>
      <c r="K5289" s="1"/>
      <c r="L5289" s="209" t="s">
        <v>190</v>
      </c>
      <c r="M5289" s="210"/>
      <c r="N5289" s="125" t="s">
        <v>68</v>
      </c>
      <c r="O5289" s="139"/>
    </row>
    <row r="5290" spans="2:15" ht="15.75" x14ac:dyDescent="0.25">
      <c r="B5290" s="211"/>
      <c r="C5290" s="212"/>
      <c r="D5290" s="125" t="s">
        <v>69</v>
      </c>
      <c r="E5290" s="139"/>
      <c r="F5290" s="1"/>
      <c r="G5290" s="211"/>
      <c r="H5290" s="212"/>
      <c r="I5290" s="125" t="s">
        <v>69</v>
      </c>
      <c r="J5290" s="139"/>
      <c r="K5290" s="1"/>
      <c r="L5290" s="211"/>
      <c r="M5290" s="212"/>
      <c r="N5290" s="125" t="s">
        <v>69</v>
      </c>
      <c r="O5290" s="139"/>
    </row>
    <row r="5291" spans="2:15" ht="15.75" x14ac:dyDescent="0.25">
      <c r="B5291" s="209" t="s">
        <v>70</v>
      </c>
      <c r="C5291" s="210"/>
      <c r="D5291" s="125" t="s">
        <v>68</v>
      </c>
      <c r="E5291" s="139"/>
      <c r="F5291" s="1"/>
      <c r="G5291" s="209" t="s">
        <v>70</v>
      </c>
      <c r="H5291" s="210"/>
      <c r="I5291" s="125" t="s">
        <v>68</v>
      </c>
      <c r="J5291" s="139"/>
      <c r="K5291" s="1"/>
      <c r="L5291" s="209" t="s">
        <v>70</v>
      </c>
      <c r="M5291" s="210"/>
      <c r="N5291" s="125" t="s">
        <v>68</v>
      </c>
      <c r="O5291" s="139"/>
    </row>
    <row r="5292" spans="2:15" ht="15.75" x14ac:dyDescent="0.25">
      <c r="B5292" s="211"/>
      <c r="C5292" s="212"/>
      <c r="D5292" s="125" t="s">
        <v>69</v>
      </c>
      <c r="E5292" s="139"/>
      <c r="F5292" s="1"/>
      <c r="G5292" s="211"/>
      <c r="H5292" s="212"/>
      <c r="I5292" s="125" t="s">
        <v>69</v>
      </c>
      <c r="J5292" s="139"/>
      <c r="K5292" s="1"/>
      <c r="L5292" s="211"/>
      <c r="M5292" s="212"/>
      <c r="N5292" s="125" t="s">
        <v>69</v>
      </c>
      <c r="O5292" s="139"/>
    </row>
    <row r="5293" spans="2:15" ht="15.75" x14ac:dyDescent="0.25">
      <c r="B5293" s="140" t="s">
        <v>67</v>
      </c>
      <c r="C5293" s="140"/>
      <c r="D5293" s="213"/>
      <c r="E5293" s="214"/>
      <c r="F5293" s="1"/>
      <c r="G5293" s="140" t="s">
        <v>67</v>
      </c>
      <c r="H5293" s="140"/>
      <c r="I5293" s="213"/>
      <c r="J5293" s="214"/>
      <c r="K5293" s="1"/>
      <c r="L5293" s="140" t="s">
        <v>67</v>
      </c>
      <c r="M5293" s="140"/>
      <c r="N5293" s="213"/>
      <c r="O5293" s="214"/>
    </row>
    <row r="5294" spans="2:15" ht="15.75" x14ac:dyDescent="0.25">
      <c r="B5294" s="161" t="s">
        <v>355</v>
      </c>
      <c r="C5294" s="128"/>
      <c r="D5294" s="130"/>
      <c r="E5294" s="139"/>
      <c r="F5294" s="1"/>
      <c r="G5294" s="161" t="s">
        <v>355</v>
      </c>
      <c r="H5294" s="128"/>
      <c r="I5294" s="130"/>
      <c r="J5294" s="139"/>
      <c r="K5294" s="1"/>
      <c r="L5294" s="161" t="s">
        <v>355</v>
      </c>
      <c r="M5294" s="128"/>
      <c r="N5294" s="130"/>
      <c r="O5294" s="139"/>
    </row>
    <row r="5295" spans="2:15" ht="15.75" x14ac:dyDescent="0.25">
      <c r="B5295" s="161"/>
      <c r="C5295" s="128"/>
      <c r="D5295" s="130"/>
      <c r="E5295" s="139"/>
      <c r="F5295" s="1"/>
      <c r="G5295" s="161"/>
      <c r="H5295" s="128"/>
      <c r="I5295" s="130"/>
      <c r="J5295" s="139"/>
      <c r="K5295" s="1"/>
      <c r="L5295" s="161"/>
      <c r="M5295" s="128"/>
      <c r="N5295" s="130"/>
      <c r="O5295" s="139"/>
    </row>
    <row r="5296" spans="2:15" ht="15.75" x14ac:dyDescent="0.25">
      <c r="B5296" s="136"/>
      <c r="C5296" s="136"/>
      <c r="D5296" s="136"/>
      <c r="E5296" s="118"/>
      <c r="F5296" s="1"/>
      <c r="G5296" s="136"/>
      <c r="H5296" s="136"/>
      <c r="I5296" s="136"/>
      <c r="J5296" s="118"/>
      <c r="K5296" s="1"/>
      <c r="L5296" s="136"/>
      <c r="M5296" s="136"/>
      <c r="N5296" s="136"/>
      <c r="O5296" s="118"/>
    </row>
    <row r="5297" spans="2:15" ht="15.75" x14ac:dyDescent="0.25">
      <c r="B5297" s="132" t="s">
        <v>74</v>
      </c>
      <c r="C5297" s="141"/>
      <c r="D5297" s="142" t="s">
        <v>73</v>
      </c>
      <c r="E5297" s="130"/>
      <c r="F5297" s="1"/>
      <c r="G5297" s="132" t="s">
        <v>74</v>
      </c>
      <c r="H5297" s="141"/>
      <c r="I5297" s="142" t="s">
        <v>73</v>
      </c>
      <c r="J5297" s="130"/>
      <c r="K5297" s="1"/>
      <c r="L5297" s="132" t="s">
        <v>74</v>
      </c>
      <c r="M5297" s="141"/>
      <c r="N5297" s="142" t="s">
        <v>73</v>
      </c>
      <c r="O5297" s="130"/>
    </row>
    <row r="5299" spans="2:15" ht="15.75" x14ac:dyDescent="0.25">
      <c r="B5299" s="437">
        <f>L5278+1</f>
        <v>787</v>
      </c>
      <c r="C5299" s="438"/>
      <c r="D5299" s="438"/>
      <c r="E5299" s="439"/>
      <c r="F5299" s="57"/>
      <c r="G5299" s="437">
        <f>B5299+1</f>
        <v>788</v>
      </c>
      <c r="H5299" s="438"/>
      <c r="I5299" s="438"/>
      <c r="J5299" s="439"/>
      <c r="K5299" s="57"/>
      <c r="L5299" s="437">
        <f>G5299+1</f>
        <v>789</v>
      </c>
      <c r="M5299" s="438"/>
      <c r="N5299" s="438"/>
      <c r="O5299" s="439"/>
    </row>
    <row r="5300" spans="2:15" ht="15.75" x14ac:dyDescent="0.25">
      <c r="B5300" s="218" t="s">
        <v>71</v>
      </c>
      <c r="C5300" s="219"/>
      <c r="D5300" s="219"/>
      <c r="E5300" s="220"/>
      <c r="F5300" s="1"/>
      <c r="G5300" s="218" t="s">
        <v>71</v>
      </c>
      <c r="H5300" s="219"/>
      <c r="I5300" s="219"/>
      <c r="J5300" s="220"/>
      <c r="K5300" s="1"/>
      <c r="L5300" s="218" t="s">
        <v>71</v>
      </c>
      <c r="M5300" s="219"/>
      <c r="N5300" s="219"/>
      <c r="O5300" s="220"/>
    </row>
    <row r="5301" spans="2:15" ht="15.75" x14ac:dyDescent="0.25">
      <c r="B5301" s="230"/>
      <c r="C5301" s="231"/>
      <c r="D5301" s="231"/>
      <c r="E5301" s="232"/>
      <c r="F5301" s="1"/>
      <c r="G5301" s="230"/>
      <c r="H5301" s="231"/>
      <c r="I5301" s="231"/>
      <c r="J5301" s="232"/>
      <c r="K5301" s="58"/>
      <c r="L5301" s="230"/>
      <c r="M5301" s="231"/>
      <c r="N5301" s="231"/>
      <c r="O5301" s="232"/>
    </row>
    <row r="5302" spans="2:15" ht="15.75" x14ac:dyDescent="0.25">
      <c r="B5302" s="227" t="s">
        <v>375</v>
      </c>
      <c r="C5302" s="228"/>
      <c r="D5302" s="228"/>
      <c r="E5302" s="229"/>
      <c r="F5302" s="1"/>
      <c r="G5302" s="227" t="s">
        <v>375</v>
      </c>
      <c r="H5302" s="228"/>
      <c r="I5302" s="228"/>
      <c r="J5302" s="229"/>
      <c r="K5302" s="4"/>
      <c r="L5302" s="227" t="s">
        <v>375</v>
      </c>
      <c r="M5302" s="228"/>
      <c r="N5302" s="228"/>
      <c r="O5302" s="229"/>
    </row>
    <row r="5303" spans="2:15" ht="15.75" x14ac:dyDescent="0.25">
      <c r="B5303" s="137" t="s">
        <v>190</v>
      </c>
      <c r="C5303" s="194"/>
      <c r="D5303" s="195"/>
      <c r="E5303" s="196"/>
      <c r="F5303" s="1"/>
      <c r="G5303" s="137" t="s">
        <v>190</v>
      </c>
      <c r="H5303" s="194"/>
      <c r="I5303" s="195"/>
      <c r="J5303" s="196"/>
      <c r="K5303" s="1"/>
      <c r="L5303" s="137" t="s">
        <v>190</v>
      </c>
      <c r="M5303" s="194"/>
      <c r="N5303" s="195"/>
      <c r="O5303" s="196"/>
    </row>
    <row r="5304" spans="2:15" ht="15.75" x14ac:dyDescent="0.25">
      <c r="B5304" s="132" t="s">
        <v>61</v>
      </c>
      <c r="C5304" s="194"/>
      <c r="D5304" s="195"/>
      <c r="E5304" s="196"/>
      <c r="F5304" s="1"/>
      <c r="G5304" s="132" t="s">
        <v>61</v>
      </c>
      <c r="H5304" s="194"/>
      <c r="I5304" s="195"/>
      <c r="J5304" s="196"/>
      <c r="K5304" s="1"/>
      <c r="L5304" s="132" t="s">
        <v>61</v>
      </c>
      <c r="M5304" s="194"/>
      <c r="N5304" s="195"/>
      <c r="O5304" s="196"/>
    </row>
    <row r="5305" spans="2:15" ht="15.75" x14ac:dyDescent="0.25">
      <c r="B5305" s="132" t="s">
        <v>62</v>
      </c>
      <c r="C5305" s="194"/>
      <c r="D5305" s="195"/>
      <c r="E5305" s="196"/>
      <c r="F5305" s="1"/>
      <c r="G5305" s="132" t="s">
        <v>62</v>
      </c>
      <c r="H5305" s="194"/>
      <c r="I5305" s="195"/>
      <c r="J5305" s="196"/>
      <c r="K5305" s="1"/>
      <c r="L5305" s="132" t="s">
        <v>62</v>
      </c>
      <c r="M5305" s="194"/>
      <c r="N5305" s="195"/>
      <c r="O5305" s="196"/>
    </row>
    <row r="5306" spans="2:15" ht="15.75" x14ac:dyDescent="0.25">
      <c r="B5306" s="127" t="s">
        <v>191</v>
      </c>
      <c r="C5306" s="130"/>
      <c r="D5306" s="194"/>
      <c r="E5306" s="196"/>
      <c r="F5306" s="1"/>
      <c r="G5306" s="127" t="s">
        <v>191</v>
      </c>
      <c r="H5306" s="130"/>
      <c r="I5306" s="194"/>
      <c r="J5306" s="196"/>
      <c r="K5306" s="1"/>
      <c r="L5306" s="127" t="s">
        <v>191</v>
      </c>
      <c r="M5306" s="130"/>
      <c r="N5306" s="194"/>
      <c r="O5306" s="196"/>
    </row>
    <row r="5307" spans="2:15" ht="15.75" x14ac:dyDescent="0.25">
      <c r="B5307" s="127" t="s">
        <v>192</v>
      </c>
      <c r="C5307" s="130"/>
      <c r="D5307" s="194"/>
      <c r="E5307" s="196"/>
      <c r="F5307" s="1"/>
      <c r="G5307" s="127" t="s">
        <v>192</v>
      </c>
      <c r="H5307" s="130"/>
      <c r="I5307" s="194"/>
      <c r="J5307" s="196"/>
      <c r="K5307" s="1"/>
      <c r="L5307" s="127" t="s">
        <v>192</v>
      </c>
      <c r="M5307" s="130"/>
      <c r="N5307" s="194"/>
      <c r="O5307" s="196"/>
    </row>
    <row r="5308" spans="2:15" ht="31.35" customHeight="1" x14ac:dyDescent="0.25">
      <c r="B5308" s="206" t="s">
        <v>197</v>
      </c>
      <c r="C5308" s="207"/>
      <c r="D5308" s="207"/>
      <c r="E5308" s="208"/>
      <c r="F5308" s="1"/>
      <c r="G5308" s="206" t="s">
        <v>197</v>
      </c>
      <c r="H5308" s="207"/>
      <c r="I5308" s="207"/>
      <c r="J5308" s="208"/>
      <c r="K5308" s="59"/>
      <c r="L5308" s="206" t="s">
        <v>197</v>
      </c>
      <c r="M5308" s="207"/>
      <c r="N5308" s="207"/>
      <c r="O5308" s="208"/>
    </row>
    <row r="5309" spans="2:15" ht="15.75" x14ac:dyDescent="0.25">
      <c r="B5309" s="132" t="s">
        <v>195</v>
      </c>
      <c r="C5309" s="138"/>
      <c r="D5309" s="125" t="s">
        <v>51</v>
      </c>
      <c r="E5309" s="139"/>
      <c r="F5309" s="1"/>
      <c r="G5309" s="132" t="s">
        <v>195</v>
      </c>
      <c r="H5309" s="138"/>
      <c r="I5309" s="125" t="s">
        <v>51</v>
      </c>
      <c r="J5309" s="139"/>
      <c r="K5309" s="1"/>
      <c r="L5309" s="132" t="s">
        <v>195</v>
      </c>
      <c r="M5309" s="138"/>
      <c r="N5309" s="125" t="s">
        <v>51</v>
      </c>
      <c r="O5309" s="139"/>
    </row>
    <row r="5310" spans="2:15" ht="15.75" x14ac:dyDescent="0.25">
      <c r="B5310" s="209" t="s">
        <v>190</v>
      </c>
      <c r="C5310" s="210"/>
      <c r="D5310" s="125" t="s">
        <v>68</v>
      </c>
      <c r="E5310" s="139"/>
      <c r="F5310" s="1"/>
      <c r="G5310" s="209" t="s">
        <v>190</v>
      </c>
      <c r="H5310" s="210"/>
      <c r="I5310" s="125" t="s">
        <v>68</v>
      </c>
      <c r="J5310" s="139"/>
      <c r="K5310" s="1"/>
      <c r="L5310" s="209" t="s">
        <v>190</v>
      </c>
      <c r="M5310" s="210"/>
      <c r="N5310" s="125" t="s">
        <v>68</v>
      </c>
      <c r="O5310" s="139"/>
    </row>
    <row r="5311" spans="2:15" ht="15.75" x14ac:dyDescent="0.25">
      <c r="B5311" s="211"/>
      <c r="C5311" s="212"/>
      <c r="D5311" s="125" t="s">
        <v>69</v>
      </c>
      <c r="E5311" s="139"/>
      <c r="F5311" s="1"/>
      <c r="G5311" s="211"/>
      <c r="H5311" s="212"/>
      <c r="I5311" s="125" t="s">
        <v>69</v>
      </c>
      <c r="J5311" s="139"/>
      <c r="K5311" s="1"/>
      <c r="L5311" s="211"/>
      <c r="M5311" s="212"/>
      <c r="N5311" s="125" t="s">
        <v>69</v>
      </c>
      <c r="O5311" s="139"/>
    </row>
    <row r="5312" spans="2:15" ht="15.75" x14ac:dyDescent="0.25">
      <c r="B5312" s="209" t="s">
        <v>70</v>
      </c>
      <c r="C5312" s="210"/>
      <c r="D5312" s="125" t="s">
        <v>68</v>
      </c>
      <c r="E5312" s="139"/>
      <c r="F5312" s="1"/>
      <c r="G5312" s="209" t="s">
        <v>70</v>
      </c>
      <c r="H5312" s="210"/>
      <c r="I5312" s="125" t="s">
        <v>68</v>
      </c>
      <c r="J5312" s="139"/>
      <c r="K5312" s="1"/>
      <c r="L5312" s="209" t="s">
        <v>70</v>
      </c>
      <c r="M5312" s="210"/>
      <c r="N5312" s="125" t="s">
        <v>68</v>
      </c>
      <c r="O5312" s="139"/>
    </row>
    <row r="5313" spans="2:15" ht="15.75" x14ac:dyDescent="0.25">
      <c r="B5313" s="211"/>
      <c r="C5313" s="212"/>
      <c r="D5313" s="125" t="s">
        <v>69</v>
      </c>
      <c r="E5313" s="139"/>
      <c r="F5313" s="1"/>
      <c r="G5313" s="211"/>
      <c r="H5313" s="212"/>
      <c r="I5313" s="125" t="s">
        <v>69</v>
      </c>
      <c r="J5313" s="139"/>
      <c r="K5313" s="1"/>
      <c r="L5313" s="211"/>
      <c r="M5313" s="212"/>
      <c r="N5313" s="125" t="s">
        <v>69</v>
      </c>
      <c r="O5313" s="139"/>
    </row>
    <row r="5314" spans="2:15" ht="15.75" x14ac:dyDescent="0.25">
      <c r="B5314" s="140" t="s">
        <v>67</v>
      </c>
      <c r="C5314" s="140"/>
      <c r="D5314" s="213"/>
      <c r="E5314" s="214"/>
      <c r="F5314" s="1"/>
      <c r="G5314" s="140" t="s">
        <v>67</v>
      </c>
      <c r="H5314" s="140"/>
      <c r="I5314" s="213"/>
      <c r="J5314" s="214"/>
      <c r="K5314" s="1"/>
      <c r="L5314" s="140" t="s">
        <v>67</v>
      </c>
      <c r="M5314" s="140"/>
      <c r="N5314" s="213"/>
      <c r="O5314" s="214"/>
    </row>
    <row r="5315" spans="2:15" ht="15.75" x14ac:dyDescent="0.25">
      <c r="B5315" s="161" t="s">
        <v>355</v>
      </c>
      <c r="C5315" s="128"/>
      <c r="D5315" s="130"/>
      <c r="E5315" s="139"/>
      <c r="F5315" s="1"/>
      <c r="G5315" s="161" t="s">
        <v>355</v>
      </c>
      <c r="H5315" s="128"/>
      <c r="I5315" s="130"/>
      <c r="J5315" s="139"/>
      <c r="K5315" s="1"/>
      <c r="L5315" s="161" t="s">
        <v>355</v>
      </c>
      <c r="M5315" s="128"/>
      <c r="N5315" s="130"/>
      <c r="O5315" s="139"/>
    </row>
    <row r="5316" spans="2:15" ht="15.75" x14ac:dyDescent="0.25">
      <c r="B5316" s="161"/>
      <c r="C5316" s="128"/>
      <c r="D5316" s="130"/>
      <c r="E5316" s="139"/>
      <c r="F5316" s="1"/>
      <c r="G5316" s="161"/>
      <c r="H5316" s="128"/>
      <c r="I5316" s="130"/>
      <c r="J5316" s="139"/>
      <c r="K5316" s="1"/>
      <c r="L5316" s="161"/>
      <c r="M5316" s="128"/>
      <c r="N5316" s="130"/>
      <c r="O5316" s="139"/>
    </row>
    <row r="5317" spans="2:15" ht="15.75" x14ac:dyDescent="0.25">
      <c r="B5317" s="136"/>
      <c r="C5317" s="136"/>
      <c r="D5317" s="136"/>
      <c r="E5317" s="118"/>
      <c r="F5317" s="1"/>
      <c r="G5317" s="136"/>
      <c r="H5317" s="136"/>
      <c r="I5317" s="136"/>
      <c r="J5317" s="118"/>
      <c r="K5317" s="1"/>
      <c r="L5317" s="136"/>
      <c r="M5317" s="136"/>
      <c r="N5317" s="136"/>
      <c r="O5317" s="118"/>
    </row>
    <row r="5318" spans="2:15" ht="15.75" x14ac:dyDescent="0.25">
      <c r="B5318" s="132" t="s">
        <v>74</v>
      </c>
      <c r="C5318" s="141"/>
      <c r="D5318" s="142" t="s">
        <v>73</v>
      </c>
      <c r="E5318" s="130"/>
      <c r="F5318" s="1"/>
      <c r="G5318" s="132" t="s">
        <v>74</v>
      </c>
      <c r="H5318" s="141"/>
      <c r="I5318" s="142" t="s">
        <v>73</v>
      </c>
      <c r="J5318" s="130"/>
      <c r="K5318" s="1"/>
      <c r="L5318" s="132" t="s">
        <v>74</v>
      </c>
      <c r="M5318" s="141"/>
      <c r="N5318" s="142" t="s">
        <v>73</v>
      </c>
      <c r="O5318" s="130"/>
    </row>
    <row r="5320" spans="2:15" ht="15.75" x14ac:dyDescent="0.25">
      <c r="B5320" s="437">
        <f>L5299+1</f>
        <v>790</v>
      </c>
      <c r="C5320" s="438"/>
      <c r="D5320" s="438"/>
      <c r="E5320" s="439"/>
      <c r="F5320" s="57"/>
      <c r="G5320" s="437">
        <f>B5320+1</f>
        <v>791</v>
      </c>
      <c r="H5320" s="438"/>
      <c r="I5320" s="438"/>
      <c r="J5320" s="439"/>
      <c r="K5320" s="57"/>
      <c r="L5320" s="437">
        <f>G5320+1</f>
        <v>792</v>
      </c>
      <c r="M5320" s="438"/>
      <c r="N5320" s="438"/>
      <c r="O5320" s="439"/>
    </row>
    <row r="5321" spans="2:15" ht="15.75" x14ac:dyDescent="0.25">
      <c r="B5321" s="218" t="s">
        <v>71</v>
      </c>
      <c r="C5321" s="219"/>
      <c r="D5321" s="219"/>
      <c r="E5321" s="220"/>
      <c r="F5321" s="1"/>
      <c r="G5321" s="218" t="s">
        <v>71</v>
      </c>
      <c r="H5321" s="219"/>
      <c r="I5321" s="219"/>
      <c r="J5321" s="220"/>
      <c r="K5321" s="1"/>
      <c r="L5321" s="218" t="s">
        <v>71</v>
      </c>
      <c r="M5321" s="219"/>
      <c r="N5321" s="219"/>
      <c r="O5321" s="220"/>
    </row>
    <row r="5322" spans="2:15" ht="15.75" x14ac:dyDescent="0.25">
      <c r="B5322" s="230"/>
      <c r="C5322" s="231"/>
      <c r="D5322" s="231"/>
      <c r="E5322" s="232"/>
      <c r="F5322" s="1"/>
      <c r="G5322" s="230"/>
      <c r="H5322" s="231"/>
      <c r="I5322" s="231"/>
      <c r="J5322" s="232"/>
      <c r="K5322" s="58"/>
      <c r="L5322" s="230"/>
      <c r="M5322" s="231"/>
      <c r="N5322" s="231"/>
      <c r="O5322" s="232"/>
    </row>
    <row r="5323" spans="2:15" ht="15.75" x14ac:dyDescent="0.25">
      <c r="B5323" s="227" t="s">
        <v>375</v>
      </c>
      <c r="C5323" s="228"/>
      <c r="D5323" s="228"/>
      <c r="E5323" s="229"/>
      <c r="F5323" s="1"/>
      <c r="G5323" s="227" t="s">
        <v>375</v>
      </c>
      <c r="H5323" s="228"/>
      <c r="I5323" s="228"/>
      <c r="J5323" s="229"/>
      <c r="K5323" s="4"/>
      <c r="L5323" s="227" t="s">
        <v>375</v>
      </c>
      <c r="M5323" s="228"/>
      <c r="N5323" s="228"/>
      <c r="O5323" s="229"/>
    </row>
    <row r="5324" spans="2:15" ht="15.75" x14ac:dyDescent="0.25">
      <c r="B5324" s="137" t="s">
        <v>190</v>
      </c>
      <c r="C5324" s="194"/>
      <c r="D5324" s="195"/>
      <c r="E5324" s="196"/>
      <c r="F5324" s="1"/>
      <c r="G5324" s="137" t="s">
        <v>190</v>
      </c>
      <c r="H5324" s="194"/>
      <c r="I5324" s="195"/>
      <c r="J5324" s="196"/>
      <c r="K5324" s="1"/>
      <c r="L5324" s="137" t="s">
        <v>190</v>
      </c>
      <c r="M5324" s="194"/>
      <c r="N5324" s="195"/>
      <c r="O5324" s="196"/>
    </row>
    <row r="5325" spans="2:15" ht="15.75" x14ac:dyDescent="0.25">
      <c r="B5325" s="132" t="s">
        <v>61</v>
      </c>
      <c r="C5325" s="194"/>
      <c r="D5325" s="195"/>
      <c r="E5325" s="196"/>
      <c r="F5325" s="1"/>
      <c r="G5325" s="132" t="s">
        <v>61</v>
      </c>
      <c r="H5325" s="194"/>
      <c r="I5325" s="195"/>
      <c r="J5325" s="196"/>
      <c r="K5325" s="1"/>
      <c r="L5325" s="132" t="s">
        <v>61</v>
      </c>
      <c r="M5325" s="194"/>
      <c r="N5325" s="195"/>
      <c r="O5325" s="196"/>
    </row>
    <row r="5326" spans="2:15" ht="15.75" x14ac:dyDescent="0.25">
      <c r="B5326" s="132" t="s">
        <v>62</v>
      </c>
      <c r="C5326" s="194"/>
      <c r="D5326" s="195"/>
      <c r="E5326" s="196"/>
      <c r="F5326" s="1"/>
      <c r="G5326" s="132" t="s">
        <v>62</v>
      </c>
      <c r="H5326" s="194"/>
      <c r="I5326" s="195"/>
      <c r="J5326" s="196"/>
      <c r="K5326" s="1"/>
      <c r="L5326" s="132" t="s">
        <v>62</v>
      </c>
      <c r="M5326" s="194"/>
      <c r="N5326" s="195"/>
      <c r="O5326" s="196"/>
    </row>
    <row r="5327" spans="2:15" ht="15.75" x14ac:dyDescent="0.25">
      <c r="B5327" s="127" t="s">
        <v>191</v>
      </c>
      <c r="C5327" s="130"/>
      <c r="D5327" s="194"/>
      <c r="E5327" s="196"/>
      <c r="F5327" s="1"/>
      <c r="G5327" s="127" t="s">
        <v>191</v>
      </c>
      <c r="H5327" s="130"/>
      <c r="I5327" s="194"/>
      <c r="J5327" s="196"/>
      <c r="K5327" s="1"/>
      <c r="L5327" s="127" t="s">
        <v>191</v>
      </c>
      <c r="M5327" s="130"/>
      <c r="N5327" s="194"/>
      <c r="O5327" s="196"/>
    </row>
    <row r="5328" spans="2:15" ht="15.75" x14ac:dyDescent="0.25">
      <c r="B5328" s="127" t="s">
        <v>192</v>
      </c>
      <c r="C5328" s="130"/>
      <c r="D5328" s="194"/>
      <c r="E5328" s="196"/>
      <c r="F5328" s="1"/>
      <c r="G5328" s="127" t="s">
        <v>192</v>
      </c>
      <c r="H5328" s="130"/>
      <c r="I5328" s="194"/>
      <c r="J5328" s="196"/>
      <c r="K5328" s="1"/>
      <c r="L5328" s="127" t="s">
        <v>192</v>
      </c>
      <c r="M5328" s="130"/>
      <c r="N5328" s="194"/>
      <c r="O5328" s="196"/>
    </row>
    <row r="5329" spans="2:15" ht="31.35" customHeight="1" x14ac:dyDescent="0.25">
      <c r="B5329" s="206" t="s">
        <v>197</v>
      </c>
      <c r="C5329" s="207"/>
      <c r="D5329" s="207"/>
      <c r="E5329" s="208"/>
      <c r="F5329" s="1"/>
      <c r="G5329" s="206" t="s">
        <v>197</v>
      </c>
      <c r="H5329" s="207"/>
      <c r="I5329" s="207"/>
      <c r="J5329" s="208"/>
      <c r="K5329" s="59"/>
      <c r="L5329" s="206" t="s">
        <v>197</v>
      </c>
      <c r="M5329" s="207"/>
      <c r="N5329" s="207"/>
      <c r="O5329" s="208"/>
    </row>
    <row r="5330" spans="2:15" ht="15.75" x14ac:dyDescent="0.25">
      <c r="B5330" s="132" t="s">
        <v>195</v>
      </c>
      <c r="C5330" s="138"/>
      <c r="D5330" s="125" t="s">
        <v>51</v>
      </c>
      <c r="E5330" s="139"/>
      <c r="F5330" s="1"/>
      <c r="G5330" s="132" t="s">
        <v>195</v>
      </c>
      <c r="H5330" s="138"/>
      <c r="I5330" s="125" t="s">
        <v>51</v>
      </c>
      <c r="J5330" s="139"/>
      <c r="K5330" s="1"/>
      <c r="L5330" s="132" t="s">
        <v>195</v>
      </c>
      <c r="M5330" s="138"/>
      <c r="N5330" s="125" t="s">
        <v>51</v>
      </c>
      <c r="O5330" s="139"/>
    </row>
    <row r="5331" spans="2:15" ht="15.75" x14ac:dyDescent="0.25">
      <c r="B5331" s="209" t="s">
        <v>190</v>
      </c>
      <c r="C5331" s="210"/>
      <c r="D5331" s="125" t="s">
        <v>68</v>
      </c>
      <c r="E5331" s="139"/>
      <c r="F5331" s="1"/>
      <c r="G5331" s="209" t="s">
        <v>190</v>
      </c>
      <c r="H5331" s="210"/>
      <c r="I5331" s="125" t="s">
        <v>68</v>
      </c>
      <c r="J5331" s="139"/>
      <c r="K5331" s="1"/>
      <c r="L5331" s="209" t="s">
        <v>190</v>
      </c>
      <c r="M5331" s="210"/>
      <c r="N5331" s="125" t="s">
        <v>68</v>
      </c>
      <c r="O5331" s="139"/>
    </row>
    <row r="5332" spans="2:15" ht="15.75" x14ac:dyDescent="0.25">
      <c r="B5332" s="211"/>
      <c r="C5332" s="212"/>
      <c r="D5332" s="125" t="s">
        <v>69</v>
      </c>
      <c r="E5332" s="139"/>
      <c r="F5332" s="1"/>
      <c r="G5332" s="211"/>
      <c r="H5332" s="212"/>
      <c r="I5332" s="125" t="s">
        <v>69</v>
      </c>
      <c r="J5332" s="139"/>
      <c r="K5332" s="1"/>
      <c r="L5332" s="211"/>
      <c r="M5332" s="212"/>
      <c r="N5332" s="125" t="s">
        <v>69</v>
      </c>
      <c r="O5332" s="139"/>
    </row>
    <row r="5333" spans="2:15" ht="15.75" x14ac:dyDescent="0.25">
      <c r="B5333" s="209" t="s">
        <v>70</v>
      </c>
      <c r="C5333" s="210"/>
      <c r="D5333" s="125" t="s">
        <v>68</v>
      </c>
      <c r="E5333" s="139"/>
      <c r="F5333" s="1"/>
      <c r="G5333" s="209" t="s">
        <v>70</v>
      </c>
      <c r="H5333" s="210"/>
      <c r="I5333" s="125" t="s">
        <v>68</v>
      </c>
      <c r="J5333" s="139"/>
      <c r="K5333" s="1"/>
      <c r="L5333" s="209" t="s">
        <v>70</v>
      </c>
      <c r="M5333" s="210"/>
      <c r="N5333" s="125" t="s">
        <v>68</v>
      </c>
      <c r="O5333" s="139"/>
    </row>
    <row r="5334" spans="2:15" ht="15.75" x14ac:dyDescent="0.25">
      <c r="B5334" s="211"/>
      <c r="C5334" s="212"/>
      <c r="D5334" s="125" t="s">
        <v>69</v>
      </c>
      <c r="E5334" s="139"/>
      <c r="F5334" s="1"/>
      <c r="G5334" s="211"/>
      <c r="H5334" s="212"/>
      <c r="I5334" s="125" t="s">
        <v>69</v>
      </c>
      <c r="J5334" s="139"/>
      <c r="K5334" s="1"/>
      <c r="L5334" s="211"/>
      <c r="M5334" s="212"/>
      <c r="N5334" s="125" t="s">
        <v>69</v>
      </c>
      <c r="O5334" s="139"/>
    </row>
    <row r="5335" spans="2:15" ht="15.75" x14ac:dyDescent="0.25">
      <c r="B5335" s="140" t="s">
        <v>67</v>
      </c>
      <c r="C5335" s="140"/>
      <c r="D5335" s="213"/>
      <c r="E5335" s="214"/>
      <c r="F5335" s="1"/>
      <c r="G5335" s="140" t="s">
        <v>67</v>
      </c>
      <c r="H5335" s="140"/>
      <c r="I5335" s="213"/>
      <c r="J5335" s="214"/>
      <c r="K5335" s="1"/>
      <c r="L5335" s="140" t="s">
        <v>67</v>
      </c>
      <c r="M5335" s="140"/>
      <c r="N5335" s="213"/>
      <c r="O5335" s="214"/>
    </row>
    <row r="5336" spans="2:15" ht="15.75" x14ac:dyDescent="0.25">
      <c r="B5336" s="161" t="s">
        <v>355</v>
      </c>
      <c r="C5336" s="128"/>
      <c r="D5336" s="130"/>
      <c r="E5336" s="139"/>
      <c r="F5336" s="1"/>
      <c r="G5336" s="161" t="s">
        <v>355</v>
      </c>
      <c r="H5336" s="128"/>
      <c r="I5336" s="130"/>
      <c r="J5336" s="139"/>
      <c r="K5336" s="1"/>
      <c r="L5336" s="161" t="s">
        <v>355</v>
      </c>
      <c r="M5336" s="128"/>
      <c r="N5336" s="130"/>
      <c r="O5336" s="139"/>
    </row>
    <row r="5337" spans="2:15" ht="15.75" x14ac:dyDescent="0.25">
      <c r="B5337" s="161"/>
      <c r="C5337" s="128"/>
      <c r="D5337" s="130"/>
      <c r="E5337" s="139"/>
      <c r="F5337" s="1"/>
      <c r="G5337" s="161"/>
      <c r="H5337" s="128"/>
      <c r="I5337" s="130"/>
      <c r="J5337" s="139"/>
      <c r="K5337" s="1"/>
      <c r="L5337" s="161"/>
      <c r="M5337" s="128"/>
      <c r="N5337" s="130"/>
      <c r="O5337" s="139"/>
    </row>
    <row r="5338" spans="2:15" ht="15.75" x14ac:dyDescent="0.25">
      <c r="B5338" s="136"/>
      <c r="C5338" s="136"/>
      <c r="D5338" s="136"/>
      <c r="E5338" s="118"/>
      <c r="F5338" s="1"/>
      <c r="G5338" s="136"/>
      <c r="H5338" s="136"/>
      <c r="I5338" s="136"/>
      <c r="J5338" s="118"/>
      <c r="K5338" s="1"/>
      <c r="L5338" s="136"/>
      <c r="M5338" s="136"/>
      <c r="N5338" s="136"/>
      <c r="O5338" s="118"/>
    </row>
    <row r="5339" spans="2:15" ht="15.75" x14ac:dyDescent="0.25">
      <c r="B5339" s="132" t="s">
        <v>74</v>
      </c>
      <c r="C5339" s="141"/>
      <c r="D5339" s="142" t="s">
        <v>73</v>
      </c>
      <c r="E5339" s="130"/>
      <c r="F5339" s="1"/>
      <c r="G5339" s="132" t="s">
        <v>74</v>
      </c>
      <c r="H5339" s="141"/>
      <c r="I5339" s="142" t="s">
        <v>73</v>
      </c>
      <c r="J5339" s="130"/>
      <c r="K5339" s="1"/>
      <c r="L5339" s="132" t="s">
        <v>74</v>
      </c>
      <c r="M5339" s="141"/>
      <c r="N5339" s="142" t="s">
        <v>73</v>
      </c>
      <c r="O5339" s="130"/>
    </row>
    <row r="5341" spans="2:15" ht="15.75" x14ac:dyDescent="0.25">
      <c r="B5341" s="437">
        <f>L5320+1</f>
        <v>793</v>
      </c>
      <c r="C5341" s="438"/>
      <c r="D5341" s="438"/>
      <c r="E5341" s="439"/>
      <c r="F5341" s="57"/>
      <c r="G5341" s="437">
        <f>B5341+1</f>
        <v>794</v>
      </c>
      <c r="H5341" s="438"/>
      <c r="I5341" s="438"/>
      <c r="J5341" s="439"/>
      <c r="K5341" s="57"/>
      <c r="L5341" s="437">
        <f>G5341+1</f>
        <v>795</v>
      </c>
      <c r="M5341" s="438"/>
      <c r="N5341" s="438"/>
      <c r="O5341" s="439"/>
    </row>
    <row r="5342" spans="2:15" ht="15.75" x14ac:dyDescent="0.25">
      <c r="B5342" s="218" t="s">
        <v>71</v>
      </c>
      <c r="C5342" s="219"/>
      <c r="D5342" s="219"/>
      <c r="E5342" s="220"/>
      <c r="F5342" s="1"/>
      <c r="G5342" s="218" t="s">
        <v>71</v>
      </c>
      <c r="H5342" s="219"/>
      <c r="I5342" s="219"/>
      <c r="J5342" s="220"/>
      <c r="K5342" s="1"/>
      <c r="L5342" s="218" t="s">
        <v>71</v>
      </c>
      <c r="M5342" s="219"/>
      <c r="N5342" s="219"/>
      <c r="O5342" s="220"/>
    </row>
    <row r="5343" spans="2:15" ht="15.75" x14ac:dyDescent="0.25">
      <c r="B5343" s="230"/>
      <c r="C5343" s="231"/>
      <c r="D5343" s="231"/>
      <c r="E5343" s="232"/>
      <c r="F5343" s="1"/>
      <c r="G5343" s="230"/>
      <c r="H5343" s="231"/>
      <c r="I5343" s="231"/>
      <c r="J5343" s="232"/>
      <c r="K5343" s="58"/>
      <c r="L5343" s="230"/>
      <c r="M5343" s="231"/>
      <c r="N5343" s="231"/>
      <c r="O5343" s="232"/>
    </row>
    <row r="5344" spans="2:15" ht="15.75" x14ac:dyDescent="0.25">
      <c r="B5344" s="227" t="s">
        <v>375</v>
      </c>
      <c r="C5344" s="228"/>
      <c r="D5344" s="228"/>
      <c r="E5344" s="229"/>
      <c r="F5344" s="1"/>
      <c r="G5344" s="227" t="s">
        <v>375</v>
      </c>
      <c r="H5344" s="228"/>
      <c r="I5344" s="228"/>
      <c r="J5344" s="229"/>
      <c r="K5344" s="4"/>
      <c r="L5344" s="227" t="s">
        <v>375</v>
      </c>
      <c r="M5344" s="228"/>
      <c r="N5344" s="228"/>
      <c r="O5344" s="229"/>
    </row>
    <row r="5345" spans="2:15" ht="15.75" x14ac:dyDescent="0.25">
      <c r="B5345" s="137" t="s">
        <v>190</v>
      </c>
      <c r="C5345" s="194"/>
      <c r="D5345" s="195"/>
      <c r="E5345" s="196"/>
      <c r="F5345" s="1"/>
      <c r="G5345" s="137" t="s">
        <v>190</v>
      </c>
      <c r="H5345" s="194"/>
      <c r="I5345" s="195"/>
      <c r="J5345" s="196"/>
      <c r="K5345" s="1"/>
      <c r="L5345" s="137" t="s">
        <v>190</v>
      </c>
      <c r="M5345" s="194"/>
      <c r="N5345" s="195"/>
      <c r="O5345" s="196"/>
    </row>
    <row r="5346" spans="2:15" ht="15.75" x14ac:dyDescent="0.25">
      <c r="B5346" s="132" t="s">
        <v>61</v>
      </c>
      <c r="C5346" s="194"/>
      <c r="D5346" s="195"/>
      <c r="E5346" s="196"/>
      <c r="F5346" s="1"/>
      <c r="G5346" s="132" t="s">
        <v>61</v>
      </c>
      <c r="H5346" s="194"/>
      <c r="I5346" s="195"/>
      <c r="J5346" s="196"/>
      <c r="K5346" s="1"/>
      <c r="L5346" s="132" t="s">
        <v>61</v>
      </c>
      <c r="M5346" s="194"/>
      <c r="N5346" s="195"/>
      <c r="O5346" s="196"/>
    </row>
    <row r="5347" spans="2:15" ht="15.75" x14ac:dyDescent="0.25">
      <c r="B5347" s="132" t="s">
        <v>62</v>
      </c>
      <c r="C5347" s="194"/>
      <c r="D5347" s="195"/>
      <c r="E5347" s="196"/>
      <c r="F5347" s="1"/>
      <c r="G5347" s="132" t="s">
        <v>62</v>
      </c>
      <c r="H5347" s="194"/>
      <c r="I5347" s="195"/>
      <c r="J5347" s="196"/>
      <c r="K5347" s="1"/>
      <c r="L5347" s="132" t="s">
        <v>62</v>
      </c>
      <c r="M5347" s="194"/>
      <c r="N5347" s="195"/>
      <c r="O5347" s="196"/>
    </row>
    <row r="5348" spans="2:15" ht="15.75" x14ac:dyDescent="0.25">
      <c r="B5348" s="127" t="s">
        <v>191</v>
      </c>
      <c r="C5348" s="130"/>
      <c r="D5348" s="194"/>
      <c r="E5348" s="196"/>
      <c r="F5348" s="1"/>
      <c r="G5348" s="127" t="s">
        <v>191</v>
      </c>
      <c r="H5348" s="130"/>
      <c r="I5348" s="194"/>
      <c r="J5348" s="196"/>
      <c r="K5348" s="1"/>
      <c r="L5348" s="127" t="s">
        <v>191</v>
      </c>
      <c r="M5348" s="130"/>
      <c r="N5348" s="194"/>
      <c r="O5348" s="196"/>
    </row>
    <row r="5349" spans="2:15" ht="15.75" x14ac:dyDescent="0.25">
      <c r="B5349" s="127" t="s">
        <v>192</v>
      </c>
      <c r="C5349" s="130"/>
      <c r="D5349" s="194"/>
      <c r="E5349" s="196"/>
      <c r="F5349" s="1"/>
      <c r="G5349" s="127" t="s">
        <v>192</v>
      </c>
      <c r="H5349" s="130"/>
      <c r="I5349" s="194"/>
      <c r="J5349" s="196"/>
      <c r="K5349" s="1"/>
      <c r="L5349" s="127" t="s">
        <v>192</v>
      </c>
      <c r="M5349" s="130"/>
      <c r="N5349" s="194"/>
      <c r="O5349" s="196"/>
    </row>
    <row r="5350" spans="2:15" ht="31.35" customHeight="1" x14ac:dyDescent="0.25">
      <c r="B5350" s="206" t="s">
        <v>197</v>
      </c>
      <c r="C5350" s="207"/>
      <c r="D5350" s="207"/>
      <c r="E5350" s="208"/>
      <c r="F5350" s="1"/>
      <c r="G5350" s="206" t="s">
        <v>197</v>
      </c>
      <c r="H5350" s="207"/>
      <c r="I5350" s="207"/>
      <c r="J5350" s="208"/>
      <c r="K5350" s="59"/>
      <c r="L5350" s="206" t="s">
        <v>197</v>
      </c>
      <c r="M5350" s="207"/>
      <c r="N5350" s="207"/>
      <c r="O5350" s="208"/>
    </row>
    <row r="5351" spans="2:15" ht="15.75" x14ac:dyDescent="0.25">
      <c r="B5351" s="132" t="s">
        <v>195</v>
      </c>
      <c r="C5351" s="138"/>
      <c r="D5351" s="125" t="s">
        <v>51</v>
      </c>
      <c r="E5351" s="139"/>
      <c r="F5351" s="1"/>
      <c r="G5351" s="132" t="s">
        <v>195</v>
      </c>
      <c r="H5351" s="138"/>
      <c r="I5351" s="125" t="s">
        <v>51</v>
      </c>
      <c r="J5351" s="139"/>
      <c r="K5351" s="1"/>
      <c r="L5351" s="132" t="s">
        <v>195</v>
      </c>
      <c r="M5351" s="138"/>
      <c r="N5351" s="125" t="s">
        <v>51</v>
      </c>
      <c r="O5351" s="139"/>
    </row>
    <row r="5352" spans="2:15" ht="15.75" x14ac:dyDescent="0.25">
      <c r="B5352" s="209" t="s">
        <v>190</v>
      </c>
      <c r="C5352" s="210"/>
      <c r="D5352" s="125" t="s">
        <v>68</v>
      </c>
      <c r="E5352" s="139"/>
      <c r="F5352" s="1"/>
      <c r="G5352" s="209" t="s">
        <v>190</v>
      </c>
      <c r="H5352" s="210"/>
      <c r="I5352" s="125" t="s">
        <v>68</v>
      </c>
      <c r="J5352" s="139"/>
      <c r="K5352" s="1"/>
      <c r="L5352" s="209" t="s">
        <v>190</v>
      </c>
      <c r="M5352" s="210"/>
      <c r="N5352" s="125" t="s">
        <v>68</v>
      </c>
      <c r="O5352" s="139"/>
    </row>
    <row r="5353" spans="2:15" ht="15.75" x14ac:dyDescent="0.25">
      <c r="B5353" s="211"/>
      <c r="C5353" s="212"/>
      <c r="D5353" s="125" t="s">
        <v>69</v>
      </c>
      <c r="E5353" s="139"/>
      <c r="F5353" s="1"/>
      <c r="G5353" s="211"/>
      <c r="H5353" s="212"/>
      <c r="I5353" s="125" t="s">
        <v>69</v>
      </c>
      <c r="J5353" s="139"/>
      <c r="K5353" s="1"/>
      <c r="L5353" s="211"/>
      <c r="M5353" s="212"/>
      <c r="N5353" s="125" t="s">
        <v>69</v>
      </c>
      <c r="O5353" s="139"/>
    </row>
    <row r="5354" spans="2:15" ht="15.75" x14ac:dyDescent="0.25">
      <c r="B5354" s="209" t="s">
        <v>70</v>
      </c>
      <c r="C5354" s="210"/>
      <c r="D5354" s="125" t="s">
        <v>68</v>
      </c>
      <c r="E5354" s="139"/>
      <c r="F5354" s="1"/>
      <c r="G5354" s="209" t="s">
        <v>70</v>
      </c>
      <c r="H5354" s="210"/>
      <c r="I5354" s="125" t="s">
        <v>68</v>
      </c>
      <c r="J5354" s="139"/>
      <c r="K5354" s="1"/>
      <c r="L5354" s="209" t="s">
        <v>70</v>
      </c>
      <c r="M5354" s="210"/>
      <c r="N5354" s="125" t="s">
        <v>68</v>
      </c>
      <c r="O5354" s="139"/>
    </row>
    <row r="5355" spans="2:15" ht="15.75" x14ac:dyDescent="0.25">
      <c r="B5355" s="211"/>
      <c r="C5355" s="212"/>
      <c r="D5355" s="125" t="s">
        <v>69</v>
      </c>
      <c r="E5355" s="139"/>
      <c r="F5355" s="1"/>
      <c r="G5355" s="211"/>
      <c r="H5355" s="212"/>
      <c r="I5355" s="125" t="s">
        <v>69</v>
      </c>
      <c r="J5355" s="139"/>
      <c r="K5355" s="1"/>
      <c r="L5355" s="211"/>
      <c r="M5355" s="212"/>
      <c r="N5355" s="125" t="s">
        <v>69</v>
      </c>
      <c r="O5355" s="139"/>
    </row>
    <row r="5356" spans="2:15" ht="15.75" x14ac:dyDescent="0.25">
      <c r="B5356" s="140" t="s">
        <v>67</v>
      </c>
      <c r="C5356" s="140"/>
      <c r="D5356" s="213"/>
      <c r="E5356" s="214"/>
      <c r="F5356" s="1"/>
      <c r="G5356" s="140" t="s">
        <v>67</v>
      </c>
      <c r="H5356" s="140"/>
      <c r="I5356" s="213"/>
      <c r="J5356" s="214"/>
      <c r="K5356" s="1"/>
      <c r="L5356" s="140" t="s">
        <v>67</v>
      </c>
      <c r="M5356" s="140"/>
      <c r="N5356" s="213"/>
      <c r="O5356" s="214"/>
    </row>
    <row r="5357" spans="2:15" ht="15.75" x14ac:dyDescent="0.25">
      <c r="B5357" s="161" t="s">
        <v>355</v>
      </c>
      <c r="C5357" s="128"/>
      <c r="D5357" s="130"/>
      <c r="E5357" s="139"/>
      <c r="F5357" s="1"/>
      <c r="G5357" s="161" t="s">
        <v>355</v>
      </c>
      <c r="H5357" s="128"/>
      <c r="I5357" s="130"/>
      <c r="J5357" s="139"/>
      <c r="K5357" s="1"/>
      <c r="L5357" s="161" t="s">
        <v>355</v>
      </c>
      <c r="M5357" s="128"/>
      <c r="N5357" s="130"/>
      <c r="O5357" s="139"/>
    </row>
    <row r="5358" spans="2:15" ht="15.75" x14ac:dyDescent="0.25">
      <c r="B5358" s="161"/>
      <c r="C5358" s="128"/>
      <c r="D5358" s="130"/>
      <c r="E5358" s="139"/>
      <c r="F5358" s="1"/>
      <c r="G5358" s="161"/>
      <c r="H5358" s="128"/>
      <c r="I5358" s="130"/>
      <c r="J5358" s="139"/>
      <c r="K5358" s="1"/>
      <c r="L5358" s="161"/>
      <c r="M5358" s="128"/>
      <c r="N5358" s="130"/>
      <c r="O5358" s="139"/>
    </row>
    <row r="5359" spans="2:15" ht="15.75" x14ac:dyDescent="0.25">
      <c r="B5359" s="136"/>
      <c r="C5359" s="136"/>
      <c r="D5359" s="136"/>
      <c r="E5359" s="118"/>
      <c r="F5359" s="1"/>
      <c r="G5359" s="136"/>
      <c r="H5359" s="136"/>
      <c r="I5359" s="136"/>
      <c r="J5359" s="118"/>
      <c r="K5359" s="1"/>
      <c r="L5359" s="136"/>
      <c r="M5359" s="136"/>
      <c r="N5359" s="136"/>
      <c r="O5359" s="118"/>
    </row>
    <row r="5360" spans="2:15" ht="15.75" x14ac:dyDescent="0.25">
      <c r="B5360" s="132" t="s">
        <v>74</v>
      </c>
      <c r="C5360" s="141"/>
      <c r="D5360" s="142" t="s">
        <v>73</v>
      </c>
      <c r="E5360" s="130"/>
      <c r="F5360" s="1"/>
      <c r="G5360" s="132" t="s">
        <v>74</v>
      </c>
      <c r="H5360" s="141"/>
      <c r="I5360" s="142" t="s">
        <v>73</v>
      </c>
      <c r="J5360" s="130"/>
      <c r="K5360" s="1"/>
      <c r="L5360" s="132" t="s">
        <v>74</v>
      </c>
      <c r="M5360" s="141"/>
      <c r="N5360" s="142" t="s">
        <v>73</v>
      </c>
      <c r="O5360" s="130"/>
    </row>
    <row r="5362" spans="2:15" ht="15.75" x14ac:dyDescent="0.25">
      <c r="B5362" s="437">
        <f>L5341+1</f>
        <v>796</v>
      </c>
      <c r="C5362" s="438"/>
      <c r="D5362" s="438"/>
      <c r="E5362" s="439"/>
      <c r="F5362" s="57"/>
      <c r="G5362" s="437">
        <f>B5362+1</f>
        <v>797</v>
      </c>
      <c r="H5362" s="438"/>
      <c r="I5362" s="438"/>
      <c r="J5362" s="439"/>
      <c r="K5362" s="57"/>
      <c r="L5362" s="437">
        <f>G5362+1</f>
        <v>798</v>
      </c>
      <c r="M5362" s="438"/>
      <c r="N5362" s="438"/>
      <c r="O5362" s="439"/>
    </row>
    <row r="5363" spans="2:15" ht="15.75" x14ac:dyDescent="0.25">
      <c r="B5363" s="218" t="s">
        <v>71</v>
      </c>
      <c r="C5363" s="219"/>
      <c r="D5363" s="219"/>
      <c r="E5363" s="220"/>
      <c r="F5363" s="1"/>
      <c r="G5363" s="218" t="s">
        <v>71</v>
      </c>
      <c r="H5363" s="219"/>
      <c r="I5363" s="219"/>
      <c r="J5363" s="220"/>
      <c r="K5363" s="1"/>
      <c r="L5363" s="218" t="s">
        <v>71</v>
      </c>
      <c r="M5363" s="219"/>
      <c r="N5363" s="219"/>
      <c r="O5363" s="220"/>
    </row>
    <row r="5364" spans="2:15" ht="15.75" x14ac:dyDescent="0.25">
      <c r="B5364" s="230"/>
      <c r="C5364" s="231"/>
      <c r="D5364" s="231"/>
      <c r="E5364" s="232"/>
      <c r="F5364" s="1"/>
      <c r="G5364" s="230"/>
      <c r="H5364" s="231"/>
      <c r="I5364" s="231"/>
      <c r="J5364" s="232"/>
      <c r="K5364" s="58"/>
      <c r="L5364" s="230"/>
      <c r="M5364" s="231"/>
      <c r="N5364" s="231"/>
      <c r="O5364" s="232"/>
    </row>
    <row r="5365" spans="2:15" ht="15.75" x14ac:dyDescent="0.25">
      <c r="B5365" s="227" t="s">
        <v>375</v>
      </c>
      <c r="C5365" s="228"/>
      <c r="D5365" s="228"/>
      <c r="E5365" s="229"/>
      <c r="F5365" s="1"/>
      <c r="G5365" s="227" t="s">
        <v>375</v>
      </c>
      <c r="H5365" s="228"/>
      <c r="I5365" s="228"/>
      <c r="J5365" s="229"/>
      <c r="K5365" s="4"/>
      <c r="L5365" s="227" t="s">
        <v>375</v>
      </c>
      <c r="M5365" s="228"/>
      <c r="N5365" s="228"/>
      <c r="O5365" s="229"/>
    </row>
    <row r="5366" spans="2:15" ht="15.75" x14ac:dyDescent="0.25">
      <c r="B5366" s="137" t="s">
        <v>190</v>
      </c>
      <c r="C5366" s="194"/>
      <c r="D5366" s="195"/>
      <c r="E5366" s="196"/>
      <c r="F5366" s="1"/>
      <c r="G5366" s="137" t="s">
        <v>190</v>
      </c>
      <c r="H5366" s="194"/>
      <c r="I5366" s="195"/>
      <c r="J5366" s="196"/>
      <c r="K5366" s="1"/>
      <c r="L5366" s="137" t="s">
        <v>190</v>
      </c>
      <c r="M5366" s="194"/>
      <c r="N5366" s="195"/>
      <c r="O5366" s="196"/>
    </row>
    <row r="5367" spans="2:15" ht="15.75" x14ac:dyDescent="0.25">
      <c r="B5367" s="132" t="s">
        <v>61</v>
      </c>
      <c r="C5367" s="194"/>
      <c r="D5367" s="195"/>
      <c r="E5367" s="196"/>
      <c r="F5367" s="1"/>
      <c r="G5367" s="132" t="s">
        <v>61</v>
      </c>
      <c r="H5367" s="194"/>
      <c r="I5367" s="195"/>
      <c r="J5367" s="196"/>
      <c r="K5367" s="1"/>
      <c r="L5367" s="132" t="s">
        <v>61</v>
      </c>
      <c r="M5367" s="194"/>
      <c r="N5367" s="195"/>
      <c r="O5367" s="196"/>
    </row>
    <row r="5368" spans="2:15" ht="15.75" x14ac:dyDescent="0.25">
      <c r="B5368" s="132" t="s">
        <v>62</v>
      </c>
      <c r="C5368" s="194"/>
      <c r="D5368" s="195"/>
      <c r="E5368" s="196"/>
      <c r="F5368" s="1"/>
      <c r="G5368" s="132" t="s">
        <v>62</v>
      </c>
      <c r="H5368" s="194"/>
      <c r="I5368" s="195"/>
      <c r="J5368" s="196"/>
      <c r="K5368" s="1"/>
      <c r="L5368" s="132" t="s">
        <v>62</v>
      </c>
      <c r="M5368" s="194"/>
      <c r="N5368" s="195"/>
      <c r="O5368" s="196"/>
    </row>
    <row r="5369" spans="2:15" ht="15.75" x14ac:dyDescent="0.25">
      <c r="B5369" s="127" t="s">
        <v>191</v>
      </c>
      <c r="C5369" s="130"/>
      <c r="D5369" s="194"/>
      <c r="E5369" s="196"/>
      <c r="F5369" s="1"/>
      <c r="G5369" s="127" t="s">
        <v>191</v>
      </c>
      <c r="H5369" s="130"/>
      <c r="I5369" s="194"/>
      <c r="J5369" s="196"/>
      <c r="K5369" s="1"/>
      <c r="L5369" s="127" t="s">
        <v>191</v>
      </c>
      <c r="M5369" s="130"/>
      <c r="N5369" s="194"/>
      <c r="O5369" s="196"/>
    </row>
    <row r="5370" spans="2:15" ht="15.75" x14ac:dyDescent="0.25">
      <c r="B5370" s="127" t="s">
        <v>192</v>
      </c>
      <c r="C5370" s="130"/>
      <c r="D5370" s="194"/>
      <c r="E5370" s="196"/>
      <c r="F5370" s="1"/>
      <c r="G5370" s="127" t="s">
        <v>192</v>
      </c>
      <c r="H5370" s="130"/>
      <c r="I5370" s="194"/>
      <c r="J5370" s="196"/>
      <c r="K5370" s="1"/>
      <c r="L5370" s="127" t="s">
        <v>192</v>
      </c>
      <c r="M5370" s="130"/>
      <c r="N5370" s="194"/>
      <c r="O5370" s="196"/>
    </row>
    <row r="5371" spans="2:15" ht="31.35" customHeight="1" x14ac:dyDescent="0.25">
      <c r="B5371" s="206" t="s">
        <v>197</v>
      </c>
      <c r="C5371" s="207"/>
      <c r="D5371" s="207"/>
      <c r="E5371" s="208"/>
      <c r="F5371" s="1"/>
      <c r="G5371" s="206" t="s">
        <v>197</v>
      </c>
      <c r="H5371" s="207"/>
      <c r="I5371" s="207"/>
      <c r="J5371" s="208"/>
      <c r="K5371" s="59"/>
      <c r="L5371" s="206" t="s">
        <v>197</v>
      </c>
      <c r="M5371" s="207"/>
      <c r="N5371" s="207"/>
      <c r="O5371" s="208"/>
    </row>
    <row r="5372" spans="2:15" ht="15.75" x14ac:dyDescent="0.25">
      <c r="B5372" s="132" t="s">
        <v>195</v>
      </c>
      <c r="C5372" s="138"/>
      <c r="D5372" s="125" t="s">
        <v>51</v>
      </c>
      <c r="E5372" s="139"/>
      <c r="F5372" s="1"/>
      <c r="G5372" s="132" t="s">
        <v>195</v>
      </c>
      <c r="H5372" s="138"/>
      <c r="I5372" s="125" t="s">
        <v>51</v>
      </c>
      <c r="J5372" s="139"/>
      <c r="K5372" s="1"/>
      <c r="L5372" s="132" t="s">
        <v>195</v>
      </c>
      <c r="M5372" s="138"/>
      <c r="N5372" s="125" t="s">
        <v>51</v>
      </c>
      <c r="O5372" s="139"/>
    </row>
    <row r="5373" spans="2:15" ht="15.75" x14ac:dyDescent="0.25">
      <c r="B5373" s="209" t="s">
        <v>190</v>
      </c>
      <c r="C5373" s="210"/>
      <c r="D5373" s="125" t="s">
        <v>68</v>
      </c>
      <c r="E5373" s="139"/>
      <c r="F5373" s="1"/>
      <c r="G5373" s="209" t="s">
        <v>190</v>
      </c>
      <c r="H5373" s="210"/>
      <c r="I5373" s="125" t="s">
        <v>68</v>
      </c>
      <c r="J5373" s="139"/>
      <c r="K5373" s="1"/>
      <c r="L5373" s="209" t="s">
        <v>190</v>
      </c>
      <c r="M5373" s="210"/>
      <c r="N5373" s="125" t="s">
        <v>68</v>
      </c>
      <c r="O5373" s="139"/>
    </row>
    <row r="5374" spans="2:15" ht="15.75" x14ac:dyDescent="0.25">
      <c r="B5374" s="211"/>
      <c r="C5374" s="212"/>
      <c r="D5374" s="125" t="s">
        <v>69</v>
      </c>
      <c r="E5374" s="139"/>
      <c r="F5374" s="1"/>
      <c r="G5374" s="211"/>
      <c r="H5374" s="212"/>
      <c r="I5374" s="125" t="s">
        <v>69</v>
      </c>
      <c r="J5374" s="139"/>
      <c r="K5374" s="1"/>
      <c r="L5374" s="211"/>
      <c r="M5374" s="212"/>
      <c r="N5374" s="125" t="s">
        <v>69</v>
      </c>
      <c r="O5374" s="139"/>
    </row>
    <row r="5375" spans="2:15" ht="15.75" x14ac:dyDescent="0.25">
      <c r="B5375" s="209" t="s">
        <v>70</v>
      </c>
      <c r="C5375" s="210"/>
      <c r="D5375" s="125" t="s">
        <v>68</v>
      </c>
      <c r="E5375" s="139"/>
      <c r="F5375" s="1"/>
      <c r="G5375" s="209" t="s">
        <v>70</v>
      </c>
      <c r="H5375" s="210"/>
      <c r="I5375" s="125" t="s">
        <v>68</v>
      </c>
      <c r="J5375" s="139"/>
      <c r="K5375" s="1"/>
      <c r="L5375" s="209" t="s">
        <v>70</v>
      </c>
      <c r="M5375" s="210"/>
      <c r="N5375" s="125" t="s">
        <v>68</v>
      </c>
      <c r="O5375" s="139"/>
    </row>
    <row r="5376" spans="2:15" ht="15.75" x14ac:dyDescent="0.25">
      <c r="B5376" s="211"/>
      <c r="C5376" s="212"/>
      <c r="D5376" s="125" t="s">
        <v>69</v>
      </c>
      <c r="E5376" s="139"/>
      <c r="F5376" s="1"/>
      <c r="G5376" s="211"/>
      <c r="H5376" s="212"/>
      <c r="I5376" s="125" t="s">
        <v>69</v>
      </c>
      <c r="J5376" s="139"/>
      <c r="K5376" s="1"/>
      <c r="L5376" s="211"/>
      <c r="M5376" s="212"/>
      <c r="N5376" s="125" t="s">
        <v>69</v>
      </c>
      <c r="O5376" s="139"/>
    </row>
    <row r="5377" spans="2:15" ht="15.75" x14ac:dyDescent="0.25">
      <c r="B5377" s="140" t="s">
        <v>67</v>
      </c>
      <c r="C5377" s="140"/>
      <c r="D5377" s="213"/>
      <c r="E5377" s="214"/>
      <c r="F5377" s="1"/>
      <c r="G5377" s="140" t="s">
        <v>67</v>
      </c>
      <c r="H5377" s="140"/>
      <c r="I5377" s="213"/>
      <c r="J5377" s="214"/>
      <c r="K5377" s="1"/>
      <c r="L5377" s="140" t="s">
        <v>67</v>
      </c>
      <c r="M5377" s="140"/>
      <c r="N5377" s="213"/>
      <c r="O5377" s="214"/>
    </row>
    <row r="5378" spans="2:15" ht="15.75" x14ac:dyDescent="0.25">
      <c r="B5378" s="161" t="s">
        <v>355</v>
      </c>
      <c r="C5378" s="128"/>
      <c r="D5378" s="130"/>
      <c r="E5378" s="139"/>
      <c r="F5378" s="1"/>
      <c r="G5378" s="161" t="s">
        <v>355</v>
      </c>
      <c r="H5378" s="128"/>
      <c r="I5378" s="130"/>
      <c r="J5378" s="139"/>
      <c r="K5378" s="1"/>
      <c r="L5378" s="161" t="s">
        <v>355</v>
      </c>
      <c r="M5378" s="128"/>
      <c r="N5378" s="130"/>
      <c r="O5378" s="139"/>
    </row>
    <row r="5379" spans="2:15" ht="15.75" x14ac:dyDescent="0.25">
      <c r="B5379" s="161"/>
      <c r="C5379" s="128"/>
      <c r="D5379" s="130"/>
      <c r="E5379" s="139"/>
      <c r="F5379" s="1"/>
      <c r="G5379" s="161"/>
      <c r="H5379" s="128"/>
      <c r="I5379" s="130"/>
      <c r="J5379" s="139"/>
      <c r="K5379" s="1"/>
      <c r="L5379" s="161"/>
      <c r="M5379" s="128"/>
      <c r="N5379" s="130"/>
      <c r="O5379" s="139"/>
    </row>
    <row r="5380" spans="2:15" ht="15.75" x14ac:dyDescent="0.25">
      <c r="B5380" s="136"/>
      <c r="C5380" s="136"/>
      <c r="D5380" s="136"/>
      <c r="E5380" s="118"/>
      <c r="F5380" s="1"/>
      <c r="G5380" s="136"/>
      <c r="H5380" s="136"/>
      <c r="I5380" s="136"/>
      <c r="J5380" s="118"/>
      <c r="K5380" s="1"/>
      <c r="L5380" s="136"/>
      <c r="M5380" s="136"/>
      <c r="N5380" s="136"/>
      <c r="O5380" s="118"/>
    </row>
    <row r="5381" spans="2:15" ht="15.75" x14ac:dyDescent="0.25">
      <c r="B5381" s="132" t="s">
        <v>74</v>
      </c>
      <c r="C5381" s="141"/>
      <c r="D5381" s="142" t="s">
        <v>73</v>
      </c>
      <c r="E5381" s="130"/>
      <c r="F5381" s="1"/>
      <c r="G5381" s="132" t="s">
        <v>74</v>
      </c>
      <c r="H5381" s="141"/>
      <c r="I5381" s="142" t="s">
        <v>73</v>
      </c>
      <c r="J5381" s="130"/>
      <c r="K5381" s="1"/>
      <c r="L5381" s="132" t="s">
        <v>74</v>
      </c>
      <c r="M5381" s="141"/>
      <c r="N5381" s="142" t="s">
        <v>73</v>
      </c>
      <c r="O5381" s="130"/>
    </row>
    <row r="5383" spans="2:15" ht="15.75" x14ac:dyDescent="0.25">
      <c r="B5383" s="437">
        <f>L5362+1</f>
        <v>799</v>
      </c>
      <c r="C5383" s="438"/>
      <c r="D5383" s="438"/>
      <c r="E5383" s="439"/>
      <c r="F5383" s="57"/>
      <c r="G5383" s="437">
        <f>B5383+1</f>
        <v>800</v>
      </c>
      <c r="H5383" s="438"/>
      <c r="I5383" s="438"/>
      <c r="J5383" s="439"/>
      <c r="K5383" s="57"/>
      <c r="L5383" s="437">
        <f>G5383+1</f>
        <v>801</v>
      </c>
      <c r="M5383" s="438"/>
      <c r="N5383" s="438"/>
      <c r="O5383" s="439"/>
    </row>
    <row r="5384" spans="2:15" ht="15.75" x14ac:dyDescent="0.25">
      <c r="B5384" s="218" t="s">
        <v>71</v>
      </c>
      <c r="C5384" s="219"/>
      <c r="D5384" s="219"/>
      <c r="E5384" s="220"/>
      <c r="F5384" s="1"/>
      <c r="G5384" s="218" t="s">
        <v>71</v>
      </c>
      <c r="H5384" s="219"/>
      <c r="I5384" s="219"/>
      <c r="J5384" s="220"/>
      <c r="K5384" s="1"/>
      <c r="L5384" s="218" t="s">
        <v>71</v>
      </c>
      <c r="M5384" s="219"/>
      <c r="N5384" s="219"/>
      <c r="O5384" s="220"/>
    </row>
    <row r="5385" spans="2:15" ht="15.75" x14ac:dyDescent="0.25">
      <c r="B5385" s="230"/>
      <c r="C5385" s="231"/>
      <c r="D5385" s="231"/>
      <c r="E5385" s="232"/>
      <c r="F5385" s="1"/>
      <c r="G5385" s="230"/>
      <c r="H5385" s="231"/>
      <c r="I5385" s="231"/>
      <c r="J5385" s="232"/>
      <c r="K5385" s="58"/>
      <c r="L5385" s="230"/>
      <c r="M5385" s="231"/>
      <c r="N5385" s="231"/>
      <c r="O5385" s="232"/>
    </row>
    <row r="5386" spans="2:15" ht="15.75" x14ac:dyDescent="0.25">
      <c r="B5386" s="227" t="s">
        <v>375</v>
      </c>
      <c r="C5386" s="228"/>
      <c r="D5386" s="228"/>
      <c r="E5386" s="229"/>
      <c r="F5386" s="1"/>
      <c r="G5386" s="227" t="s">
        <v>375</v>
      </c>
      <c r="H5386" s="228"/>
      <c r="I5386" s="228"/>
      <c r="J5386" s="229"/>
      <c r="K5386" s="4"/>
      <c r="L5386" s="227" t="s">
        <v>375</v>
      </c>
      <c r="M5386" s="228"/>
      <c r="N5386" s="228"/>
      <c r="O5386" s="229"/>
    </row>
    <row r="5387" spans="2:15" ht="15.75" x14ac:dyDescent="0.25">
      <c r="B5387" s="137" t="s">
        <v>190</v>
      </c>
      <c r="C5387" s="194"/>
      <c r="D5387" s="195"/>
      <c r="E5387" s="196"/>
      <c r="F5387" s="1"/>
      <c r="G5387" s="137" t="s">
        <v>190</v>
      </c>
      <c r="H5387" s="194"/>
      <c r="I5387" s="195"/>
      <c r="J5387" s="196"/>
      <c r="K5387" s="1"/>
      <c r="L5387" s="137" t="s">
        <v>190</v>
      </c>
      <c r="M5387" s="194"/>
      <c r="N5387" s="195"/>
      <c r="O5387" s="196"/>
    </row>
    <row r="5388" spans="2:15" ht="15.75" x14ac:dyDescent="0.25">
      <c r="B5388" s="132" t="s">
        <v>61</v>
      </c>
      <c r="C5388" s="194"/>
      <c r="D5388" s="195"/>
      <c r="E5388" s="196"/>
      <c r="F5388" s="1"/>
      <c r="G5388" s="132" t="s">
        <v>61</v>
      </c>
      <c r="H5388" s="194"/>
      <c r="I5388" s="195"/>
      <c r="J5388" s="196"/>
      <c r="K5388" s="1"/>
      <c r="L5388" s="132" t="s">
        <v>61</v>
      </c>
      <c r="M5388" s="194"/>
      <c r="N5388" s="195"/>
      <c r="O5388" s="196"/>
    </row>
    <row r="5389" spans="2:15" ht="15.75" x14ac:dyDescent="0.25">
      <c r="B5389" s="132" t="s">
        <v>62</v>
      </c>
      <c r="C5389" s="194"/>
      <c r="D5389" s="195"/>
      <c r="E5389" s="196"/>
      <c r="F5389" s="1"/>
      <c r="G5389" s="132" t="s">
        <v>62</v>
      </c>
      <c r="H5389" s="194"/>
      <c r="I5389" s="195"/>
      <c r="J5389" s="196"/>
      <c r="K5389" s="1"/>
      <c r="L5389" s="132" t="s">
        <v>62</v>
      </c>
      <c r="M5389" s="194"/>
      <c r="N5389" s="195"/>
      <c r="O5389" s="196"/>
    </row>
    <row r="5390" spans="2:15" ht="15.75" x14ac:dyDescent="0.25">
      <c r="B5390" s="127" t="s">
        <v>191</v>
      </c>
      <c r="C5390" s="130"/>
      <c r="D5390" s="194"/>
      <c r="E5390" s="196"/>
      <c r="F5390" s="1"/>
      <c r="G5390" s="127" t="s">
        <v>191</v>
      </c>
      <c r="H5390" s="130"/>
      <c r="I5390" s="194"/>
      <c r="J5390" s="196"/>
      <c r="K5390" s="1"/>
      <c r="L5390" s="127" t="s">
        <v>191</v>
      </c>
      <c r="M5390" s="130"/>
      <c r="N5390" s="194"/>
      <c r="O5390" s="196"/>
    </row>
    <row r="5391" spans="2:15" ht="15.75" x14ac:dyDescent="0.25">
      <c r="B5391" s="127" t="s">
        <v>192</v>
      </c>
      <c r="C5391" s="130"/>
      <c r="D5391" s="194"/>
      <c r="E5391" s="196"/>
      <c r="F5391" s="1"/>
      <c r="G5391" s="127" t="s">
        <v>192</v>
      </c>
      <c r="H5391" s="130"/>
      <c r="I5391" s="194"/>
      <c r="J5391" s="196"/>
      <c r="K5391" s="1"/>
      <c r="L5391" s="127" t="s">
        <v>192</v>
      </c>
      <c r="M5391" s="130"/>
      <c r="N5391" s="194"/>
      <c r="O5391" s="196"/>
    </row>
    <row r="5392" spans="2:15" ht="31.35" customHeight="1" x14ac:dyDescent="0.25">
      <c r="B5392" s="206" t="s">
        <v>197</v>
      </c>
      <c r="C5392" s="207"/>
      <c r="D5392" s="207"/>
      <c r="E5392" s="208"/>
      <c r="F5392" s="1"/>
      <c r="G5392" s="206" t="s">
        <v>197</v>
      </c>
      <c r="H5392" s="207"/>
      <c r="I5392" s="207"/>
      <c r="J5392" s="208"/>
      <c r="K5392" s="59"/>
      <c r="L5392" s="206" t="s">
        <v>197</v>
      </c>
      <c r="M5392" s="207"/>
      <c r="N5392" s="207"/>
      <c r="O5392" s="208"/>
    </row>
    <row r="5393" spans="2:15" ht="15.75" x14ac:dyDescent="0.25">
      <c r="B5393" s="132" t="s">
        <v>195</v>
      </c>
      <c r="C5393" s="138"/>
      <c r="D5393" s="125" t="s">
        <v>51</v>
      </c>
      <c r="E5393" s="139"/>
      <c r="F5393" s="1"/>
      <c r="G5393" s="132" t="s">
        <v>195</v>
      </c>
      <c r="H5393" s="138"/>
      <c r="I5393" s="125" t="s">
        <v>51</v>
      </c>
      <c r="J5393" s="139"/>
      <c r="K5393" s="1"/>
      <c r="L5393" s="132" t="s">
        <v>195</v>
      </c>
      <c r="M5393" s="138"/>
      <c r="N5393" s="125" t="s">
        <v>51</v>
      </c>
      <c r="O5393" s="139"/>
    </row>
    <row r="5394" spans="2:15" ht="15.75" x14ac:dyDescent="0.25">
      <c r="B5394" s="209" t="s">
        <v>190</v>
      </c>
      <c r="C5394" s="210"/>
      <c r="D5394" s="125" t="s">
        <v>68</v>
      </c>
      <c r="E5394" s="139"/>
      <c r="F5394" s="1"/>
      <c r="G5394" s="209" t="s">
        <v>190</v>
      </c>
      <c r="H5394" s="210"/>
      <c r="I5394" s="125" t="s">
        <v>68</v>
      </c>
      <c r="J5394" s="139"/>
      <c r="K5394" s="1"/>
      <c r="L5394" s="209" t="s">
        <v>190</v>
      </c>
      <c r="M5394" s="210"/>
      <c r="N5394" s="125" t="s">
        <v>68</v>
      </c>
      <c r="O5394" s="139"/>
    </row>
    <row r="5395" spans="2:15" ht="15.75" x14ac:dyDescent="0.25">
      <c r="B5395" s="211"/>
      <c r="C5395" s="212"/>
      <c r="D5395" s="125" t="s">
        <v>69</v>
      </c>
      <c r="E5395" s="139"/>
      <c r="F5395" s="1"/>
      <c r="G5395" s="211"/>
      <c r="H5395" s="212"/>
      <c r="I5395" s="125" t="s">
        <v>69</v>
      </c>
      <c r="J5395" s="139"/>
      <c r="K5395" s="1"/>
      <c r="L5395" s="211"/>
      <c r="M5395" s="212"/>
      <c r="N5395" s="125" t="s">
        <v>69</v>
      </c>
      <c r="O5395" s="139"/>
    </row>
    <row r="5396" spans="2:15" ht="15.75" x14ac:dyDescent="0.25">
      <c r="B5396" s="209" t="s">
        <v>70</v>
      </c>
      <c r="C5396" s="210"/>
      <c r="D5396" s="125" t="s">
        <v>68</v>
      </c>
      <c r="E5396" s="139"/>
      <c r="F5396" s="1"/>
      <c r="G5396" s="209" t="s">
        <v>70</v>
      </c>
      <c r="H5396" s="210"/>
      <c r="I5396" s="125" t="s">
        <v>68</v>
      </c>
      <c r="J5396" s="139"/>
      <c r="K5396" s="1"/>
      <c r="L5396" s="209" t="s">
        <v>70</v>
      </c>
      <c r="M5396" s="210"/>
      <c r="N5396" s="125" t="s">
        <v>68</v>
      </c>
      <c r="O5396" s="139"/>
    </row>
    <row r="5397" spans="2:15" ht="15.75" x14ac:dyDescent="0.25">
      <c r="B5397" s="211"/>
      <c r="C5397" s="212"/>
      <c r="D5397" s="125" t="s">
        <v>69</v>
      </c>
      <c r="E5397" s="139"/>
      <c r="F5397" s="1"/>
      <c r="G5397" s="211"/>
      <c r="H5397" s="212"/>
      <c r="I5397" s="125" t="s">
        <v>69</v>
      </c>
      <c r="J5397" s="139"/>
      <c r="K5397" s="1"/>
      <c r="L5397" s="211"/>
      <c r="M5397" s="212"/>
      <c r="N5397" s="125" t="s">
        <v>69</v>
      </c>
      <c r="O5397" s="139"/>
    </row>
    <row r="5398" spans="2:15" ht="15.75" x14ac:dyDescent="0.25">
      <c r="B5398" s="140" t="s">
        <v>67</v>
      </c>
      <c r="C5398" s="140"/>
      <c r="D5398" s="213"/>
      <c r="E5398" s="214"/>
      <c r="F5398" s="1"/>
      <c r="G5398" s="140" t="s">
        <v>67</v>
      </c>
      <c r="H5398" s="140"/>
      <c r="I5398" s="213"/>
      <c r="J5398" s="214"/>
      <c r="K5398" s="1"/>
      <c r="L5398" s="140" t="s">
        <v>67</v>
      </c>
      <c r="M5398" s="140"/>
      <c r="N5398" s="213"/>
      <c r="O5398" s="214"/>
    </row>
    <row r="5399" spans="2:15" ht="15.75" x14ac:dyDescent="0.25">
      <c r="B5399" s="161" t="s">
        <v>355</v>
      </c>
      <c r="C5399" s="128"/>
      <c r="D5399" s="130"/>
      <c r="E5399" s="139"/>
      <c r="F5399" s="1"/>
      <c r="G5399" s="161" t="s">
        <v>355</v>
      </c>
      <c r="H5399" s="128"/>
      <c r="I5399" s="130"/>
      <c r="J5399" s="139"/>
      <c r="K5399" s="1"/>
      <c r="L5399" s="161" t="s">
        <v>355</v>
      </c>
      <c r="M5399" s="128"/>
      <c r="N5399" s="130"/>
      <c r="O5399" s="139"/>
    </row>
    <row r="5400" spans="2:15" ht="15.75" x14ac:dyDescent="0.25">
      <c r="B5400" s="161"/>
      <c r="C5400" s="128"/>
      <c r="D5400" s="130"/>
      <c r="E5400" s="139"/>
      <c r="F5400" s="1"/>
      <c r="G5400" s="161"/>
      <c r="H5400" s="128"/>
      <c r="I5400" s="130"/>
      <c r="J5400" s="139"/>
      <c r="K5400" s="1"/>
      <c r="L5400" s="161"/>
      <c r="M5400" s="128"/>
      <c r="N5400" s="130"/>
      <c r="O5400" s="139"/>
    </row>
    <row r="5401" spans="2:15" ht="15.75" x14ac:dyDescent="0.25">
      <c r="B5401" s="136"/>
      <c r="C5401" s="136"/>
      <c r="D5401" s="136"/>
      <c r="E5401" s="118"/>
      <c r="F5401" s="1"/>
      <c r="G5401" s="136"/>
      <c r="H5401" s="136"/>
      <c r="I5401" s="136"/>
      <c r="J5401" s="118"/>
      <c r="K5401" s="1"/>
      <c r="L5401" s="136"/>
      <c r="M5401" s="136"/>
      <c r="N5401" s="136"/>
      <c r="O5401" s="118"/>
    </row>
    <row r="5402" spans="2:15" ht="15.75" x14ac:dyDescent="0.25">
      <c r="B5402" s="132" t="s">
        <v>74</v>
      </c>
      <c r="C5402" s="141"/>
      <c r="D5402" s="142" t="s">
        <v>73</v>
      </c>
      <c r="E5402" s="130"/>
      <c r="F5402" s="1"/>
      <c r="G5402" s="132" t="s">
        <v>74</v>
      </c>
      <c r="H5402" s="141"/>
      <c r="I5402" s="142" t="s">
        <v>73</v>
      </c>
      <c r="J5402" s="130"/>
      <c r="K5402" s="1"/>
      <c r="L5402" s="132" t="s">
        <v>74</v>
      </c>
      <c r="M5402" s="141"/>
      <c r="N5402" s="142" t="s">
        <v>73</v>
      </c>
      <c r="O5402" s="130"/>
    </row>
    <row r="5404" spans="2:15" ht="15.75" x14ac:dyDescent="0.25">
      <c r="B5404" s="437">
        <f>L5383+1</f>
        <v>802</v>
      </c>
      <c r="C5404" s="438"/>
      <c r="D5404" s="438"/>
      <c r="E5404" s="439"/>
      <c r="F5404" s="57"/>
      <c r="G5404" s="437">
        <f>B5404+1</f>
        <v>803</v>
      </c>
      <c r="H5404" s="438"/>
      <c r="I5404" s="438"/>
      <c r="J5404" s="439"/>
      <c r="K5404" s="57"/>
      <c r="L5404" s="437">
        <f>G5404+1</f>
        <v>804</v>
      </c>
      <c r="M5404" s="438"/>
      <c r="N5404" s="438"/>
      <c r="O5404" s="439"/>
    </row>
    <row r="5405" spans="2:15" ht="15.75" x14ac:dyDescent="0.25">
      <c r="B5405" s="218" t="s">
        <v>71</v>
      </c>
      <c r="C5405" s="219"/>
      <c r="D5405" s="219"/>
      <c r="E5405" s="220"/>
      <c r="F5405" s="1"/>
      <c r="G5405" s="218" t="s">
        <v>71</v>
      </c>
      <c r="H5405" s="219"/>
      <c r="I5405" s="219"/>
      <c r="J5405" s="220"/>
      <c r="K5405" s="1"/>
      <c r="L5405" s="218" t="s">
        <v>71</v>
      </c>
      <c r="M5405" s="219"/>
      <c r="N5405" s="219"/>
      <c r="O5405" s="220"/>
    </row>
    <row r="5406" spans="2:15" ht="15.75" x14ac:dyDescent="0.25">
      <c r="B5406" s="230"/>
      <c r="C5406" s="231"/>
      <c r="D5406" s="231"/>
      <c r="E5406" s="232"/>
      <c r="F5406" s="1"/>
      <c r="G5406" s="230"/>
      <c r="H5406" s="231"/>
      <c r="I5406" s="231"/>
      <c r="J5406" s="232"/>
      <c r="K5406" s="58"/>
      <c r="L5406" s="230"/>
      <c r="M5406" s="231"/>
      <c r="N5406" s="231"/>
      <c r="O5406" s="232"/>
    </row>
    <row r="5407" spans="2:15" ht="15.75" x14ac:dyDescent="0.25">
      <c r="B5407" s="227" t="s">
        <v>375</v>
      </c>
      <c r="C5407" s="228"/>
      <c r="D5407" s="228"/>
      <c r="E5407" s="229"/>
      <c r="F5407" s="1"/>
      <c r="G5407" s="227" t="s">
        <v>375</v>
      </c>
      <c r="H5407" s="228"/>
      <c r="I5407" s="228"/>
      <c r="J5407" s="229"/>
      <c r="K5407" s="4"/>
      <c r="L5407" s="227" t="s">
        <v>375</v>
      </c>
      <c r="M5407" s="228"/>
      <c r="N5407" s="228"/>
      <c r="O5407" s="229"/>
    </row>
    <row r="5408" spans="2:15" ht="15.75" x14ac:dyDescent="0.25">
      <c r="B5408" s="137" t="s">
        <v>190</v>
      </c>
      <c r="C5408" s="194"/>
      <c r="D5408" s="195"/>
      <c r="E5408" s="196"/>
      <c r="F5408" s="1"/>
      <c r="G5408" s="137" t="s">
        <v>190</v>
      </c>
      <c r="H5408" s="194"/>
      <c r="I5408" s="195"/>
      <c r="J5408" s="196"/>
      <c r="K5408" s="1"/>
      <c r="L5408" s="137" t="s">
        <v>190</v>
      </c>
      <c r="M5408" s="194"/>
      <c r="N5408" s="195"/>
      <c r="O5408" s="196"/>
    </row>
    <row r="5409" spans="2:15" ht="15.75" x14ac:dyDescent="0.25">
      <c r="B5409" s="132" t="s">
        <v>61</v>
      </c>
      <c r="C5409" s="194"/>
      <c r="D5409" s="195"/>
      <c r="E5409" s="196"/>
      <c r="F5409" s="1"/>
      <c r="G5409" s="132" t="s">
        <v>61</v>
      </c>
      <c r="H5409" s="194"/>
      <c r="I5409" s="195"/>
      <c r="J5409" s="196"/>
      <c r="K5409" s="1"/>
      <c r="L5409" s="132" t="s">
        <v>61</v>
      </c>
      <c r="M5409" s="194"/>
      <c r="N5409" s="195"/>
      <c r="O5409" s="196"/>
    </row>
    <row r="5410" spans="2:15" ht="15.75" x14ac:dyDescent="0.25">
      <c r="B5410" s="132" t="s">
        <v>62</v>
      </c>
      <c r="C5410" s="194"/>
      <c r="D5410" s="195"/>
      <c r="E5410" s="196"/>
      <c r="F5410" s="1"/>
      <c r="G5410" s="132" t="s">
        <v>62</v>
      </c>
      <c r="H5410" s="194"/>
      <c r="I5410" s="195"/>
      <c r="J5410" s="196"/>
      <c r="K5410" s="1"/>
      <c r="L5410" s="132" t="s">
        <v>62</v>
      </c>
      <c r="M5410" s="194"/>
      <c r="N5410" s="195"/>
      <c r="O5410" s="196"/>
    </row>
    <row r="5411" spans="2:15" ht="15.75" x14ac:dyDescent="0.25">
      <c r="B5411" s="127" t="s">
        <v>191</v>
      </c>
      <c r="C5411" s="130"/>
      <c r="D5411" s="194"/>
      <c r="E5411" s="196"/>
      <c r="F5411" s="1"/>
      <c r="G5411" s="127" t="s">
        <v>191</v>
      </c>
      <c r="H5411" s="130"/>
      <c r="I5411" s="194"/>
      <c r="J5411" s="196"/>
      <c r="K5411" s="1"/>
      <c r="L5411" s="127" t="s">
        <v>191</v>
      </c>
      <c r="M5411" s="130"/>
      <c r="N5411" s="194"/>
      <c r="O5411" s="196"/>
    </row>
    <row r="5412" spans="2:15" ht="15.75" x14ac:dyDescent="0.25">
      <c r="B5412" s="127" t="s">
        <v>192</v>
      </c>
      <c r="C5412" s="130"/>
      <c r="D5412" s="194"/>
      <c r="E5412" s="196"/>
      <c r="F5412" s="1"/>
      <c r="G5412" s="127" t="s">
        <v>192</v>
      </c>
      <c r="H5412" s="130"/>
      <c r="I5412" s="194"/>
      <c r="J5412" s="196"/>
      <c r="K5412" s="1"/>
      <c r="L5412" s="127" t="s">
        <v>192</v>
      </c>
      <c r="M5412" s="130"/>
      <c r="N5412" s="194"/>
      <c r="O5412" s="196"/>
    </row>
    <row r="5413" spans="2:15" ht="31.35" customHeight="1" x14ac:dyDescent="0.25">
      <c r="B5413" s="206" t="s">
        <v>197</v>
      </c>
      <c r="C5413" s="207"/>
      <c r="D5413" s="207"/>
      <c r="E5413" s="208"/>
      <c r="F5413" s="1"/>
      <c r="G5413" s="206" t="s">
        <v>197</v>
      </c>
      <c r="H5413" s="207"/>
      <c r="I5413" s="207"/>
      <c r="J5413" s="208"/>
      <c r="K5413" s="59"/>
      <c r="L5413" s="206" t="s">
        <v>197</v>
      </c>
      <c r="M5413" s="207"/>
      <c r="N5413" s="207"/>
      <c r="O5413" s="208"/>
    </row>
    <row r="5414" spans="2:15" ht="15.75" x14ac:dyDescent="0.25">
      <c r="B5414" s="132" t="s">
        <v>195</v>
      </c>
      <c r="C5414" s="138"/>
      <c r="D5414" s="125" t="s">
        <v>51</v>
      </c>
      <c r="E5414" s="139"/>
      <c r="F5414" s="1"/>
      <c r="G5414" s="132" t="s">
        <v>195</v>
      </c>
      <c r="H5414" s="138"/>
      <c r="I5414" s="125" t="s">
        <v>51</v>
      </c>
      <c r="J5414" s="139"/>
      <c r="K5414" s="1"/>
      <c r="L5414" s="132" t="s">
        <v>195</v>
      </c>
      <c r="M5414" s="138"/>
      <c r="N5414" s="125" t="s">
        <v>51</v>
      </c>
      <c r="O5414" s="139"/>
    </row>
    <row r="5415" spans="2:15" ht="15.75" x14ac:dyDescent="0.25">
      <c r="B5415" s="209" t="s">
        <v>190</v>
      </c>
      <c r="C5415" s="210"/>
      <c r="D5415" s="125" t="s">
        <v>68</v>
      </c>
      <c r="E5415" s="139"/>
      <c r="F5415" s="1"/>
      <c r="G5415" s="209" t="s">
        <v>190</v>
      </c>
      <c r="H5415" s="210"/>
      <c r="I5415" s="125" t="s">
        <v>68</v>
      </c>
      <c r="J5415" s="139"/>
      <c r="K5415" s="1"/>
      <c r="L5415" s="209" t="s">
        <v>190</v>
      </c>
      <c r="M5415" s="210"/>
      <c r="N5415" s="125" t="s">
        <v>68</v>
      </c>
      <c r="O5415" s="139"/>
    </row>
    <row r="5416" spans="2:15" ht="15.75" x14ac:dyDescent="0.25">
      <c r="B5416" s="211"/>
      <c r="C5416" s="212"/>
      <c r="D5416" s="125" t="s">
        <v>69</v>
      </c>
      <c r="E5416" s="139"/>
      <c r="F5416" s="1"/>
      <c r="G5416" s="211"/>
      <c r="H5416" s="212"/>
      <c r="I5416" s="125" t="s">
        <v>69</v>
      </c>
      <c r="J5416" s="139"/>
      <c r="K5416" s="1"/>
      <c r="L5416" s="211"/>
      <c r="M5416" s="212"/>
      <c r="N5416" s="125" t="s">
        <v>69</v>
      </c>
      <c r="O5416" s="139"/>
    </row>
    <row r="5417" spans="2:15" ht="15.75" x14ac:dyDescent="0.25">
      <c r="B5417" s="209" t="s">
        <v>70</v>
      </c>
      <c r="C5417" s="210"/>
      <c r="D5417" s="125" t="s">
        <v>68</v>
      </c>
      <c r="E5417" s="139"/>
      <c r="F5417" s="1"/>
      <c r="G5417" s="209" t="s">
        <v>70</v>
      </c>
      <c r="H5417" s="210"/>
      <c r="I5417" s="125" t="s">
        <v>68</v>
      </c>
      <c r="J5417" s="139"/>
      <c r="K5417" s="1"/>
      <c r="L5417" s="209" t="s">
        <v>70</v>
      </c>
      <c r="M5417" s="210"/>
      <c r="N5417" s="125" t="s">
        <v>68</v>
      </c>
      <c r="O5417" s="139"/>
    </row>
    <row r="5418" spans="2:15" ht="15.75" x14ac:dyDescent="0.25">
      <c r="B5418" s="211"/>
      <c r="C5418" s="212"/>
      <c r="D5418" s="125" t="s">
        <v>69</v>
      </c>
      <c r="E5418" s="139"/>
      <c r="F5418" s="1"/>
      <c r="G5418" s="211"/>
      <c r="H5418" s="212"/>
      <c r="I5418" s="125" t="s">
        <v>69</v>
      </c>
      <c r="J5418" s="139"/>
      <c r="K5418" s="1"/>
      <c r="L5418" s="211"/>
      <c r="M5418" s="212"/>
      <c r="N5418" s="125" t="s">
        <v>69</v>
      </c>
      <c r="O5418" s="139"/>
    </row>
    <row r="5419" spans="2:15" ht="15.75" x14ac:dyDescent="0.25">
      <c r="B5419" s="140" t="s">
        <v>67</v>
      </c>
      <c r="C5419" s="140"/>
      <c r="D5419" s="213"/>
      <c r="E5419" s="214"/>
      <c r="F5419" s="1"/>
      <c r="G5419" s="140" t="s">
        <v>67</v>
      </c>
      <c r="H5419" s="140"/>
      <c r="I5419" s="213"/>
      <c r="J5419" s="214"/>
      <c r="K5419" s="1"/>
      <c r="L5419" s="140" t="s">
        <v>67</v>
      </c>
      <c r="M5419" s="140"/>
      <c r="N5419" s="213"/>
      <c r="O5419" s="214"/>
    </row>
    <row r="5420" spans="2:15" ht="15.75" x14ac:dyDescent="0.25">
      <c r="B5420" s="161" t="s">
        <v>355</v>
      </c>
      <c r="C5420" s="128"/>
      <c r="D5420" s="130"/>
      <c r="E5420" s="139"/>
      <c r="F5420" s="1"/>
      <c r="G5420" s="161" t="s">
        <v>355</v>
      </c>
      <c r="H5420" s="128"/>
      <c r="I5420" s="130"/>
      <c r="J5420" s="139"/>
      <c r="K5420" s="1"/>
      <c r="L5420" s="161" t="s">
        <v>355</v>
      </c>
      <c r="M5420" s="128"/>
      <c r="N5420" s="130"/>
      <c r="O5420" s="139"/>
    </row>
    <row r="5421" spans="2:15" ht="15.75" x14ac:dyDescent="0.25">
      <c r="B5421" s="161"/>
      <c r="C5421" s="128"/>
      <c r="D5421" s="130"/>
      <c r="E5421" s="139"/>
      <c r="F5421" s="1"/>
      <c r="G5421" s="161"/>
      <c r="H5421" s="128"/>
      <c r="I5421" s="130"/>
      <c r="J5421" s="139"/>
      <c r="K5421" s="1"/>
      <c r="L5421" s="161"/>
      <c r="M5421" s="128"/>
      <c r="N5421" s="130"/>
      <c r="O5421" s="139"/>
    </row>
    <row r="5422" spans="2:15" ht="15.75" x14ac:dyDescent="0.25">
      <c r="B5422" s="136"/>
      <c r="C5422" s="136"/>
      <c r="D5422" s="136"/>
      <c r="E5422" s="118"/>
      <c r="F5422" s="1"/>
      <c r="G5422" s="136"/>
      <c r="H5422" s="136"/>
      <c r="I5422" s="136"/>
      <c r="J5422" s="118"/>
      <c r="K5422" s="1"/>
      <c r="L5422" s="136"/>
      <c r="M5422" s="136"/>
      <c r="N5422" s="136"/>
      <c r="O5422" s="118"/>
    </row>
    <row r="5423" spans="2:15" ht="15.75" x14ac:dyDescent="0.25">
      <c r="B5423" s="132" t="s">
        <v>74</v>
      </c>
      <c r="C5423" s="141"/>
      <c r="D5423" s="142" t="s">
        <v>73</v>
      </c>
      <c r="E5423" s="130"/>
      <c r="F5423" s="1"/>
      <c r="G5423" s="132" t="s">
        <v>74</v>
      </c>
      <c r="H5423" s="141"/>
      <c r="I5423" s="142" t="s">
        <v>73</v>
      </c>
      <c r="J5423" s="130"/>
      <c r="K5423" s="1"/>
      <c r="L5423" s="132" t="s">
        <v>74</v>
      </c>
      <c r="M5423" s="141"/>
      <c r="N5423" s="142" t="s">
        <v>73</v>
      </c>
      <c r="O5423" s="130"/>
    </row>
    <row r="5425" spans="2:15" ht="15.75" x14ac:dyDescent="0.25">
      <c r="B5425" s="437">
        <f>L5404+1</f>
        <v>805</v>
      </c>
      <c r="C5425" s="438"/>
      <c r="D5425" s="438"/>
      <c r="E5425" s="439"/>
      <c r="F5425" s="57"/>
      <c r="G5425" s="437">
        <f>B5425+1</f>
        <v>806</v>
      </c>
      <c r="H5425" s="438"/>
      <c r="I5425" s="438"/>
      <c r="J5425" s="439"/>
      <c r="K5425" s="57"/>
      <c r="L5425" s="437">
        <f>G5425+1</f>
        <v>807</v>
      </c>
      <c r="M5425" s="438"/>
      <c r="N5425" s="438"/>
      <c r="O5425" s="439"/>
    </row>
    <row r="5426" spans="2:15" ht="15.75" x14ac:dyDescent="0.25">
      <c r="B5426" s="218" t="s">
        <v>71</v>
      </c>
      <c r="C5426" s="219"/>
      <c r="D5426" s="219"/>
      <c r="E5426" s="220"/>
      <c r="F5426" s="1"/>
      <c r="G5426" s="218" t="s">
        <v>71</v>
      </c>
      <c r="H5426" s="219"/>
      <c r="I5426" s="219"/>
      <c r="J5426" s="220"/>
      <c r="K5426" s="1"/>
      <c r="L5426" s="218" t="s">
        <v>71</v>
      </c>
      <c r="M5426" s="219"/>
      <c r="N5426" s="219"/>
      <c r="O5426" s="220"/>
    </row>
    <row r="5427" spans="2:15" ht="15.75" x14ac:dyDescent="0.25">
      <c r="B5427" s="230"/>
      <c r="C5427" s="231"/>
      <c r="D5427" s="231"/>
      <c r="E5427" s="232"/>
      <c r="F5427" s="1"/>
      <c r="G5427" s="230"/>
      <c r="H5427" s="231"/>
      <c r="I5427" s="231"/>
      <c r="J5427" s="232"/>
      <c r="K5427" s="58"/>
      <c r="L5427" s="230"/>
      <c r="M5427" s="231"/>
      <c r="N5427" s="231"/>
      <c r="O5427" s="232"/>
    </row>
    <row r="5428" spans="2:15" ht="15.75" x14ac:dyDescent="0.25">
      <c r="B5428" s="227" t="s">
        <v>375</v>
      </c>
      <c r="C5428" s="228"/>
      <c r="D5428" s="228"/>
      <c r="E5428" s="229"/>
      <c r="F5428" s="1"/>
      <c r="G5428" s="227" t="s">
        <v>375</v>
      </c>
      <c r="H5428" s="228"/>
      <c r="I5428" s="228"/>
      <c r="J5428" s="229"/>
      <c r="K5428" s="4"/>
      <c r="L5428" s="227" t="s">
        <v>375</v>
      </c>
      <c r="M5428" s="228"/>
      <c r="N5428" s="228"/>
      <c r="O5428" s="229"/>
    </row>
    <row r="5429" spans="2:15" ht="15.75" x14ac:dyDescent="0.25">
      <c r="B5429" s="137" t="s">
        <v>190</v>
      </c>
      <c r="C5429" s="194"/>
      <c r="D5429" s="195"/>
      <c r="E5429" s="196"/>
      <c r="F5429" s="1"/>
      <c r="G5429" s="137" t="s">
        <v>190</v>
      </c>
      <c r="H5429" s="194"/>
      <c r="I5429" s="195"/>
      <c r="J5429" s="196"/>
      <c r="K5429" s="1"/>
      <c r="L5429" s="137" t="s">
        <v>190</v>
      </c>
      <c r="M5429" s="194"/>
      <c r="N5429" s="195"/>
      <c r="O5429" s="196"/>
    </row>
    <row r="5430" spans="2:15" ht="15.75" x14ac:dyDescent="0.25">
      <c r="B5430" s="132" t="s">
        <v>61</v>
      </c>
      <c r="C5430" s="194"/>
      <c r="D5430" s="195"/>
      <c r="E5430" s="196"/>
      <c r="F5430" s="1"/>
      <c r="G5430" s="132" t="s">
        <v>61</v>
      </c>
      <c r="H5430" s="194"/>
      <c r="I5430" s="195"/>
      <c r="J5430" s="196"/>
      <c r="K5430" s="1"/>
      <c r="L5430" s="132" t="s">
        <v>61</v>
      </c>
      <c r="M5430" s="194"/>
      <c r="N5430" s="195"/>
      <c r="O5430" s="196"/>
    </row>
    <row r="5431" spans="2:15" ht="15.75" x14ac:dyDescent="0.25">
      <c r="B5431" s="132" t="s">
        <v>62</v>
      </c>
      <c r="C5431" s="194"/>
      <c r="D5431" s="195"/>
      <c r="E5431" s="196"/>
      <c r="F5431" s="1"/>
      <c r="G5431" s="132" t="s">
        <v>62</v>
      </c>
      <c r="H5431" s="194"/>
      <c r="I5431" s="195"/>
      <c r="J5431" s="196"/>
      <c r="K5431" s="1"/>
      <c r="L5431" s="132" t="s">
        <v>62</v>
      </c>
      <c r="M5431" s="194"/>
      <c r="N5431" s="195"/>
      <c r="O5431" s="196"/>
    </row>
    <row r="5432" spans="2:15" ht="15.75" x14ac:dyDescent="0.25">
      <c r="B5432" s="127" t="s">
        <v>191</v>
      </c>
      <c r="C5432" s="130"/>
      <c r="D5432" s="194"/>
      <c r="E5432" s="196"/>
      <c r="F5432" s="1"/>
      <c r="G5432" s="127" t="s">
        <v>191</v>
      </c>
      <c r="H5432" s="130"/>
      <c r="I5432" s="194"/>
      <c r="J5432" s="196"/>
      <c r="K5432" s="1"/>
      <c r="L5432" s="127" t="s">
        <v>191</v>
      </c>
      <c r="M5432" s="130"/>
      <c r="N5432" s="194"/>
      <c r="O5432" s="196"/>
    </row>
    <row r="5433" spans="2:15" ht="15.75" x14ac:dyDescent="0.25">
      <c r="B5433" s="127" t="s">
        <v>192</v>
      </c>
      <c r="C5433" s="130"/>
      <c r="D5433" s="194"/>
      <c r="E5433" s="196"/>
      <c r="F5433" s="1"/>
      <c r="G5433" s="127" t="s">
        <v>192</v>
      </c>
      <c r="H5433" s="130"/>
      <c r="I5433" s="194"/>
      <c r="J5433" s="196"/>
      <c r="K5433" s="1"/>
      <c r="L5433" s="127" t="s">
        <v>192</v>
      </c>
      <c r="M5433" s="130"/>
      <c r="N5433" s="194"/>
      <c r="O5433" s="196"/>
    </row>
    <row r="5434" spans="2:15" ht="31.35" customHeight="1" x14ac:dyDescent="0.25">
      <c r="B5434" s="206" t="s">
        <v>197</v>
      </c>
      <c r="C5434" s="207"/>
      <c r="D5434" s="207"/>
      <c r="E5434" s="208"/>
      <c r="F5434" s="1"/>
      <c r="G5434" s="206" t="s">
        <v>197</v>
      </c>
      <c r="H5434" s="207"/>
      <c r="I5434" s="207"/>
      <c r="J5434" s="208"/>
      <c r="K5434" s="59"/>
      <c r="L5434" s="206" t="s">
        <v>197</v>
      </c>
      <c r="M5434" s="207"/>
      <c r="N5434" s="207"/>
      <c r="O5434" s="208"/>
    </row>
    <row r="5435" spans="2:15" ht="15.75" x14ac:dyDescent="0.25">
      <c r="B5435" s="132" t="s">
        <v>195</v>
      </c>
      <c r="C5435" s="138"/>
      <c r="D5435" s="125" t="s">
        <v>51</v>
      </c>
      <c r="E5435" s="139"/>
      <c r="F5435" s="1"/>
      <c r="G5435" s="132" t="s">
        <v>195</v>
      </c>
      <c r="H5435" s="138"/>
      <c r="I5435" s="125" t="s">
        <v>51</v>
      </c>
      <c r="J5435" s="139"/>
      <c r="K5435" s="1"/>
      <c r="L5435" s="132" t="s">
        <v>195</v>
      </c>
      <c r="M5435" s="138"/>
      <c r="N5435" s="125" t="s">
        <v>51</v>
      </c>
      <c r="O5435" s="139"/>
    </row>
    <row r="5436" spans="2:15" ht="15.75" x14ac:dyDescent="0.25">
      <c r="B5436" s="209" t="s">
        <v>190</v>
      </c>
      <c r="C5436" s="210"/>
      <c r="D5436" s="125" t="s">
        <v>68</v>
      </c>
      <c r="E5436" s="139"/>
      <c r="F5436" s="1"/>
      <c r="G5436" s="209" t="s">
        <v>190</v>
      </c>
      <c r="H5436" s="210"/>
      <c r="I5436" s="125" t="s">
        <v>68</v>
      </c>
      <c r="J5436" s="139"/>
      <c r="K5436" s="1"/>
      <c r="L5436" s="209" t="s">
        <v>190</v>
      </c>
      <c r="M5436" s="210"/>
      <c r="N5436" s="125" t="s">
        <v>68</v>
      </c>
      <c r="O5436" s="139"/>
    </row>
    <row r="5437" spans="2:15" ht="15.75" x14ac:dyDescent="0.25">
      <c r="B5437" s="211"/>
      <c r="C5437" s="212"/>
      <c r="D5437" s="125" t="s">
        <v>69</v>
      </c>
      <c r="E5437" s="139"/>
      <c r="F5437" s="1"/>
      <c r="G5437" s="211"/>
      <c r="H5437" s="212"/>
      <c r="I5437" s="125" t="s">
        <v>69</v>
      </c>
      <c r="J5437" s="139"/>
      <c r="K5437" s="1"/>
      <c r="L5437" s="211"/>
      <c r="M5437" s="212"/>
      <c r="N5437" s="125" t="s">
        <v>69</v>
      </c>
      <c r="O5437" s="139"/>
    </row>
    <row r="5438" spans="2:15" ht="15.75" x14ac:dyDescent="0.25">
      <c r="B5438" s="209" t="s">
        <v>70</v>
      </c>
      <c r="C5438" s="210"/>
      <c r="D5438" s="125" t="s">
        <v>68</v>
      </c>
      <c r="E5438" s="139"/>
      <c r="F5438" s="1"/>
      <c r="G5438" s="209" t="s">
        <v>70</v>
      </c>
      <c r="H5438" s="210"/>
      <c r="I5438" s="125" t="s">
        <v>68</v>
      </c>
      <c r="J5438" s="139"/>
      <c r="K5438" s="1"/>
      <c r="L5438" s="209" t="s">
        <v>70</v>
      </c>
      <c r="M5438" s="210"/>
      <c r="N5438" s="125" t="s">
        <v>68</v>
      </c>
      <c r="O5438" s="139"/>
    </row>
    <row r="5439" spans="2:15" ht="15.75" x14ac:dyDescent="0.25">
      <c r="B5439" s="211"/>
      <c r="C5439" s="212"/>
      <c r="D5439" s="125" t="s">
        <v>69</v>
      </c>
      <c r="E5439" s="139"/>
      <c r="F5439" s="1"/>
      <c r="G5439" s="211"/>
      <c r="H5439" s="212"/>
      <c r="I5439" s="125" t="s">
        <v>69</v>
      </c>
      <c r="J5439" s="139"/>
      <c r="K5439" s="1"/>
      <c r="L5439" s="211"/>
      <c r="M5439" s="212"/>
      <c r="N5439" s="125" t="s">
        <v>69</v>
      </c>
      <c r="O5439" s="139"/>
    </row>
    <row r="5440" spans="2:15" ht="15.75" x14ac:dyDescent="0.25">
      <c r="B5440" s="140" t="s">
        <v>67</v>
      </c>
      <c r="C5440" s="140"/>
      <c r="D5440" s="213"/>
      <c r="E5440" s="214"/>
      <c r="F5440" s="1"/>
      <c r="G5440" s="140" t="s">
        <v>67</v>
      </c>
      <c r="H5440" s="140"/>
      <c r="I5440" s="213"/>
      <c r="J5440" s="214"/>
      <c r="K5440" s="1"/>
      <c r="L5440" s="140" t="s">
        <v>67</v>
      </c>
      <c r="M5440" s="140"/>
      <c r="N5440" s="213"/>
      <c r="O5440" s="214"/>
    </row>
    <row r="5441" spans="2:15" ht="15.75" x14ac:dyDescent="0.25">
      <c r="B5441" s="161" t="s">
        <v>355</v>
      </c>
      <c r="C5441" s="128"/>
      <c r="D5441" s="130"/>
      <c r="E5441" s="139"/>
      <c r="F5441" s="1"/>
      <c r="G5441" s="161" t="s">
        <v>355</v>
      </c>
      <c r="H5441" s="128"/>
      <c r="I5441" s="130"/>
      <c r="J5441" s="139"/>
      <c r="K5441" s="1"/>
      <c r="L5441" s="161" t="s">
        <v>355</v>
      </c>
      <c r="M5441" s="128"/>
      <c r="N5441" s="130"/>
      <c r="O5441" s="139"/>
    </row>
    <row r="5442" spans="2:15" ht="15.75" x14ac:dyDescent="0.25">
      <c r="B5442" s="161"/>
      <c r="C5442" s="128"/>
      <c r="D5442" s="130"/>
      <c r="E5442" s="139"/>
      <c r="F5442" s="1"/>
      <c r="G5442" s="161"/>
      <c r="H5442" s="128"/>
      <c r="I5442" s="130"/>
      <c r="J5442" s="139"/>
      <c r="K5442" s="1"/>
      <c r="L5442" s="161"/>
      <c r="M5442" s="128"/>
      <c r="N5442" s="130"/>
      <c r="O5442" s="139"/>
    </row>
    <row r="5443" spans="2:15" ht="15.75" x14ac:dyDescent="0.25">
      <c r="B5443" s="136"/>
      <c r="C5443" s="136"/>
      <c r="D5443" s="136"/>
      <c r="E5443" s="118"/>
      <c r="F5443" s="1"/>
      <c r="G5443" s="136"/>
      <c r="H5443" s="136"/>
      <c r="I5443" s="136"/>
      <c r="J5443" s="118"/>
      <c r="K5443" s="1"/>
      <c r="L5443" s="136"/>
      <c r="M5443" s="136"/>
      <c r="N5443" s="136"/>
      <c r="O5443" s="118"/>
    </row>
    <row r="5444" spans="2:15" ht="15.75" x14ac:dyDescent="0.25">
      <c r="B5444" s="132" t="s">
        <v>74</v>
      </c>
      <c r="C5444" s="141"/>
      <c r="D5444" s="142" t="s">
        <v>73</v>
      </c>
      <c r="E5444" s="130"/>
      <c r="F5444" s="1"/>
      <c r="G5444" s="132" t="s">
        <v>74</v>
      </c>
      <c r="H5444" s="141"/>
      <c r="I5444" s="142" t="s">
        <v>73</v>
      </c>
      <c r="J5444" s="130"/>
      <c r="K5444" s="1"/>
      <c r="L5444" s="132" t="s">
        <v>74</v>
      </c>
      <c r="M5444" s="141"/>
      <c r="N5444" s="142" t="s">
        <v>73</v>
      </c>
      <c r="O5444" s="130"/>
    </row>
    <row r="5446" spans="2:15" ht="15.75" x14ac:dyDescent="0.25">
      <c r="B5446" s="437">
        <f>L5425+1</f>
        <v>808</v>
      </c>
      <c r="C5446" s="438"/>
      <c r="D5446" s="438"/>
      <c r="E5446" s="439"/>
      <c r="F5446" s="57"/>
      <c r="G5446" s="437">
        <f>B5446+1</f>
        <v>809</v>
      </c>
      <c r="H5446" s="438"/>
      <c r="I5446" s="438"/>
      <c r="J5446" s="439"/>
      <c r="K5446" s="57"/>
      <c r="L5446" s="437">
        <f>G5446+1</f>
        <v>810</v>
      </c>
      <c r="M5446" s="438"/>
      <c r="N5446" s="438"/>
      <c r="O5446" s="439"/>
    </row>
    <row r="5447" spans="2:15" ht="15.75" x14ac:dyDescent="0.25">
      <c r="B5447" s="218" t="s">
        <v>71</v>
      </c>
      <c r="C5447" s="219"/>
      <c r="D5447" s="219"/>
      <c r="E5447" s="220"/>
      <c r="F5447" s="1"/>
      <c r="G5447" s="218" t="s">
        <v>71</v>
      </c>
      <c r="H5447" s="219"/>
      <c r="I5447" s="219"/>
      <c r="J5447" s="220"/>
      <c r="K5447" s="1"/>
      <c r="L5447" s="218" t="s">
        <v>71</v>
      </c>
      <c r="M5447" s="219"/>
      <c r="N5447" s="219"/>
      <c r="O5447" s="220"/>
    </row>
    <row r="5448" spans="2:15" ht="15.75" x14ac:dyDescent="0.25">
      <c r="B5448" s="230"/>
      <c r="C5448" s="231"/>
      <c r="D5448" s="231"/>
      <c r="E5448" s="232"/>
      <c r="F5448" s="1"/>
      <c r="G5448" s="230"/>
      <c r="H5448" s="231"/>
      <c r="I5448" s="231"/>
      <c r="J5448" s="232"/>
      <c r="K5448" s="58"/>
      <c r="L5448" s="230"/>
      <c r="M5448" s="231"/>
      <c r="N5448" s="231"/>
      <c r="O5448" s="232"/>
    </row>
    <row r="5449" spans="2:15" ht="15.75" x14ac:dyDescent="0.25">
      <c r="B5449" s="227" t="s">
        <v>375</v>
      </c>
      <c r="C5449" s="228"/>
      <c r="D5449" s="228"/>
      <c r="E5449" s="229"/>
      <c r="F5449" s="1"/>
      <c r="G5449" s="227" t="s">
        <v>375</v>
      </c>
      <c r="H5449" s="228"/>
      <c r="I5449" s="228"/>
      <c r="J5449" s="229"/>
      <c r="K5449" s="4"/>
      <c r="L5449" s="227" t="s">
        <v>375</v>
      </c>
      <c r="M5449" s="228"/>
      <c r="N5449" s="228"/>
      <c r="O5449" s="229"/>
    </row>
    <row r="5450" spans="2:15" ht="15.75" x14ac:dyDescent="0.25">
      <c r="B5450" s="137" t="s">
        <v>190</v>
      </c>
      <c r="C5450" s="194"/>
      <c r="D5450" s="195"/>
      <c r="E5450" s="196"/>
      <c r="F5450" s="1"/>
      <c r="G5450" s="137" t="s">
        <v>190</v>
      </c>
      <c r="H5450" s="194"/>
      <c r="I5450" s="195"/>
      <c r="J5450" s="196"/>
      <c r="K5450" s="1"/>
      <c r="L5450" s="137" t="s">
        <v>190</v>
      </c>
      <c r="M5450" s="194"/>
      <c r="N5450" s="195"/>
      <c r="O5450" s="196"/>
    </row>
    <row r="5451" spans="2:15" ht="15.75" x14ac:dyDescent="0.25">
      <c r="B5451" s="132" t="s">
        <v>61</v>
      </c>
      <c r="C5451" s="194"/>
      <c r="D5451" s="195"/>
      <c r="E5451" s="196"/>
      <c r="F5451" s="1"/>
      <c r="G5451" s="132" t="s">
        <v>61</v>
      </c>
      <c r="H5451" s="194"/>
      <c r="I5451" s="195"/>
      <c r="J5451" s="196"/>
      <c r="K5451" s="1"/>
      <c r="L5451" s="132" t="s">
        <v>61</v>
      </c>
      <c r="M5451" s="194"/>
      <c r="N5451" s="195"/>
      <c r="O5451" s="196"/>
    </row>
    <row r="5452" spans="2:15" ht="15.75" x14ac:dyDescent="0.25">
      <c r="B5452" s="132" t="s">
        <v>62</v>
      </c>
      <c r="C5452" s="194"/>
      <c r="D5452" s="195"/>
      <c r="E5452" s="196"/>
      <c r="F5452" s="1"/>
      <c r="G5452" s="132" t="s">
        <v>62</v>
      </c>
      <c r="H5452" s="194"/>
      <c r="I5452" s="195"/>
      <c r="J5452" s="196"/>
      <c r="K5452" s="1"/>
      <c r="L5452" s="132" t="s">
        <v>62</v>
      </c>
      <c r="M5452" s="194"/>
      <c r="N5452" s="195"/>
      <c r="O5452" s="196"/>
    </row>
    <row r="5453" spans="2:15" ht="15.75" x14ac:dyDescent="0.25">
      <c r="B5453" s="127" t="s">
        <v>191</v>
      </c>
      <c r="C5453" s="130"/>
      <c r="D5453" s="194"/>
      <c r="E5453" s="196"/>
      <c r="F5453" s="1"/>
      <c r="G5453" s="127" t="s">
        <v>191</v>
      </c>
      <c r="H5453" s="130"/>
      <c r="I5453" s="194"/>
      <c r="J5453" s="196"/>
      <c r="K5453" s="1"/>
      <c r="L5453" s="127" t="s">
        <v>191</v>
      </c>
      <c r="M5453" s="130"/>
      <c r="N5453" s="194"/>
      <c r="O5453" s="196"/>
    </row>
    <row r="5454" spans="2:15" ht="15.75" x14ac:dyDescent="0.25">
      <c r="B5454" s="127" t="s">
        <v>192</v>
      </c>
      <c r="C5454" s="130"/>
      <c r="D5454" s="194"/>
      <c r="E5454" s="196"/>
      <c r="F5454" s="1"/>
      <c r="G5454" s="127" t="s">
        <v>192</v>
      </c>
      <c r="H5454" s="130"/>
      <c r="I5454" s="194"/>
      <c r="J5454" s="196"/>
      <c r="K5454" s="1"/>
      <c r="L5454" s="127" t="s">
        <v>192</v>
      </c>
      <c r="M5454" s="130"/>
      <c r="N5454" s="194"/>
      <c r="O5454" s="196"/>
    </row>
    <row r="5455" spans="2:15" ht="31.35" customHeight="1" x14ac:dyDescent="0.25">
      <c r="B5455" s="206" t="s">
        <v>197</v>
      </c>
      <c r="C5455" s="207"/>
      <c r="D5455" s="207"/>
      <c r="E5455" s="208"/>
      <c r="F5455" s="1"/>
      <c r="G5455" s="206" t="s">
        <v>197</v>
      </c>
      <c r="H5455" s="207"/>
      <c r="I5455" s="207"/>
      <c r="J5455" s="208"/>
      <c r="K5455" s="59"/>
      <c r="L5455" s="206" t="s">
        <v>197</v>
      </c>
      <c r="M5455" s="207"/>
      <c r="N5455" s="207"/>
      <c r="O5455" s="208"/>
    </row>
    <row r="5456" spans="2:15" ht="15.75" x14ac:dyDescent="0.25">
      <c r="B5456" s="132" t="s">
        <v>195</v>
      </c>
      <c r="C5456" s="138"/>
      <c r="D5456" s="125" t="s">
        <v>51</v>
      </c>
      <c r="E5456" s="139"/>
      <c r="F5456" s="1"/>
      <c r="G5456" s="132" t="s">
        <v>195</v>
      </c>
      <c r="H5456" s="138"/>
      <c r="I5456" s="125" t="s">
        <v>51</v>
      </c>
      <c r="J5456" s="139"/>
      <c r="K5456" s="1"/>
      <c r="L5456" s="132" t="s">
        <v>195</v>
      </c>
      <c r="M5456" s="138"/>
      <c r="N5456" s="125" t="s">
        <v>51</v>
      </c>
      <c r="O5456" s="139"/>
    </row>
    <row r="5457" spans="2:15" ht="15.75" x14ac:dyDescent="0.25">
      <c r="B5457" s="209" t="s">
        <v>190</v>
      </c>
      <c r="C5457" s="210"/>
      <c r="D5457" s="125" t="s">
        <v>68</v>
      </c>
      <c r="E5457" s="139"/>
      <c r="F5457" s="1"/>
      <c r="G5457" s="209" t="s">
        <v>190</v>
      </c>
      <c r="H5457" s="210"/>
      <c r="I5457" s="125" t="s">
        <v>68</v>
      </c>
      <c r="J5457" s="139"/>
      <c r="K5457" s="1"/>
      <c r="L5457" s="209" t="s">
        <v>190</v>
      </c>
      <c r="M5457" s="210"/>
      <c r="N5457" s="125" t="s">
        <v>68</v>
      </c>
      <c r="O5457" s="139"/>
    </row>
    <row r="5458" spans="2:15" ht="15.75" x14ac:dyDescent="0.25">
      <c r="B5458" s="211"/>
      <c r="C5458" s="212"/>
      <c r="D5458" s="125" t="s">
        <v>69</v>
      </c>
      <c r="E5458" s="139"/>
      <c r="F5458" s="1"/>
      <c r="G5458" s="211"/>
      <c r="H5458" s="212"/>
      <c r="I5458" s="125" t="s">
        <v>69</v>
      </c>
      <c r="J5458" s="139"/>
      <c r="K5458" s="1"/>
      <c r="L5458" s="211"/>
      <c r="M5458" s="212"/>
      <c r="N5458" s="125" t="s">
        <v>69</v>
      </c>
      <c r="O5458" s="139"/>
    </row>
    <row r="5459" spans="2:15" ht="15.75" x14ac:dyDescent="0.25">
      <c r="B5459" s="209" t="s">
        <v>70</v>
      </c>
      <c r="C5459" s="210"/>
      <c r="D5459" s="125" t="s">
        <v>68</v>
      </c>
      <c r="E5459" s="139"/>
      <c r="F5459" s="1"/>
      <c r="G5459" s="209" t="s">
        <v>70</v>
      </c>
      <c r="H5459" s="210"/>
      <c r="I5459" s="125" t="s">
        <v>68</v>
      </c>
      <c r="J5459" s="139"/>
      <c r="K5459" s="1"/>
      <c r="L5459" s="209" t="s">
        <v>70</v>
      </c>
      <c r="M5459" s="210"/>
      <c r="N5459" s="125" t="s">
        <v>68</v>
      </c>
      <c r="O5459" s="139"/>
    </row>
    <row r="5460" spans="2:15" ht="15.75" x14ac:dyDescent="0.25">
      <c r="B5460" s="211"/>
      <c r="C5460" s="212"/>
      <c r="D5460" s="125" t="s">
        <v>69</v>
      </c>
      <c r="E5460" s="139"/>
      <c r="F5460" s="1"/>
      <c r="G5460" s="211"/>
      <c r="H5460" s="212"/>
      <c r="I5460" s="125" t="s">
        <v>69</v>
      </c>
      <c r="J5460" s="139"/>
      <c r="K5460" s="1"/>
      <c r="L5460" s="211"/>
      <c r="M5460" s="212"/>
      <c r="N5460" s="125" t="s">
        <v>69</v>
      </c>
      <c r="O5460" s="139"/>
    </row>
    <row r="5461" spans="2:15" ht="15.75" x14ac:dyDescent="0.25">
      <c r="B5461" s="140" t="s">
        <v>67</v>
      </c>
      <c r="C5461" s="140"/>
      <c r="D5461" s="213"/>
      <c r="E5461" s="214"/>
      <c r="F5461" s="1"/>
      <c r="G5461" s="140" t="s">
        <v>67</v>
      </c>
      <c r="H5461" s="140"/>
      <c r="I5461" s="213"/>
      <c r="J5461" s="214"/>
      <c r="K5461" s="1"/>
      <c r="L5461" s="140" t="s">
        <v>67</v>
      </c>
      <c r="M5461" s="140"/>
      <c r="N5461" s="213"/>
      <c r="O5461" s="214"/>
    </row>
    <row r="5462" spans="2:15" ht="15.75" x14ac:dyDescent="0.25">
      <c r="B5462" s="161" t="s">
        <v>355</v>
      </c>
      <c r="C5462" s="128"/>
      <c r="D5462" s="130"/>
      <c r="E5462" s="139"/>
      <c r="F5462" s="1"/>
      <c r="G5462" s="161" t="s">
        <v>355</v>
      </c>
      <c r="H5462" s="128"/>
      <c r="I5462" s="130"/>
      <c r="J5462" s="139"/>
      <c r="K5462" s="1"/>
      <c r="L5462" s="161" t="s">
        <v>355</v>
      </c>
      <c r="M5462" s="128"/>
      <c r="N5462" s="130"/>
      <c r="O5462" s="139"/>
    </row>
    <row r="5463" spans="2:15" ht="15.75" x14ac:dyDescent="0.25">
      <c r="B5463" s="161"/>
      <c r="C5463" s="128"/>
      <c r="D5463" s="130"/>
      <c r="E5463" s="139"/>
      <c r="F5463" s="1"/>
      <c r="G5463" s="161"/>
      <c r="H5463" s="128"/>
      <c r="I5463" s="130"/>
      <c r="J5463" s="139"/>
      <c r="K5463" s="1"/>
      <c r="L5463" s="161"/>
      <c r="M5463" s="128"/>
      <c r="N5463" s="130"/>
      <c r="O5463" s="139"/>
    </row>
    <row r="5464" spans="2:15" ht="15.75" x14ac:dyDescent="0.25">
      <c r="B5464" s="136"/>
      <c r="C5464" s="136"/>
      <c r="D5464" s="136"/>
      <c r="E5464" s="118"/>
      <c r="F5464" s="1"/>
      <c r="G5464" s="136"/>
      <c r="H5464" s="136"/>
      <c r="I5464" s="136"/>
      <c r="J5464" s="118"/>
      <c r="K5464" s="1"/>
      <c r="L5464" s="136"/>
      <c r="M5464" s="136"/>
      <c r="N5464" s="136"/>
      <c r="O5464" s="118"/>
    </row>
    <row r="5465" spans="2:15" ht="15.75" x14ac:dyDescent="0.25">
      <c r="B5465" s="132" t="s">
        <v>74</v>
      </c>
      <c r="C5465" s="141"/>
      <c r="D5465" s="142" t="s">
        <v>73</v>
      </c>
      <c r="E5465" s="130"/>
      <c r="F5465" s="1"/>
      <c r="G5465" s="132" t="s">
        <v>74</v>
      </c>
      <c r="H5465" s="141"/>
      <c r="I5465" s="142" t="s">
        <v>73</v>
      </c>
      <c r="J5465" s="130"/>
      <c r="K5465" s="1"/>
      <c r="L5465" s="132" t="s">
        <v>74</v>
      </c>
      <c r="M5465" s="141"/>
      <c r="N5465" s="142" t="s">
        <v>73</v>
      </c>
      <c r="O5465" s="130"/>
    </row>
    <row r="5467" spans="2:15" ht="15.75" x14ac:dyDescent="0.25">
      <c r="B5467" s="437">
        <f>L5446+1</f>
        <v>811</v>
      </c>
      <c r="C5467" s="438"/>
      <c r="D5467" s="438"/>
      <c r="E5467" s="439"/>
      <c r="F5467" s="57"/>
      <c r="G5467" s="437">
        <f>B5467+1</f>
        <v>812</v>
      </c>
      <c r="H5467" s="438"/>
      <c r="I5467" s="438"/>
      <c r="J5467" s="439"/>
      <c r="K5467" s="57"/>
      <c r="L5467" s="437">
        <f>G5467+1</f>
        <v>813</v>
      </c>
      <c r="M5467" s="438"/>
      <c r="N5467" s="438"/>
      <c r="O5467" s="439"/>
    </row>
    <row r="5468" spans="2:15" ht="15.75" x14ac:dyDescent="0.25">
      <c r="B5468" s="218" t="s">
        <v>71</v>
      </c>
      <c r="C5468" s="219"/>
      <c r="D5468" s="219"/>
      <c r="E5468" s="220"/>
      <c r="F5468" s="1"/>
      <c r="G5468" s="218" t="s">
        <v>71</v>
      </c>
      <c r="H5468" s="219"/>
      <c r="I5468" s="219"/>
      <c r="J5468" s="220"/>
      <c r="K5468" s="1"/>
      <c r="L5468" s="218" t="s">
        <v>71</v>
      </c>
      <c r="M5468" s="219"/>
      <c r="N5468" s="219"/>
      <c r="O5468" s="220"/>
    </row>
    <row r="5469" spans="2:15" ht="15.75" x14ac:dyDescent="0.25">
      <c r="B5469" s="230"/>
      <c r="C5469" s="231"/>
      <c r="D5469" s="231"/>
      <c r="E5469" s="232"/>
      <c r="F5469" s="1"/>
      <c r="G5469" s="230"/>
      <c r="H5469" s="231"/>
      <c r="I5469" s="231"/>
      <c r="J5469" s="232"/>
      <c r="K5469" s="58"/>
      <c r="L5469" s="230"/>
      <c r="M5469" s="231"/>
      <c r="N5469" s="231"/>
      <c r="O5469" s="232"/>
    </row>
    <row r="5470" spans="2:15" ht="15.75" x14ac:dyDescent="0.25">
      <c r="B5470" s="227" t="s">
        <v>375</v>
      </c>
      <c r="C5470" s="228"/>
      <c r="D5470" s="228"/>
      <c r="E5470" s="229"/>
      <c r="F5470" s="1"/>
      <c r="G5470" s="227" t="s">
        <v>375</v>
      </c>
      <c r="H5470" s="228"/>
      <c r="I5470" s="228"/>
      <c r="J5470" s="229"/>
      <c r="K5470" s="4"/>
      <c r="L5470" s="227" t="s">
        <v>375</v>
      </c>
      <c r="M5470" s="228"/>
      <c r="N5470" s="228"/>
      <c r="O5470" s="229"/>
    </row>
    <row r="5471" spans="2:15" ht="15.75" x14ac:dyDescent="0.25">
      <c r="B5471" s="137" t="s">
        <v>190</v>
      </c>
      <c r="C5471" s="194"/>
      <c r="D5471" s="195"/>
      <c r="E5471" s="196"/>
      <c r="F5471" s="1"/>
      <c r="G5471" s="137" t="s">
        <v>190</v>
      </c>
      <c r="H5471" s="194"/>
      <c r="I5471" s="195"/>
      <c r="J5471" s="196"/>
      <c r="K5471" s="1"/>
      <c r="L5471" s="137" t="s">
        <v>190</v>
      </c>
      <c r="M5471" s="194"/>
      <c r="N5471" s="195"/>
      <c r="O5471" s="196"/>
    </row>
    <row r="5472" spans="2:15" ht="15.75" x14ac:dyDescent="0.25">
      <c r="B5472" s="132" t="s">
        <v>61</v>
      </c>
      <c r="C5472" s="194"/>
      <c r="D5472" s="195"/>
      <c r="E5472" s="196"/>
      <c r="F5472" s="1"/>
      <c r="G5472" s="132" t="s">
        <v>61</v>
      </c>
      <c r="H5472" s="194"/>
      <c r="I5472" s="195"/>
      <c r="J5472" s="196"/>
      <c r="K5472" s="1"/>
      <c r="L5472" s="132" t="s">
        <v>61</v>
      </c>
      <c r="M5472" s="194"/>
      <c r="N5472" s="195"/>
      <c r="O5472" s="196"/>
    </row>
    <row r="5473" spans="2:15" ht="15.75" x14ac:dyDescent="0.25">
      <c r="B5473" s="132" t="s">
        <v>62</v>
      </c>
      <c r="C5473" s="194"/>
      <c r="D5473" s="195"/>
      <c r="E5473" s="196"/>
      <c r="F5473" s="1"/>
      <c r="G5473" s="132" t="s">
        <v>62</v>
      </c>
      <c r="H5473" s="194"/>
      <c r="I5473" s="195"/>
      <c r="J5473" s="196"/>
      <c r="K5473" s="1"/>
      <c r="L5473" s="132" t="s">
        <v>62</v>
      </c>
      <c r="M5473" s="194"/>
      <c r="N5473" s="195"/>
      <c r="O5473" s="196"/>
    </row>
    <row r="5474" spans="2:15" ht="15.75" x14ac:dyDescent="0.25">
      <c r="B5474" s="127" t="s">
        <v>191</v>
      </c>
      <c r="C5474" s="130"/>
      <c r="D5474" s="194"/>
      <c r="E5474" s="196"/>
      <c r="F5474" s="1"/>
      <c r="G5474" s="127" t="s">
        <v>191</v>
      </c>
      <c r="H5474" s="130"/>
      <c r="I5474" s="194"/>
      <c r="J5474" s="196"/>
      <c r="K5474" s="1"/>
      <c r="L5474" s="127" t="s">
        <v>191</v>
      </c>
      <c r="M5474" s="130"/>
      <c r="N5474" s="194"/>
      <c r="O5474" s="196"/>
    </row>
    <row r="5475" spans="2:15" ht="15.75" x14ac:dyDescent="0.25">
      <c r="B5475" s="127" t="s">
        <v>192</v>
      </c>
      <c r="C5475" s="130"/>
      <c r="D5475" s="194"/>
      <c r="E5475" s="196"/>
      <c r="F5475" s="1"/>
      <c r="G5475" s="127" t="s">
        <v>192</v>
      </c>
      <c r="H5475" s="130"/>
      <c r="I5475" s="194"/>
      <c r="J5475" s="196"/>
      <c r="K5475" s="1"/>
      <c r="L5475" s="127" t="s">
        <v>192</v>
      </c>
      <c r="M5475" s="130"/>
      <c r="N5475" s="194"/>
      <c r="O5475" s="196"/>
    </row>
    <row r="5476" spans="2:15" ht="31.35" customHeight="1" x14ac:dyDescent="0.25">
      <c r="B5476" s="206" t="s">
        <v>197</v>
      </c>
      <c r="C5476" s="207"/>
      <c r="D5476" s="207"/>
      <c r="E5476" s="208"/>
      <c r="F5476" s="1"/>
      <c r="G5476" s="206" t="s">
        <v>197</v>
      </c>
      <c r="H5476" s="207"/>
      <c r="I5476" s="207"/>
      <c r="J5476" s="208"/>
      <c r="K5476" s="59"/>
      <c r="L5476" s="206" t="s">
        <v>197</v>
      </c>
      <c r="M5476" s="207"/>
      <c r="N5476" s="207"/>
      <c r="O5476" s="208"/>
    </row>
    <row r="5477" spans="2:15" ht="15.75" x14ac:dyDescent="0.25">
      <c r="B5477" s="132" t="s">
        <v>195</v>
      </c>
      <c r="C5477" s="138"/>
      <c r="D5477" s="125" t="s">
        <v>51</v>
      </c>
      <c r="E5477" s="139"/>
      <c r="F5477" s="1"/>
      <c r="G5477" s="132" t="s">
        <v>195</v>
      </c>
      <c r="H5477" s="138"/>
      <c r="I5477" s="125" t="s">
        <v>51</v>
      </c>
      <c r="J5477" s="139"/>
      <c r="K5477" s="1"/>
      <c r="L5477" s="132" t="s">
        <v>195</v>
      </c>
      <c r="M5477" s="138"/>
      <c r="N5477" s="125" t="s">
        <v>51</v>
      </c>
      <c r="O5477" s="139"/>
    </row>
    <row r="5478" spans="2:15" ht="15.75" x14ac:dyDescent="0.25">
      <c r="B5478" s="209" t="s">
        <v>190</v>
      </c>
      <c r="C5478" s="210"/>
      <c r="D5478" s="125" t="s">
        <v>68</v>
      </c>
      <c r="E5478" s="139"/>
      <c r="F5478" s="1"/>
      <c r="G5478" s="209" t="s">
        <v>190</v>
      </c>
      <c r="H5478" s="210"/>
      <c r="I5478" s="125" t="s">
        <v>68</v>
      </c>
      <c r="J5478" s="139"/>
      <c r="K5478" s="1"/>
      <c r="L5478" s="209" t="s">
        <v>190</v>
      </c>
      <c r="M5478" s="210"/>
      <c r="N5478" s="125" t="s">
        <v>68</v>
      </c>
      <c r="O5478" s="139"/>
    </row>
    <row r="5479" spans="2:15" ht="15.75" x14ac:dyDescent="0.25">
      <c r="B5479" s="211"/>
      <c r="C5479" s="212"/>
      <c r="D5479" s="125" t="s">
        <v>69</v>
      </c>
      <c r="E5479" s="139"/>
      <c r="F5479" s="1"/>
      <c r="G5479" s="211"/>
      <c r="H5479" s="212"/>
      <c r="I5479" s="125" t="s">
        <v>69</v>
      </c>
      <c r="J5479" s="139"/>
      <c r="K5479" s="1"/>
      <c r="L5479" s="211"/>
      <c r="M5479" s="212"/>
      <c r="N5479" s="125" t="s">
        <v>69</v>
      </c>
      <c r="O5479" s="139"/>
    </row>
    <row r="5480" spans="2:15" ht="15.75" x14ac:dyDescent="0.25">
      <c r="B5480" s="209" t="s">
        <v>70</v>
      </c>
      <c r="C5480" s="210"/>
      <c r="D5480" s="125" t="s">
        <v>68</v>
      </c>
      <c r="E5480" s="139"/>
      <c r="F5480" s="1"/>
      <c r="G5480" s="209" t="s">
        <v>70</v>
      </c>
      <c r="H5480" s="210"/>
      <c r="I5480" s="125" t="s">
        <v>68</v>
      </c>
      <c r="J5480" s="139"/>
      <c r="K5480" s="1"/>
      <c r="L5480" s="209" t="s">
        <v>70</v>
      </c>
      <c r="M5480" s="210"/>
      <c r="N5480" s="125" t="s">
        <v>68</v>
      </c>
      <c r="O5480" s="139"/>
    </row>
    <row r="5481" spans="2:15" ht="15.75" x14ac:dyDescent="0.25">
      <c r="B5481" s="211"/>
      <c r="C5481" s="212"/>
      <c r="D5481" s="125" t="s">
        <v>69</v>
      </c>
      <c r="E5481" s="139"/>
      <c r="F5481" s="1"/>
      <c r="G5481" s="211"/>
      <c r="H5481" s="212"/>
      <c r="I5481" s="125" t="s">
        <v>69</v>
      </c>
      <c r="J5481" s="139"/>
      <c r="K5481" s="1"/>
      <c r="L5481" s="211"/>
      <c r="M5481" s="212"/>
      <c r="N5481" s="125" t="s">
        <v>69</v>
      </c>
      <c r="O5481" s="139"/>
    </row>
    <row r="5482" spans="2:15" ht="15.75" x14ac:dyDescent="0.25">
      <c r="B5482" s="140" t="s">
        <v>67</v>
      </c>
      <c r="C5482" s="140"/>
      <c r="D5482" s="213"/>
      <c r="E5482" s="214"/>
      <c r="F5482" s="1"/>
      <c r="G5482" s="140" t="s">
        <v>67</v>
      </c>
      <c r="H5482" s="140"/>
      <c r="I5482" s="213"/>
      <c r="J5482" s="214"/>
      <c r="K5482" s="1"/>
      <c r="L5482" s="140" t="s">
        <v>67</v>
      </c>
      <c r="M5482" s="140"/>
      <c r="N5482" s="213"/>
      <c r="O5482" s="214"/>
    </row>
    <row r="5483" spans="2:15" ht="15.75" x14ac:dyDescent="0.25">
      <c r="B5483" s="161" t="s">
        <v>355</v>
      </c>
      <c r="C5483" s="128"/>
      <c r="D5483" s="130"/>
      <c r="E5483" s="139"/>
      <c r="F5483" s="1"/>
      <c r="G5483" s="161" t="s">
        <v>355</v>
      </c>
      <c r="H5483" s="128"/>
      <c r="I5483" s="130"/>
      <c r="J5483" s="139"/>
      <c r="K5483" s="1"/>
      <c r="L5483" s="161" t="s">
        <v>355</v>
      </c>
      <c r="M5483" s="128"/>
      <c r="N5483" s="130"/>
      <c r="O5483" s="139"/>
    </row>
    <row r="5484" spans="2:15" ht="15.75" x14ac:dyDescent="0.25">
      <c r="B5484" s="161"/>
      <c r="C5484" s="128"/>
      <c r="D5484" s="130"/>
      <c r="E5484" s="139"/>
      <c r="F5484" s="1"/>
      <c r="G5484" s="161"/>
      <c r="H5484" s="128"/>
      <c r="I5484" s="130"/>
      <c r="J5484" s="139"/>
      <c r="K5484" s="1"/>
      <c r="L5484" s="161"/>
      <c r="M5484" s="128"/>
      <c r="N5484" s="130"/>
      <c r="O5484" s="139"/>
    </row>
    <row r="5485" spans="2:15" ht="15.75" x14ac:dyDescent="0.25">
      <c r="B5485" s="136"/>
      <c r="C5485" s="136"/>
      <c r="D5485" s="136"/>
      <c r="E5485" s="118"/>
      <c r="F5485" s="1"/>
      <c r="G5485" s="136"/>
      <c r="H5485" s="136"/>
      <c r="I5485" s="136"/>
      <c r="J5485" s="118"/>
      <c r="K5485" s="1"/>
      <c r="L5485" s="136"/>
      <c r="M5485" s="136"/>
      <c r="N5485" s="136"/>
      <c r="O5485" s="118"/>
    </row>
    <row r="5486" spans="2:15" ht="15.75" x14ac:dyDescent="0.25">
      <c r="B5486" s="132" t="s">
        <v>74</v>
      </c>
      <c r="C5486" s="141"/>
      <c r="D5486" s="142" t="s">
        <v>73</v>
      </c>
      <c r="E5486" s="130"/>
      <c r="F5486" s="1"/>
      <c r="G5486" s="132" t="s">
        <v>74</v>
      </c>
      <c r="H5486" s="141"/>
      <c r="I5486" s="142" t="s">
        <v>73</v>
      </c>
      <c r="J5486" s="130"/>
      <c r="K5486" s="1"/>
      <c r="L5486" s="132" t="s">
        <v>74</v>
      </c>
      <c r="M5486" s="141"/>
      <c r="N5486" s="142" t="s">
        <v>73</v>
      </c>
      <c r="O5486" s="130"/>
    </row>
    <row r="5488" spans="2:15" ht="15.75" x14ac:dyDescent="0.25">
      <c r="B5488" s="437">
        <f>L5467+1</f>
        <v>814</v>
      </c>
      <c r="C5488" s="438"/>
      <c r="D5488" s="438"/>
      <c r="E5488" s="439"/>
      <c r="F5488" s="57"/>
      <c r="G5488" s="437">
        <f>B5488+1</f>
        <v>815</v>
      </c>
      <c r="H5488" s="438"/>
      <c r="I5488" s="438"/>
      <c r="J5488" s="439"/>
      <c r="K5488" s="57"/>
      <c r="L5488" s="437">
        <f>G5488+1</f>
        <v>816</v>
      </c>
      <c r="M5488" s="438"/>
      <c r="N5488" s="438"/>
      <c r="O5488" s="439"/>
    </row>
    <row r="5489" spans="2:15" ht="15.75" x14ac:dyDescent="0.25">
      <c r="B5489" s="218" t="s">
        <v>71</v>
      </c>
      <c r="C5489" s="219"/>
      <c r="D5489" s="219"/>
      <c r="E5489" s="220"/>
      <c r="F5489" s="1"/>
      <c r="G5489" s="218" t="s">
        <v>71</v>
      </c>
      <c r="H5489" s="219"/>
      <c r="I5489" s="219"/>
      <c r="J5489" s="220"/>
      <c r="K5489" s="1"/>
      <c r="L5489" s="218" t="s">
        <v>71</v>
      </c>
      <c r="M5489" s="219"/>
      <c r="N5489" s="219"/>
      <c r="O5489" s="220"/>
    </row>
    <row r="5490" spans="2:15" ht="15.75" x14ac:dyDescent="0.25">
      <c r="B5490" s="230"/>
      <c r="C5490" s="231"/>
      <c r="D5490" s="231"/>
      <c r="E5490" s="232"/>
      <c r="F5490" s="1"/>
      <c r="G5490" s="230"/>
      <c r="H5490" s="231"/>
      <c r="I5490" s="231"/>
      <c r="J5490" s="232"/>
      <c r="K5490" s="58"/>
      <c r="L5490" s="230"/>
      <c r="M5490" s="231"/>
      <c r="N5490" s="231"/>
      <c r="O5490" s="232"/>
    </row>
    <row r="5491" spans="2:15" ht="15.75" x14ac:dyDescent="0.25">
      <c r="B5491" s="227" t="s">
        <v>375</v>
      </c>
      <c r="C5491" s="228"/>
      <c r="D5491" s="228"/>
      <c r="E5491" s="229"/>
      <c r="F5491" s="1"/>
      <c r="G5491" s="227" t="s">
        <v>375</v>
      </c>
      <c r="H5491" s="228"/>
      <c r="I5491" s="228"/>
      <c r="J5491" s="229"/>
      <c r="K5491" s="4"/>
      <c r="L5491" s="227" t="s">
        <v>375</v>
      </c>
      <c r="M5491" s="228"/>
      <c r="N5491" s="228"/>
      <c r="O5491" s="229"/>
    </row>
    <row r="5492" spans="2:15" ht="15.75" x14ac:dyDescent="0.25">
      <c r="B5492" s="137" t="s">
        <v>190</v>
      </c>
      <c r="C5492" s="194"/>
      <c r="D5492" s="195"/>
      <c r="E5492" s="196"/>
      <c r="F5492" s="1"/>
      <c r="G5492" s="137" t="s">
        <v>190</v>
      </c>
      <c r="H5492" s="194"/>
      <c r="I5492" s="195"/>
      <c r="J5492" s="196"/>
      <c r="K5492" s="1"/>
      <c r="L5492" s="137" t="s">
        <v>190</v>
      </c>
      <c r="M5492" s="194"/>
      <c r="N5492" s="195"/>
      <c r="O5492" s="196"/>
    </row>
    <row r="5493" spans="2:15" ht="15.75" x14ac:dyDescent="0.25">
      <c r="B5493" s="132" t="s">
        <v>61</v>
      </c>
      <c r="C5493" s="194"/>
      <c r="D5493" s="195"/>
      <c r="E5493" s="196"/>
      <c r="F5493" s="1"/>
      <c r="G5493" s="132" t="s">
        <v>61</v>
      </c>
      <c r="H5493" s="194"/>
      <c r="I5493" s="195"/>
      <c r="J5493" s="196"/>
      <c r="K5493" s="1"/>
      <c r="L5493" s="132" t="s">
        <v>61</v>
      </c>
      <c r="M5493" s="194"/>
      <c r="N5493" s="195"/>
      <c r="O5493" s="196"/>
    </row>
    <row r="5494" spans="2:15" ht="15.75" x14ac:dyDescent="0.25">
      <c r="B5494" s="132" t="s">
        <v>62</v>
      </c>
      <c r="C5494" s="194"/>
      <c r="D5494" s="195"/>
      <c r="E5494" s="196"/>
      <c r="F5494" s="1"/>
      <c r="G5494" s="132" t="s">
        <v>62</v>
      </c>
      <c r="H5494" s="194"/>
      <c r="I5494" s="195"/>
      <c r="J5494" s="196"/>
      <c r="K5494" s="1"/>
      <c r="L5494" s="132" t="s">
        <v>62</v>
      </c>
      <c r="M5494" s="194"/>
      <c r="N5494" s="195"/>
      <c r="O5494" s="196"/>
    </row>
    <row r="5495" spans="2:15" ht="15.75" x14ac:dyDescent="0.25">
      <c r="B5495" s="127" t="s">
        <v>191</v>
      </c>
      <c r="C5495" s="130"/>
      <c r="D5495" s="194"/>
      <c r="E5495" s="196"/>
      <c r="F5495" s="1"/>
      <c r="G5495" s="127" t="s">
        <v>191</v>
      </c>
      <c r="H5495" s="130"/>
      <c r="I5495" s="194"/>
      <c r="J5495" s="196"/>
      <c r="K5495" s="1"/>
      <c r="L5495" s="127" t="s">
        <v>191</v>
      </c>
      <c r="M5495" s="130"/>
      <c r="N5495" s="194"/>
      <c r="O5495" s="196"/>
    </row>
    <row r="5496" spans="2:15" ht="15.75" x14ac:dyDescent="0.25">
      <c r="B5496" s="127" t="s">
        <v>192</v>
      </c>
      <c r="C5496" s="130"/>
      <c r="D5496" s="194"/>
      <c r="E5496" s="196"/>
      <c r="F5496" s="1"/>
      <c r="G5496" s="127" t="s">
        <v>192</v>
      </c>
      <c r="H5496" s="130"/>
      <c r="I5496" s="194"/>
      <c r="J5496" s="196"/>
      <c r="K5496" s="1"/>
      <c r="L5496" s="127" t="s">
        <v>192</v>
      </c>
      <c r="M5496" s="130"/>
      <c r="N5496" s="194"/>
      <c r="O5496" s="196"/>
    </row>
    <row r="5497" spans="2:15" ht="31.35" customHeight="1" x14ac:dyDescent="0.25">
      <c r="B5497" s="206" t="s">
        <v>197</v>
      </c>
      <c r="C5497" s="207"/>
      <c r="D5497" s="207"/>
      <c r="E5497" s="208"/>
      <c r="F5497" s="1"/>
      <c r="G5497" s="206" t="s">
        <v>197</v>
      </c>
      <c r="H5497" s="207"/>
      <c r="I5497" s="207"/>
      <c r="J5497" s="208"/>
      <c r="K5497" s="59"/>
      <c r="L5497" s="206" t="s">
        <v>197</v>
      </c>
      <c r="M5497" s="207"/>
      <c r="N5497" s="207"/>
      <c r="O5497" s="208"/>
    </row>
    <row r="5498" spans="2:15" ht="15.75" x14ac:dyDescent="0.25">
      <c r="B5498" s="132" t="s">
        <v>195</v>
      </c>
      <c r="C5498" s="138"/>
      <c r="D5498" s="125" t="s">
        <v>51</v>
      </c>
      <c r="E5498" s="139"/>
      <c r="F5498" s="1"/>
      <c r="G5498" s="132" t="s">
        <v>195</v>
      </c>
      <c r="H5498" s="138"/>
      <c r="I5498" s="125" t="s">
        <v>51</v>
      </c>
      <c r="J5498" s="139"/>
      <c r="K5498" s="1"/>
      <c r="L5498" s="132" t="s">
        <v>195</v>
      </c>
      <c r="M5498" s="138"/>
      <c r="N5498" s="125" t="s">
        <v>51</v>
      </c>
      <c r="O5498" s="139"/>
    </row>
    <row r="5499" spans="2:15" ht="15.75" x14ac:dyDescent="0.25">
      <c r="B5499" s="209" t="s">
        <v>190</v>
      </c>
      <c r="C5499" s="210"/>
      <c r="D5499" s="125" t="s">
        <v>68</v>
      </c>
      <c r="E5499" s="139"/>
      <c r="F5499" s="1"/>
      <c r="G5499" s="209" t="s">
        <v>190</v>
      </c>
      <c r="H5499" s="210"/>
      <c r="I5499" s="125" t="s">
        <v>68</v>
      </c>
      <c r="J5499" s="139"/>
      <c r="K5499" s="1"/>
      <c r="L5499" s="209" t="s">
        <v>190</v>
      </c>
      <c r="M5499" s="210"/>
      <c r="N5499" s="125" t="s">
        <v>68</v>
      </c>
      <c r="O5499" s="139"/>
    </row>
    <row r="5500" spans="2:15" ht="15.75" x14ac:dyDescent="0.25">
      <c r="B5500" s="211"/>
      <c r="C5500" s="212"/>
      <c r="D5500" s="125" t="s">
        <v>69</v>
      </c>
      <c r="E5500" s="139"/>
      <c r="F5500" s="1"/>
      <c r="G5500" s="211"/>
      <c r="H5500" s="212"/>
      <c r="I5500" s="125" t="s">
        <v>69</v>
      </c>
      <c r="J5500" s="139"/>
      <c r="K5500" s="1"/>
      <c r="L5500" s="211"/>
      <c r="M5500" s="212"/>
      <c r="N5500" s="125" t="s">
        <v>69</v>
      </c>
      <c r="O5500" s="139"/>
    </row>
    <row r="5501" spans="2:15" ht="15.75" x14ac:dyDescent="0.25">
      <c r="B5501" s="209" t="s">
        <v>70</v>
      </c>
      <c r="C5501" s="210"/>
      <c r="D5501" s="125" t="s">
        <v>68</v>
      </c>
      <c r="E5501" s="139"/>
      <c r="F5501" s="1"/>
      <c r="G5501" s="209" t="s">
        <v>70</v>
      </c>
      <c r="H5501" s="210"/>
      <c r="I5501" s="125" t="s">
        <v>68</v>
      </c>
      <c r="J5501" s="139"/>
      <c r="K5501" s="1"/>
      <c r="L5501" s="209" t="s">
        <v>70</v>
      </c>
      <c r="M5501" s="210"/>
      <c r="N5501" s="125" t="s">
        <v>68</v>
      </c>
      <c r="O5501" s="139"/>
    </row>
    <row r="5502" spans="2:15" ht="15.75" x14ac:dyDescent="0.25">
      <c r="B5502" s="211"/>
      <c r="C5502" s="212"/>
      <c r="D5502" s="125" t="s">
        <v>69</v>
      </c>
      <c r="E5502" s="139"/>
      <c r="F5502" s="1"/>
      <c r="G5502" s="211"/>
      <c r="H5502" s="212"/>
      <c r="I5502" s="125" t="s">
        <v>69</v>
      </c>
      <c r="J5502" s="139"/>
      <c r="K5502" s="1"/>
      <c r="L5502" s="211"/>
      <c r="M5502" s="212"/>
      <c r="N5502" s="125" t="s">
        <v>69</v>
      </c>
      <c r="O5502" s="139"/>
    </row>
    <row r="5503" spans="2:15" ht="15.75" x14ac:dyDescent="0.25">
      <c r="B5503" s="140" t="s">
        <v>67</v>
      </c>
      <c r="C5503" s="140"/>
      <c r="D5503" s="213"/>
      <c r="E5503" s="214"/>
      <c r="F5503" s="1"/>
      <c r="G5503" s="140" t="s">
        <v>67</v>
      </c>
      <c r="H5503" s="140"/>
      <c r="I5503" s="213"/>
      <c r="J5503" s="214"/>
      <c r="K5503" s="1"/>
      <c r="L5503" s="140" t="s">
        <v>67</v>
      </c>
      <c r="M5503" s="140"/>
      <c r="N5503" s="213"/>
      <c r="O5503" s="214"/>
    </row>
    <row r="5504" spans="2:15" ht="15.75" x14ac:dyDescent="0.25">
      <c r="B5504" s="161" t="s">
        <v>355</v>
      </c>
      <c r="C5504" s="128"/>
      <c r="D5504" s="130"/>
      <c r="E5504" s="139"/>
      <c r="F5504" s="1"/>
      <c r="G5504" s="161" t="s">
        <v>355</v>
      </c>
      <c r="H5504" s="128"/>
      <c r="I5504" s="130"/>
      <c r="J5504" s="139"/>
      <c r="K5504" s="1"/>
      <c r="L5504" s="161" t="s">
        <v>355</v>
      </c>
      <c r="M5504" s="128"/>
      <c r="N5504" s="130"/>
      <c r="O5504" s="139"/>
    </row>
    <row r="5505" spans="2:15" ht="15.75" x14ac:dyDescent="0.25">
      <c r="B5505" s="161"/>
      <c r="C5505" s="128"/>
      <c r="D5505" s="130"/>
      <c r="E5505" s="139"/>
      <c r="F5505" s="1"/>
      <c r="G5505" s="161"/>
      <c r="H5505" s="128"/>
      <c r="I5505" s="130"/>
      <c r="J5505" s="139"/>
      <c r="K5505" s="1"/>
      <c r="L5505" s="161"/>
      <c r="M5505" s="128"/>
      <c r="N5505" s="130"/>
      <c r="O5505" s="139"/>
    </row>
    <row r="5506" spans="2:15" ht="15.75" x14ac:dyDescent="0.25">
      <c r="B5506" s="136"/>
      <c r="C5506" s="136"/>
      <c r="D5506" s="136"/>
      <c r="E5506" s="118"/>
      <c r="F5506" s="1"/>
      <c r="G5506" s="136"/>
      <c r="H5506" s="136"/>
      <c r="I5506" s="136"/>
      <c r="J5506" s="118"/>
      <c r="K5506" s="1"/>
      <c r="L5506" s="136"/>
      <c r="M5506" s="136"/>
      <c r="N5506" s="136"/>
      <c r="O5506" s="118"/>
    </row>
    <row r="5507" spans="2:15" ht="15.75" x14ac:dyDescent="0.25">
      <c r="B5507" s="132" t="s">
        <v>74</v>
      </c>
      <c r="C5507" s="141"/>
      <c r="D5507" s="142" t="s">
        <v>73</v>
      </c>
      <c r="E5507" s="130"/>
      <c r="F5507" s="1"/>
      <c r="G5507" s="132" t="s">
        <v>74</v>
      </c>
      <c r="H5507" s="141"/>
      <c r="I5507" s="142" t="s">
        <v>73</v>
      </c>
      <c r="J5507" s="130"/>
      <c r="K5507" s="1"/>
      <c r="L5507" s="132" t="s">
        <v>74</v>
      </c>
      <c r="M5507" s="141"/>
      <c r="N5507" s="142" t="s">
        <v>73</v>
      </c>
      <c r="O5507" s="130"/>
    </row>
    <row r="5509" spans="2:15" ht="15.75" x14ac:dyDescent="0.25">
      <c r="B5509" s="437">
        <f>L5488+1</f>
        <v>817</v>
      </c>
      <c r="C5509" s="438"/>
      <c r="D5509" s="438"/>
      <c r="E5509" s="439"/>
      <c r="F5509" s="57"/>
      <c r="G5509" s="437">
        <f>B5509+1</f>
        <v>818</v>
      </c>
      <c r="H5509" s="438"/>
      <c r="I5509" s="438"/>
      <c r="J5509" s="439"/>
      <c r="K5509" s="57"/>
      <c r="L5509" s="437">
        <f>G5509+1</f>
        <v>819</v>
      </c>
      <c r="M5509" s="438"/>
      <c r="N5509" s="438"/>
      <c r="O5509" s="439"/>
    </row>
    <row r="5510" spans="2:15" ht="15.75" x14ac:dyDescent="0.25">
      <c r="B5510" s="218" t="s">
        <v>71</v>
      </c>
      <c r="C5510" s="219"/>
      <c r="D5510" s="219"/>
      <c r="E5510" s="220"/>
      <c r="F5510" s="1"/>
      <c r="G5510" s="218" t="s">
        <v>71</v>
      </c>
      <c r="H5510" s="219"/>
      <c r="I5510" s="219"/>
      <c r="J5510" s="220"/>
      <c r="K5510" s="1"/>
      <c r="L5510" s="218" t="s">
        <v>71</v>
      </c>
      <c r="M5510" s="219"/>
      <c r="N5510" s="219"/>
      <c r="O5510" s="220"/>
    </row>
    <row r="5511" spans="2:15" ht="15.75" x14ac:dyDescent="0.25">
      <c r="B5511" s="230"/>
      <c r="C5511" s="231"/>
      <c r="D5511" s="231"/>
      <c r="E5511" s="232"/>
      <c r="F5511" s="1"/>
      <c r="G5511" s="230"/>
      <c r="H5511" s="231"/>
      <c r="I5511" s="231"/>
      <c r="J5511" s="232"/>
      <c r="K5511" s="58"/>
      <c r="L5511" s="230"/>
      <c r="M5511" s="231"/>
      <c r="N5511" s="231"/>
      <c r="O5511" s="232"/>
    </row>
    <row r="5512" spans="2:15" ht="15.75" x14ac:dyDescent="0.25">
      <c r="B5512" s="227" t="s">
        <v>375</v>
      </c>
      <c r="C5512" s="228"/>
      <c r="D5512" s="228"/>
      <c r="E5512" s="229"/>
      <c r="F5512" s="1"/>
      <c r="G5512" s="227" t="s">
        <v>375</v>
      </c>
      <c r="H5512" s="228"/>
      <c r="I5512" s="228"/>
      <c r="J5512" s="229"/>
      <c r="K5512" s="4"/>
      <c r="L5512" s="227" t="s">
        <v>375</v>
      </c>
      <c r="M5512" s="228"/>
      <c r="N5512" s="228"/>
      <c r="O5512" s="229"/>
    </row>
    <row r="5513" spans="2:15" ht="15.75" x14ac:dyDescent="0.25">
      <c r="B5513" s="137" t="s">
        <v>190</v>
      </c>
      <c r="C5513" s="194"/>
      <c r="D5513" s="195"/>
      <c r="E5513" s="196"/>
      <c r="F5513" s="1"/>
      <c r="G5513" s="137" t="s">
        <v>190</v>
      </c>
      <c r="H5513" s="194"/>
      <c r="I5513" s="195"/>
      <c r="J5513" s="196"/>
      <c r="K5513" s="1"/>
      <c r="L5513" s="137" t="s">
        <v>190</v>
      </c>
      <c r="M5513" s="194"/>
      <c r="N5513" s="195"/>
      <c r="O5513" s="196"/>
    </row>
    <row r="5514" spans="2:15" ht="15.75" x14ac:dyDescent="0.25">
      <c r="B5514" s="132" t="s">
        <v>61</v>
      </c>
      <c r="C5514" s="194"/>
      <c r="D5514" s="195"/>
      <c r="E5514" s="196"/>
      <c r="F5514" s="1"/>
      <c r="G5514" s="132" t="s">
        <v>61</v>
      </c>
      <c r="H5514" s="194"/>
      <c r="I5514" s="195"/>
      <c r="J5514" s="196"/>
      <c r="K5514" s="1"/>
      <c r="L5514" s="132" t="s">
        <v>61</v>
      </c>
      <c r="M5514" s="194"/>
      <c r="N5514" s="195"/>
      <c r="O5514" s="196"/>
    </row>
    <row r="5515" spans="2:15" ht="15.75" x14ac:dyDescent="0.25">
      <c r="B5515" s="132" t="s">
        <v>62</v>
      </c>
      <c r="C5515" s="194"/>
      <c r="D5515" s="195"/>
      <c r="E5515" s="196"/>
      <c r="F5515" s="1"/>
      <c r="G5515" s="132" t="s">
        <v>62</v>
      </c>
      <c r="H5515" s="194"/>
      <c r="I5515" s="195"/>
      <c r="J5515" s="196"/>
      <c r="K5515" s="1"/>
      <c r="L5515" s="132" t="s">
        <v>62</v>
      </c>
      <c r="M5515" s="194"/>
      <c r="N5515" s="195"/>
      <c r="O5515" s="196"/>
    </row>
    <row r="5516" spans="2:15" ht="15.75" x14ac:dyDescent="0.25">
      <c r="B5516" s="127" t="s">
        <v>191</v>
      </c>
      <c r="C5516" s="130"/>
      <c r="D5516" s="194"/>
      <c r="E5516" s="196"/>
      <c r="F5516" s="1"/>
      <c r="G5516" s="127" t="s">
        <v>191</v>
      </c>
      <c r="H5516" s="130"/>
      <c r="I5516" s="194"/>
      <c r="J5516" s="196"/>
      <c r="K5516" s="1"/>
      <c r="L5516" s="127" t="s">
        <v>191</v>
      </c>
      <c r="M5516" s="130"/>
      <c r="N5516" s="194"/>
      <c r="O5516" s="196"/>
    </row>
    <row r="5517" spans="2:15" ht="15.75" x14ac:dyDescent="0.25">
      <c r="B5517" s="127" t="s">
        <v>192</v>
      </c>
      <c r="C5517" s="130"/>
      <c r="D5517" s="194"/>
      <c r="E5517" s="196"/>
      <c r="F5517" s="1"/>
      <c r="G5517" s="127" t="s">
        <v>192</v>
      </c>
      <c r="H5517" s="130"/>
      <c r="I5517" s="194"/>
      <c r="J5517" s="196"/>
      <c r="K5517" s="1"/>
      <c r="L5517" s="127" t="s">
        <v>192</v>
      </c>
      <c r="M5517" s="130"/>
      <c r="N5517" s="194"/>
      <c r="O5517" s="196"/>
    </row>
    <row r="5518" spans="2:15" ht="31.35" customHeight="1" x14ac:dyDescent="0.25">
      <c r="B5518" s="206" t="s">
        <v>197</v>
      </c>
      <c r="C5518" s="207"/>
      <c r="D5518" s="207"/>
      <c r="E5518" s="208"/>
      <c r="F5518" s="1"/>
      <c r="G5518" s="206" t="s">
        <v>197</v>
      </c>
      <c r="H5518" s="207"/>
      <c r="I5518" s="207"/>
      <c r="J5518" s="208"/>
      <c r="K5518" s="59"/>
      <c r="L5518" s="206" t="s">
        <v>197</v>
      </c>
      <c r="M5518" s="207"/>
      <c r="N5518" s="207"/>
      <c r="O5518" s="208"/>
    </row>
    <row r="5519" spans="2:15" ht="15.75" x14ac:dyDescent="0.25">
      <c r="B5519" s="132" t="s">
        <v>195</v>
      </c>
      <c r="C5519" s="138"/>
      <c r="D5519" s="125" t="s">
        <v>51</v>
      </c>
      <c r="E5519" s="139"/>
      <c r="F5519" s="1"/>
      <c r="G5519" s="132" t="s">
        <v>195</v>
      </c>
      <c r="H5519" s="138"/>
      <c r="I5519" s="125" t="s">
        <v>51</v>
      </c>
      <c r="J5519" s="139"/>
      <c r="K5519" s="1"/>
      <c r="L5519" s="132" t="s">
        <v>195</v>
      </c>
      <c r="M5519" s="138"/>
      <c r="N5519" s="125" t="s">
        <v>51</v>
      </c>
      <c r="O5519" s="139"/>
    </row>
    <row r="5520" spans="2:15" ht="15.75" x14ac:dyDescent="0.25">
      <c r="B5520" s="209" t="s">
        <v>190</v>
      </c>
      <c r="C5520" s="210"/>
      <c r="D5520" s="125" t="s">
        <v>68</v>
      </c>
      <c r="E5520" s="139"/>
      <c r="F5520" s="1"/>
      <c r="G5520" s="209" t="s">
        <v>190</v>
      </c>
      <c r="H5520" s="210"/>
      <c r="I5520" s="125" t="s">
        <v>68</v>
      </c>
      <c r="J5520" s="139"/>
      <c r="K5520" s="1"/>
      <c r="L5520" s="209" t="s">
        <v>190</v>
      </c>
      <c r="M5520" s="210"/>
      <c r="N5520" s="125" t="s">
        <v>68</v>
      </c>
      <c r="O5520" s="139"/>
    </row>
    <row r="5521" spans="2:15" ht="15.75" x14ac:dyDescent="0.25">
      <c r="B5521" s="211"/>
      <c r="C5521" s="212"/>
      <c r="D5521" s="125" t="s">
        <v>69</v>
      </c>
      <c r="E5521" s="139"/>
      <c r="F5521" s="1"/>
      <c r="G5521" s="211"/>
      <c r="H5521" s="212"/>
      <c r="I5521" s="125" t="s">
        <v>69</v>
      </c>
      <c r="J5521" s="139"/>
      <c r="K5521" s="1"/>
      <c r="L5521" s="211"/>
      <c r="M5521" s="212"/>
      <c r="N5521" s="125" t="s">
        <v>69</v>
      </c>
      <c r="O5521" s="139"/>
    </row>
    <row r="5522" spans="2:15" ht="15.75" x14ac:dyDescent="0.25">
      <c r="B5522" s="209" t="s">
        <v>70</v>
      </c>
      <c r="C5522" s="210"/>
      <c r="D5522" s="125" t="s">
        <v>68</v>
      </c>
      <c r="E5522" s="139"/>
      <c r="F5522" s="1"/>
      <c r="G5522" s="209" t="s">
        <v>70</v>
      </c>
      <c r="H5522" s="210"/>
      <c r="I5522" s="125" t="s">
        <v>68</v>
      </c>
      <c r="J5522" s="139"/>
      <c r="K5522" s="1"/>
      <c r="L5522" s="209" t="s">
        <v>70</v>
      </c>
      <c r="M5522" s="210"/>
      <c r="N5522" s="125" t="s">
        <v>68</v>
      </c>
      <c r="O5522" s="139"/>
    </row>
    <row r="5523" spans="2:15" ht="15.75" x14ac:dyDescent="0.25">
      <c r="B5523" s="211"/>
      <c r="C5523" s="212"/>
      <c r="D5523" s="125" t="s">
        <v>69</v>
      </c>
      <c r="E5523" s="139"/>
      <c r="F5523" s="1"/>
      <c r="G5523" s="211"/>
      <c r="H5523" s="212"/>
      <c r="I5523" s="125" t="s">
        <v>69</v>
      </c>
      <c r="J5523" s="139"/>
      <c r="K5523" s="1"/>
      <c r="L5523" s="211"/>
      <c r="M5523" s="212"/>
      <c r="N5523" s="125" t="s">
        <v>69</v>
      </c>
      <c r="O5523" s="139"/>
    </row>
    <row r="5524" spans="2:15" ht="15.75" x14ac:dyDescent="0.25">
      <c r="B5524" s="140" t="s">
        <v>67</v>
      </c>
      <c r="C5524" s="140"/>
      <c r="D5524" s="213"/>
      <c r="E5524" s="214"/>
      <c r="F5524" s="1"/>
      <c r="G5524" s="140" t="s">
        <v>67</v>
      </c>
      <c r="H5524" s="140"/>
      <c r="I5524" s="213"/>
      <c r="J5524" s="214"/>
      <c r="K5524" s="1"/>
      <c r="L5524" s="140" t="s">
        <v>67</v>
      </c>
      <c r="M5524" s="140"/>
      <c r="N5524" s="213"/>
      <c r="O5524" s="214"/>
    </row>
    <row r="5525" spans="2:15" ht="15.75" x14ac:dyDescent="0.25">
      <c r="B5525" s="161" t="s">
        <v>355</v>
      </c>
      <c r="C5525" s="128"/>
      <c r="D5525" s="130"/>
      <c r="E5525" s="139"/>
      <c r="F5525" s="1"/>
      <c r="G5525" s="161" t="s">
        <v>355</v>
      </c>
      <c r="H5525" s="128"/>
      <c r="I5525" s="130"/>
      <c r="J5525" s="139"/>
      <c r="K5525" s="1"/>
      <c r="L5525" s="161" t="s">
        <v>355</v>
      </c>
      <c r="M5525" s="128"/>
      <c r="N5525" s="130"/>
      <c r="O5525" s="139"/>
    </row>
    <row r="5526" spans="2:15" ht="15.75" x14ac:dyDescent="0.25">
      <c r="B5526" s="161"/>
      <c r="C5526" s="128"/>
      <c r="D5526" s="130"/>
      <c r="E5526" s="139"/>
      <c r="F5526" s="1"/>
      <c r="G5526" s="161"/>
      <c r="H5526" s="128"/>
      <c r="I5526" s="130"/>
      <c r="J5526" s="139"/>
      <c r="K5526" s="1"/>
      <c r="L5526" s="161"/>
      <c r="M5526" s="128"/>
      <c r="N5526" s="130"/>
      <c r="O5526" s="139"/>
    </row>
    <row r="5527" spans="2:15" ht="15.75" x14ac:dyDescent="0.25">
      <c r="B5527" s="136"/>
      <c r="C5527" s="136"/>
      <c r="D5527" s="136"/>
      <c r="E5527" s="118"/>
      <c r="F5527" s="1"/>
      <c r="G5527" s="136"/>
      <c r="H5527" s="136"/>
      <c r="I5527" s="136"/>
      <c r="J5527" s="118"/>
      <c r="K5527" s="1"/>
      <c r="L5527" s="136"/>
      <c r="M5527" s="136"/>
      <c r="N5527" s="136"/>
      <c r="O5527" s="118"/>
    </row>
    <row r="5528" spans="2:15" ht="15.75" x14ac:dyDescent="0.25">
      <c r="B5528" s="132" t="s">
        <v>74</v>
      </c>
      <c r="C5528" s="141"/>
      <c r="D5528" s="142" t="s">
        <v>73</v>
      </c>
      <c r="E5528" s="130"/>
      <c r="F5528" s="1"/>
      <c r="G5528" s="132" t="s">
        <v>74</v>
      </c>
      <c r="H5528" s="141"/>
      <c r="I5528" s="142" t="s">
        <v>73</v>
      </c>
      <c r="J5528" s="130"/>
      <c r="K5528" s="1"/>
      <c r="L5528" s="132" t="s">
        <v>74</v>
      </c>
      <c r="M5528" s="141"/>
      <c r="N5528" s="142" t="s">
        <v>73</v>
      </c>
      <c r="O5528" s="130"/>
    </row>
    <row r="5530" spans="2:15" ht="15.75" x14ac:dyDescent="0.25">
      <c r="B5530" s="437">
        <f>L5509+1</f>
        <v>820</v>
      </c>
      <c r="C5530" s="438"/>
      <c r="D5530" s="438"/>
      <c r="E5530" s="439"/>
      <c r="F5530" s="57"/>
      <c r="G5530" s="437">
        <f>B5530+1</f>
        <v>821</v>
      </c>
      <c r="H5530" s="438"/>
      <c r="I5530" s="438"/>
      <c r="J5530" s="439"/>
      <c r="K5530" s="57"/>
      <c r="L5530" s="437">
        <f>G5530+1</f>
        <v>822</v>
      </c>
      <c r="M5530" s="438"/>
      <c r="N5530" s="438"/>
      <c r="O5530" s="439"/>
    </row>
    <row r="5531" spans="2:15" ht="15.75" x14ac:dyDescent="0.25">
      <c r="B5531" s="218" t="s">
        <v>71</v>
      </c>
      <c r="C5531" s="219"/>
      <c r="D5531" s="219"/>
      <c r="E5531" s="220"/>
      <c r="F5531" s="1"/>
      <c r="G5531" s="218" t="s">
        <v>71</v>
      </c>
      <c r="H5531" s="219"/>
      <c r="I5531" s="219"/>
      <c r="J5531" s="220"/>
      <c r="K5531" s="1"/>
      <c r="L5531" s="218" t="s">
        <v>71</v>
      </c>
      <c r="M5531" s="219"/>
      <c r="N5531" s="219"/>
      <c r="O5531" s="220"/>
    </row>
    <row r="5532" spans="2:15" ht="15.75" x14ac:dyDescent="0.25">
      <c r="B5532" s="230"/>
      <c r="C5532" s="231"/>
      <c r="D5532" s="231"/>
      <c r="E5532" s="232"/>
      <c r="F5532" s="1"/>
      <c r="G5532" s="230"/>
      <c r="H5532" s="231"/>
      <c r="I5532" s="231"/>
      <c r="J5532" s="232"/>
      <c r="K5532" s="58"/>
      <c r="L5532" s="230"/>
      <c r="M5532" s="231"/>
      <c r="N5532" s="231"/>
      <c r="O5532" s="232"/>
    </row>
    <row r="5533" spans="2:15" ht="15.75" x14ac:dyDescent="0.25">
      <c r="B5533" s="227" t="s">
        <v>375</v>
      </c>
      <c r="C5533" s="228"/>
      <c r="D5533" s="228"/>
      <c r="E5533" s="229"/>
      <c r="F5533" s="1"/>
      <c r="G5533" s="227" t="s">
        <v>375</v>
      </c>
      <c r="H5533" s="228"/>
      <c r="I5533" s="228"/>
      <c r="J5533" s="229"/>
      <c r="K5533" s="4"/>
      <c r="L5533" s="227" t="s">
        <v>375</v>
      </c>
      <c r="M5533" s="228"/>
      <c r="N5533" s="228"/>
      <c r="O5533" s="229"/>
    </row>
    <row r="5534" spans="2:15" ht="15.75" x14ac:dyDescent="0.25">
      <c r="B5534" s="137" t="s">
        <v>190</v>
      </c>
      <c r="C5534" s="194"/>
      <c r="D5534" s="195"/>
      <c r="E5534" s="196"/>
      <c r="F5534" s="1"/>
      <c r="G5534" s="137" t="s">
        <v>190</v>
      </c>
      <c r="H5534" s="194"/>
      <c r="I5534" s="195"/>
      <c r="J5534" s="196"/>
      <c r="K5534" s="1"/>
      <c r="L5534" s="137" t="s">
        <v>190</v>
      </c>
      <c r="M5534" s="194"/>
      <c r="N5534" s="195"/>
      <c r="O5534" s="196"/>
    </row>
    <row r="5535" spans="2:15" ht="15.75" x14ac:dyDescent="0.25">
      <c r="B5535" s="132" t="s">
        <v>61</v>
      </c>
      <c r="C5535" s="194"/>
      <c r="D5535" s="195"/>
      <c r="E5535" s="196"/>
      <c r="F5535" s="1"/>
      <c r="G5535" s="132" t="s">
        <v>61</v>
      </c>
      <c r="H5535" s="194"/>
      <c r="I5535" s="195"/>
      <c r="J5535" s="196"/>
      <c r="K5535" s="1"/>
      <c r="L5535" s="132" t="s">
        <v>61</v>
      </c>
      <c r="M5535" s="194"/>
      <c r="N5535" s="195"/>
      <c r="O5535" s="196"/>
    </row>
    <row r="5536" spans="2:15" ht="15.75" x14ac:dyDescent="0.25">
      <c r="B5536" s="132" t="s">
        <v>62</v>
      </c>
      <c r="C5536" s="194"/>
      <c r="D5536" s="195"/>
      <c r="E5536" s="196"/>
      <c r="F5536" s="1"/>
      <c r="G5536" s="132" t="s">
        <v>62</v>
      </c>
      <c r="H5536" s="194"/>
      <c r="I5536" s="195"/>
      <c r="J5536" s="196"/>
      <c r="K5536" s="1"/>
      <c r="L5536" s="132" t="s">
        <v>62</v>
      </c>
      <c r="M5536" s="194"/>
      <c r="N5536" s="195"/>
      <c r="O5536" s="196"/>
    </row>
    <row r="5537" spans="2:15" ht="15.75" x14ac:dyDescent="0.25">
      <c r="B5537" s="127" t="s">
        <v>191</v>
      </c>
      <c r="C5537" s="130"/>
      <c r="D5537" s="194"/>
      <c r="E5537" s="196"/>
      <c r="F5537" s="1"/>
      <c r="G5537" s="127" t="s">
        <v>191</v>
      </c>
      <c r="H5537" s="130"/>
      <c r="I5537" s="194"/>
      <c r="J5537" s="196"/>
      <c r="K5537" s="1"/>
      <c r="L5537" s="127" t="s">
        <v>191</v>
      </c>
      <c r="M5537" s="130"/>
      <c r="N5537" s="194"/>
      <c r="O5537" s="196"/>
    </row>
    <row r="5538" spans="2:15" ht="15.75" x14ac:dyDescent="0.25">
      <c r="B5538" s="127" t="s">
        <v>192</v>
      </c>
      <c r="C5538" s="130"/>
      <c r="D5538" s="194"/>
      <c r="E5538" s="196"/>
      <c r="F5538" s="1"/>
      <c r="G5538" s="127" t="s">
        <v>192</v>
      </c>
      <c r="H5538" s="130"/>
      <c r="I5538" s="194"/>
      <c r="J5538" s="196"/>
      <c r="K5538" s="1"/>
      <c r="L5538" s="127" t="s">
        <v>192</v>
      </c>
      <c r="M5538" s="130"/>
      <c r="N5538" s="194"/>
      <c r="O5538" s="196"/>
    </row>
    <row r="5539" spans="2:15" ht="31.35" customHeight="1" x14ac:dyDescent="0.25">
      <c r="B5539" s="206" t="s">
        <v>197</v>
      </c>
      <c r="C5539" s="207"/>
      <c r="D5539" s="207"/>
      <c r="E5539" s="208"/>
      <c r="F5539" s="1"/>
      <c r="G5539" s="206" t="s">
        <v>197</v>
      </c>
      <c r="H5539" s="207"/>
      <c r="I5539" s="207"/>
      <c r="J5539" s="208"/>
      <c r="K5539" s="59"/>
      <c r="L5539" s="206" t="s">
        <v>197</v>
      </c>
      <c r="M5539" s="207"/>
      <c r="N5539" s="207"/>
      <c r="O5539" s="208"/>
    </row>
    <row r="5540" spans="2:15" ht="15.75" x14ac:dyDescent="0.25">
      <c r="B5540" s="132" t="s">
        <v>195</v>
      </c>
      <c r="C5540" s="138"/>
      <c r="D5540" s="125" t="s">
        <v>51</v>
      </c>
      <c r="E5540" s="139"/>
      <c r="F5540" s="1"/>
      <c r="G5540" s="132" t="s">
        <v>195</v>
      </c>
      <c r="H5540" s="138"/>
      <c r="I5540" s="125" t="s">
        <v>51</v>
      </c>
      <c r="J5540" s="139"/>
      <c r="K5540" s="1"/>
      <c r="L5540" s="132" t="s">
        <v>195</v>
      </c>
      <c r="M5540" s="138"/>
      <c r="N5540" s="125" t="s">
        <v>51</v>
      </c>
      <c r="O5540" s="139"/>
    </row>
    <row r="5541" spans="2:15" ht="15.75" x14ac:dyDescent="0.25">
      <c r="B5541" s="209" t="s">
        <v>190</v>
      </c>
      <c r="C5541" s="210"/>
      <c r="D5541" s="125" t="s">
        <v>68</v>
      </c>
      <c r="E5541" s="139"/>
      <c r="F5541" s="1"/>
      <c r="G5541" s="209" t="s">
        <v>190</v>
      </c>
      <c r="H5541" s="210"/>
      <c r="I5541" s="125" t="s">
        <v>68</v>
      </c>
      <c r="J5541" s="139"/>
      <c r="K5541" s="1"/>
      <c r="L5541" s="209" t="s">
        <v>190</v>
      </c>
      <c r="M5541" s="210"/>
      <c r="N5541" s="125" t="s">
        <v>68</v>
      </c>
      <c r="O5541" s="139"/>
    </row>
    <row r="5542" spans="2:15" ht="15.75" x14ac:dyDescent="0.25">
      <c r="B5542" s="211"/>
      <c r="C5542" s="212"/>
      <c r="D5542" s="125" t="s">
        <v>69</v>
      </c>
      <c r="E5542" s="139"/>
      <c r="F5542" s="1"/>
      <c r="G5542" s="211"/>
      <c r="H5542" s="212"/>
      <c r="I5542" s="125" t="s">
        <v>69</v>
      </c>
      <c r="J5542" s="139"/>
      <c r="K5542" s="1"/>
      <c r="L5542" s="211"/>
      <c r="M5542" s="212"/>
      <c r="N5542" s="125" t="s">
        <v>69</v>
      </c>
      <c r="O5542" s="139"/>
    </row>
    <row r="5543" spans="2:15" ht="15.75" x14ac:dyDescent="0.25">
      <c r="B5543" s="209" t="s">
        <v>70</v>
      </c>
      <c r="C5543" s="210"/>
      <c r="D5543" s="125" t="s">
        <v>68</v>
      </c>
      <c r="E5543" s="139"/>
      <c r="F5543" s="1"/>
      <c r="G5543" s="209" t="s">
        <v>70</v>
      </c>
      <c r="H5543" s="210"/>
      <c r="I5543" s="125" t="s">
        <v>68</v>
      </c>
      <c r="J5543" s="139"/>
      <c r="K5543" s="1"/>
      <c r="L5543" s="209" t="s">
        <v>70</v>
      </c>
      <c r="M5543" s="210"/>
      <c r="N5543" s="125" t="s">
        <v>68</v>
      </c>
      <c r="O5543" s="139"/>
    </row>
    <row r="5544" spans="2:15" ht="15.75" x14ac:dyDescent="0.25">
      <c r="B5544" s="211"/>
      <c r="C5544" s="212"/>
      <c r="D5544" s="125" t="s">
        <v>69</v>
      </c>
      <c r="E5544" s="139"/>
      <c r="F5544" s="1"/>
      <c r="G5544" s="211"/>
      <c r="H5544" s="212"/>
      <c r="I5544" s="125" t="s">
        <v>69</v>
      </c>
      <c r="J5544" s="139"/>
      <c r="K5544" s="1"/>
      <c r="L5544" s="211"/>
      <c r="M5544" s="212"/>
      <c r="N5544" s="125" t="s">
        <v>69</v>
      </c>
      <c r="O5544" s="139"/>
    </row>
    <row r="5545" spans="2:15" ht="15.75" x14ac:dyDescent="0.25">
      <c r="B5545" s="140" t="s">
        <v>67</v>
      </c>
      <c r="C5545" s="140"/>
      <c r="D5545" s="213"/>
      <c r="E5545" s="214"/>
      <c r="F5545" s="1"/>
      <c r="G5545" s="140" t="s">
        <v>67</v>
      </c>
      <c r="H5545" s="140"/>
      <c r="I5545" s="213"/>
      <c r="J5545" s="214"/>
      <c r="K5545" s="1"/>
      <c r="L5545" s="140" t="s">
        <v>67</v>
      </c>
      <c r="M5545" s="140"/>
      <c r="N5545" s="213"/>
      <c r="O5545" s="214"/>
    </row>
    <row r="5546" spans="2:15" ht="15.75" x14ac:dyDescent="0.25">
      <c r="B5546" s="161" t="s">
        <v>355</v>
      </c>
      <c r="C5546" s="128"/>
      <c r="D5546" s="130"/>
      <c r="E5546" s="139"/>
      <c r="F5546" s="1"/>
      <c r="G5546" s="161" t="s">
        <v>355</v>
      </c>
      <c r="H5546" s="128"/>
      <c r="I5546" s="130"/>
      <c r="J5546" s="139"/>
      <c r="K5546" s="1"/>
      <c r="L5546" s="161" t="s">
        <v>355</v>
      </c>
      <c r="M5546" s="128"/>
      <c r="N5546" s="130"/>
      <c r="O5546" s="139"/>
    </row>
    <row r="5547" spans="2:15" ht="15.75" x14ac:dyDescent="0.25">
      <c r="B5547" s="161"/>
      <c r="C5547" s="128"/>
      <c r="D5547" s="130"/>
      <c r="E5547" s="139"/>
      <c r="F5547" s="1"/>
      <c r="G5547" s="161"/>
      <c r="H5547" s="128"/>
      <c r="I5547" s="130"/>
      <c r="J5547" s="139"/>
      <c r="K5547" s="1"/>
      <c r="L5547" s="161"/>
      <c r="M5547" s="128"/>
      <c r="N5547" s="130"/>
      <c r="O5547" s="139"/>
    </row>
    <row r="5548" spans="2:15" ht="15.75" x14ac:dyDescent="0.25">
      <c r="B5548" s="136"/>
      <c r="C5548" s="136"/>
      <c r="D5548" s="136"/>
      <c r="E5548" s="118"/>
      <c r="F5548" s="1"/>
      <c r="G5548" s="136"/>
      <c r="H5548" s="136"/>
      <c r="I5548" s="136"/>
      <c r="J5548" s="118"/>
      <c r="K5548" s="1"/>
      <c r="L5548" s="136"/>
      <c r="M5548" s="136"/>
      <c r="N5548" s="136"/>
      <c r="O5548" s="118"/>
    </row>
    <row r="5549" spans="2:15" ht="15.75" x14ac:dyDescent="0.25">
      <c r="B5549" s="132" t="s">
        <v>74</v>
      </c>
      <c r="C5549" s="141"/>
      <c r="D5549" s="142" t="s">
        <v>73</v>
      </c>
      <c r="E5549" s="130"/>
      <c r="F5549" s="1"/>
      <c r="G5549" s="132" t="s">
        <v>74</v>
      </c>
      <c r="H5549" s="141"/>
      <c r="I5549" s="142" t="s">
        <v>73</v>
      </c>
      <c r="J5549" s="130"/>
      <c r="K5549" s="1"/>
      <c r="L5549" s="132" t="s">
        <v>74</v>
      </c>
      <c r="M5549" s="141"/>
      <c r="N5549" s="142" t="s">
        <v>73</v>
      </c>
      <c r="O5549" s="130"/>
    </row>
    <row r="5551" spans="2:15" ht="15.75" x14ac:dyDescent="0.25">
      <c r="B5551" s="437">
        <f>L5530+1</f>
        <v>823</v>
      </c>
      <c r="C5551" s="438"/>
      <c r="D5551" s="438"/>
      <c r="E5551" s="439"/>
      <c r="F5551" s="57"/>
      <c r="G5551" s="437">
        <f>B5551+1</f>
        <v>824</v>
      </c>
      <c r="H5551" s="438"/>
      <c r="I5551" s="438"/>
      <c r="J5551" s="439"/>
      <c r="K5551" s="57"/>
      <c r="L5551" s="437">
        <f>G5551+1</f>
        <v>825</v>
      </c>
      <c r="M5551" s="438"/>
      <c r="N5551" s="438"/>
      <c r="O5551" s="439"/>
    </row>
    <row r="5552" spans="2:15" ht="15.75" x14ac:dyDescent="0.25">
      <c r="B5552" s="218" t="s">
        <v>71</v>
      </c>
      <c r="C5552" s="219"/>
      <c r="D5552" s="219"/>
      <c r="E5552" s="220"/>
      <c r="F5552" s="1"/>
      <c r="G5552" s="218" t="s">
        <v>71</v>
      </c>
      <c r="H5552" s="219"/>
      <c r="I5552" s="219"/>
      <c r="J5552" s="220"/>
      <c r="K5552" s="1"/>
      <c r="L5552" s="218" t="s">
        <v>71</v>
      </c>
      <c r="M5552" s="219"/>
      <c r="N5552" s="219"/>
      <c r="O5552" s="220"/>
    </row>
    <row r="5553" spans="2:15" ht="15.75" x14ac:dyDescent="0.25">
      <c r="B5553" s="230"/>
      <c r="C5553" s="231"/>
      <c r="D5553" s="231"/>
      <c r="E5553" s="232"/>
      <c r="F5553" s="1"/>
      <c r="G5553" s="230"/>
      <c r="H5553" s="231"/>
      <c r="I5553" s="231"/>
      <c r="J5553" s="232"/>
      <c r="K5553" s="58"/>
      <c r="L5553" s="230"/>
      <c r="M5553" s="231"/>
      <c r="N5553" s="231"/>
      <c r="O5553" s="232"/>
    </row>
    <row r="5554" spans="2:15" ht="15.75" x14ac:dyDescent="0.25">
      <c r="B5554" s="227" t="s">
        <v>375</v>
      </c>
      <c r="C5554" s="228"/>
      <c r="D5554" s="228"/>
      <c r="E5554" s="229"/>
      <c r="F5554" s="1"/>
      <c r="G5554" s="227" t="s">
        <v>375</v>
      </c>
      <c r="H5554" s="228"/>
      <c r="I5554" s="228"/>
      <c r="J5554" s="229"/>
      <c r="K5554" s="4"/>
      <c r="L5554" s="227" t="s">
        <v>375</v>
      </c>
      <c r="M5554" s="228"/>
      <c r="N5554" s="228"/>
      <c r="O5554" s="229"/>
    </row>
    <row r="5555" spans="2:15" ht="15.75" x14ac:dyDescent="0.25">
      <c r="B5555" s="137" t="s">
        <v>190</v>
      </c>
      <c r="C5555" s="194"/>
      <c r="D5555" s="195"/>
      <c r="E5555" s="196"/>
      <c r="F5555" s="1"/>
      <c r="G5555" s="137" t="s">
        <v>190</v>
      </c>
      <c r="H5555" s="194"/>
      <c r="I5555" s="195"/>
      <c r="J5555" s="196"/>
      <c r="K5555" s="1"/>
      <c r="L5555" s="137" t="s">
        <v>190</v>
      </c>
      <c r="M5555" s="194"/>
      <c r="N5555" s="195"/>
      <c r="O5555" s="196"/>
    </row>
    <row r="5556" spans="2:15" ht="15.75" x14ac:dyDescent="0.25">
      <c r="B5556" s="132" t="s">
        <v>61</v>
      </c>
      <c r="C5556" s="194"/>
      <c r="D5556" s="195"/>
      <c r="E5556" s="196"/>
      <c r="F5556" s="1"/>
      <c r="G5556" s="132" t="s">
        <v>61</v>
      </c>
      <c r="H5556" s="194"/>
      <c r="I5556" s="195"/>
      <c r="J5556" s="196"/>
      <c r="K5556" s="1"/>
      <c r="L5556" s="132" t="s">
        <v>61</v>
      </c>
      <c r="M5556" s="194"/>
      <c r="N5556" s="195"/>
      <c r="O5556" s="196"/>
    </row>
    <row r="5557" spans="2:15" ht="15.75" x14ac:dyDescent="0.25">
      <c r="B5557" s="132" t="s">
        <v>62</v>
      </c>
      <c r="C5557" s="194"/>
      <c r="D5557" s="195"/>
      <c r="E5557" s="196"/>
      <c r="F5557" s="1"/>
      <c r="G5557" s="132" t="s">
        <v>62</v>
      </c>
      <c r="H5557" s="194"/>
      <c r="I5557" s="195"/>
      <c r="J5557" s="196"/>
      <c r="K5557" s="1"/>
      <c r="L5557" s="132" t="s">
        <v>62</v>
      </c>
      <c r="M5557" s="194"/>
      <c r="N5557" s="195"/>
      <c r="O5557" s="196"/>
    </row>
    <row r="5558" spans="2:15" ht="15.75" x14ac:dyDescent="0.25">
      <c r="B5558" s="127" t="s">
        <v>191</v>
      </c>
      <c r="C5558" s="130"/>
      <c r="D5558" s="194"/>
      <c r="E5558" s="196"/>
      <c r="F5558" s="1"/>
      <c r="G5558" s="127" t="s">
        <v>191</v>
      </c>
      <c r="H5558" s="130"/>
      <c r="I5558" s="194"/>
      <c r="J5558" s="196"/>
      <c r="K5558" s="1"/>
      <c r="L5558" s="127" t="s">
        <v>191</v>
      </c>
      <c r="M5558" s="130"/>
      <c r="N5558" s="194"/>
      <c r="O5558" s="196"/>
    </row>
    <row r="5559" spans="2:15" ht="15.75" x14ac:dyDescent="0.25">
      <c r="B5559" s="127" t="s">
        <v>192</v>
      </c>
      <c r="C5559" s="130"/>
      <c r="D5559" s="194"/>
      <c r="E5559" s="196"/>
      <c r="F5559" s="1"/>
      <c r="G5559" s="127" t="s">
        <v>192</v>
      </c>
      <c r="H5559" s="130"/>
      <c r="I5559" s="194"/>
      <c r="J5559" s="196"/>
      <c r="K5559" s="1"/>
      <c r="L5559" s="127" t="s">
        <v>192</v>
      </c>
      <c r="M5559" s="130"/>
      <c r="N5559" s="194"/>
      <c r="O5559" s="196"/>
    </row>
    <row r="5560" spans="2:15" ht="31.35" customHeight="1" x14ac:dyDescent="0.25">
      <c r="B5560" s="206" t="s">
        <v>197</v>
      </c>
      <c r="C5560" s="207"/>
      <c r="D5560" s="207"/>
      <c r="E5560" s="208"/>
      <c r="F5560" s="1"/>
      <c r="G5560" s="206" t="s">
        <v>197</v>
      </c>
      <c r="H5560" s="207"/>
      <c r="I5560" s="207"/>
      <c r="J5560" s="208"/>
      <c r="K5560" s="59"/>
      <c r="L5560" s="206" t="s">
        <v>197</v>
      </c>
      <c r="M5560" s="207"/>
      <c r="N5560" s="207"/>
      <c r="O5560" s="208"/>
    </row>
    <row r="5561" spans="2:15" ht="15.75" x14ac:dyDescent="0.25">
      <c r="B5561" s="132" t="s">
        <v>195</v>
      </c>
      <c r="C5561" s="138"/>
      <c r="D5561" s="125" t="s">
        <v>51</v>
      </c>
      <c r="E5561" s="139"/>
      <c r="F5561" s="1"/>
      <c r="G5561" s="132" t="s">
        <v>195</v>
      </c>
      <c r="H5561" s="138"/>
      <c r="I5561" s="125" t="s">
        <v>51</v>
      </c>
      <c r="J5561" s="139"/>
      <c r="K5561" s="1"/>
      <c r="L5561" s="132" t="s">
        <v>195</v>
      </c>
      <c r="M5561" s="138"/>
      <c r="N5561" s="125" t="s">
        <v>51</v>
      </c>
      <c r="O5561" s="139"/>
    </row>
    <row r="5562" spans="2:15" ht="15.75" x14ac:dyDescent="0.25">
      <c r="B5562" s="209" t="s">
        <v>190</v>
      </c>
      <c r="C5562" s="210"/>
      <c r="D5562" s="125" t="s">
        <v>68</v>
      </c>
      <c r="E5562" s="139"/>
      <c r="F5562" s="1"/>
      <c r="G5562" s="209" t="s">
        <v>190</v>
      </c>
      <c r="H5562" s="210"/>
      <c r="I5562" s="125" t="s">
        <v>68</v>
      </c>
      <c r="J5562" s="139"/>
      <c r="K5562" s="1"/>
      <c r="L5562" s="209" t="s">
        <v>190</v>
      </c>
      <c r="M5562" s="210"/>
      <c r="N5562" s="125" t="s">
        <v>68</v>
      </c>
      <c r="O5562" s="139"/>
    </row>
    <row r="5563" spans="2:15" ht="15.75" x14ac:dyDescent="0.25">
      <c r="B5563" s="211"/>
      <c r="C5563" s="212"/>
      <c r="D5563" s="125" t="s">
        <v>69</v>
      </c>
      <c r="E5563" s="139"/>
      <c r="F5563" s="1"/>
      <c r="G5563" s="211"/>
      <c r="H5563" s="212"/>
      <c r="I5563" s="125" t="s">
        <v>69</v>
      </c>
      <c r="J5563" s="139"/>
      <c r="K5563" s="1"/>
      <c r="L5563" s="211"/>
      <c r="M5563" s="212"/>
      <c r="N5563" s="125" t="s">
        <v>69</v>
      </c>
      <c r="O5563" s="139"/>
    </row>
    <row r="5564" spans="2:15" ht="15.75" x14ac:dyDescent="0.25">
      <c r="B5564" s="209" t="s">
        <v>70</v>
      </c>
      <c r="C5564" s="210"/>
      <c r="D5564" s="125" t="s">
        <v>68</v>
      </c>
      <c r="E5564" s="139"/>
      <c r="F5564" s="1"/>
      <c r="G5564" s="209" t="s">
        <v>70</v>
      </c>
      <c r="H5564" s="210"/>
      <c r="I5564" s="125" t="s">
        <v>68</v>
      </c>
      <c r="J5564" s="139"/>
      <c r="K5564" s="1"/>
      <c r="L5564" s="209" t="s">
        <v>70</v>
      </c>
      <c r="M5564" s="210"/>
      <c r="N5564" s="125" t="s">
        <v>68</v>
      </c>
      <c r="O5564" s="139"/>
    </row>
    <row r="5565" spans="2:15" ht="15.75" x14ac:dyDescent="0.25">
      <c r="B5565" s="211"/>
      <c r="C5565" s="212"/>
      <c r="D5565" s="125" t="s">
        <v>69</v>
      </c>
      <c r="E5565" s="139"/>
      <c r="F5565" s="1"/>
      <c r="G5565" s="211"/>
      <c r="H5565" s="212"/>
      <c r="I5565" s="125" t="s">
        <v>69</v>
      </c>
      <c r="J5565" s="139"/>
      <c r="K5565" s="1"/>
      <c r="L5565" s="211"/>
      <c r="M5565" s="212"/>
      <c r="N5565" s="125" t="s">
        <v>69</v>
      </c>
      <c r="O5565" s="139"/>
    </row>
    <row r="5566" spans="2:15" ht="15.75" x14ac:dyDescent="0.25">
      <c r="B5566" s="140" t="s">
        <v>67</v>
      </c>
      <c r="C5566" s="140"/>
      <c r="D5566" s="213"/>
      <c r="E5566" s="214"/>
      <c r="F5566" s="1"/>
      <c r="G5566" s="140" t="s">
        <v>67</v>
      </c>
      <c r="H5566" s="140"/>
      <c r="I5566" s="213"/>
      <c r="J5566" s="214"/>
      <c r="K5566" s="1"/>
      <c r="L5566" s="140" t="s">
        <v>67</v>
      </c>
      <c r="M5566" s="140"/>
      <c r="N5566" s="213"/>
      <c r="O5566" s="214"/>
    </row>
    <row r="5567" spans="2:15" ht="15.75" x14ac:dyDescent="0.25">
      <c r="B5567" s="161" t="s">
        <v>355</v>
      </c>
      <c r="C5567" s="128"/>
      <c r="D5567" s="130"/>
      <c r="E5567" s="139"/>
      <c r="F5567" s="1"/>
      <c r="G5567" s="161" t="s">
        <v>355</v>
      </c>
      <c r="H5567" s="128"/>
      <c r="I5567" s="130"/>
      <c r="J5567" s="139"/>
      <c r="K5567" s="1"/>
      <c r="L5567" s="161" t="s">
        <v>355</v>
      </c>
      <c r="M5567" s="128"/>
      <c r="N5567" s="130"/>
      <c r="O5567" s="139"/>
    </row>
    <row r="5568" spans="2:15" ht="15.75" x14ac:dyDescent="0.25">
      <c r="B5568" s="161"/>
      <c r="C5568" s="128"/>
      <c r="D5568" s="130"/>
      <c r="E5568" s="139"/>
      <c r="F5568" s="1"/>
      <c r="G5568" s="161"/>
      <c r="H5568" s="128"/>
      <c r="I5568" s="130"/>
      <c r="J5568" s="139"/>
      <c r="K5568" s="1"/>
      <c r="L5568" s="161"/>
      <c r="M5568" s="128"/>
      <c r="N5568" s="130"/>
      <c r="O5568" s="139"/>
    </row>
    <row r="5569" spans="2:15" ht="15.75" x14ac:dyDescent="0.25">
      <c r="B5569" s="136"/>
      <c r="C5569" s="136"/>
      <c r="D5569" s="136"/>
      <c r="E5569" s="118"/>
      <c r="F5569" s="1"/>
      <c r="G5569" s="136"/>
      <c r="H5569" s="136"/>
      <c r="I5569" s="136"/>
      <c r="J5569" s="118"/>
      <c r="K5569" s="1"/>
      <c r="L5569" s="136"/>
      <c r="M5569" s="136"/>
      <c r="N5569" s="136"/>
      <c r="O5569" s="118"/>
    </row>
    <row r="5570" spans="2:15" ht="15.75" x14ac:dyDescent="0.25">
      <c r="B5570" s="132" t="s">
        <v>74</v>
      </c>
      <c r="C5570" s="141"/>
      <c r="D5570" s="142" t="s">
        <v>73</v>
      </c>
      <c r="E5570" s="130"/>
      <c r="F5570" s="1"/>
      <c r="G5570" s="132" t="s">
        <v>74</v>
      </c>
      <c r="H5570" s="141"/>
      <c r="I5570" s="142" t="s">
        <v>73</v>
      </c>
      <c r="J5570" s="130"/>
      <c r="K5570" s="1"/>
      <c r="L5570" s="132" t="s">
        <v>74</v>
      </c>
      <c r="M5570" s="141"/>
      <c r="N5570" s="142" t="s">
        <v>73</v>
      </c>
      <c r="O5570" s="130"/>
    </row>
    <row r="5572" spans="2:15" ht="15.75" x14ac:dyDescent="0.25">
      <c r="B5572" s="437">
        <f>L5551+1</f>
        <v>826</v>
      </c>
      <c r="C5572" s="438"/>
      <c r="D5572" s="438"/>
      <c r="E5572" s="439"/>
      <c r="F5572" s="57"/>
      <c r="G5572" s="437">
        <f>B5572+1</f>
        <v>827</v>
      </c>
      <c r="H5572" s="438"/>
      <c r="I5572" s="438"/>
      <c r="J5572" s="439"/>
      <c r="K5572" s="57"/>
      <c r="L5572" s="437">
        <f>G5572+1</f>
        <v>828</v>
      </c>
      <c r="M5572" s="438"/>
      <c r="N5572" s="438"/>
      <c r="O5572" s="439"/>
    </row>
    <row r="5573" spans="2:15" ht="15.75" x14ac:dyDescent="0.25">
      <c r="B5573" s="218" t="s">
        <v>71</v>
      </c>
      <c r="C5573" s="219"/>
      <c r="D5573" s="219"/>
      <c r="E5573" s="220"/>
      <c r="F5573" s="1"/>
      <c r="G5573" s="218" t="s">
        <v>71</v>
      </c>
      <c r="H5573" s="219"/>
      <c r="I5573" s="219"/>
      <c r="J5573" s="220"/>
      <c r="K5573" s="1"/>
      <c r="L5573" s="218" t="s">
        <v>71</v>
      </c>
      <c r="M5573" s="219"/>
      <c r="N5573" s="219"/>
      <c r="O5573" s="220"/>
    </row>
    <row r="5574" spans="2:15" ht="15.75" x14ac:dyDescent="0.25">
      <c r="B5574" s="230"/>
      <c r="C5574" s="231"/>
      <c r="D5574" s="231"/>
      <c r="E5574" s="232"/>
      <c r="F5574" s="1"/>
      <c r="G5574" s="230"/>
      <c r="H5574" s="231"/>
      <c r="I5574" s="231"/>
      <c r="J5574" s="232"/>
      <c r="K5574" s="58"/>
      <c r="L5574" s="230"/>
      <c r="M5574" s="231"/>
      <c r="N5574" s="231"/>
      <c r="O5574" s="232"/>
    </row>
    <row r="5575" spans="2:15" ht="15.75" x14ac:dyDescent="0.25">
      <c r="B5575" s="227" t="s">
        <v>375</v>
      </c>
      <c r="C5575" s="228"/>
      <c r="D5575" s="228"/>
      <c r="E5575" s="229"/>
      <c r="F5575" s="1"/>
      <c r="G5575" s="227" t="s">
        <v>375</v>
      </c>
      <c r="H5575" s="228"/>
      <c r="I5575" s="228"/>
      <c r="J5575" s="229"/>
      <c r="K5575" s="4"/>
      <c r="L5575" s="227" t="s">
        <v>375</v>
      </c>
      <c r="M5575" s="228"/>
      <c r="N5575" s="228"/>
      <c r="O5575" s="229"/>
    </row>
    <row r="5576" spans="2:15" ht="15.75" x14ac:dyDescent="0.25">
      <c r="B5576" s="137" t="s">
        <v>190</v>
      </c>
      <c r="C5576" s="194"/>
      <c r="D5576" s="195"/>
      <c r="E5576" s="196"/>
      <c r="F5576" s="1"/>
      <c r="G5576" s="137" t="s">
        <v>190</v>
      </c>
      <c r="H5576" s="194"/>
      <c r="I5576" s="195"/>
      <c r="J5576" s="196"/>
      <c r="K5576" s="1"/>
      <c r="L5576" s="137" t="s">
        <v>190</v>
      </c>
      <c r="M5576" s="194"/>
      <c r="N5576" s="195"/>
      <c r="O5576" s="196"/>
    </row>
    <row r="5577" spans="2:15" ht="15.75" x14ac:dyDescent="0.25">
      <c r="B5577" s="132" t="s">
        <v>61</v>
      </c>
      <c r="C5577" s="194"/>
      <c r="D5577" s="195"/>
      <c r="E5577" s="196"/>
      <c r="F5577" s="1"/>
      <c r="G5577" s="132" t="s">
        <v>61</v>
      </c>
      <c r="H5577" s="194"/>
      <c r="I5577" s="195"/>
      <c r="J5577" s="196"/>
      <c r="K5577" s="1"/>
      <c r="L5577" s="132" t="s">
        <v>61</v>
      </c>
      <c r="M5577" s="194"/>
      <c r="N5577" s="195"/>
      <c r="O5577" s="196"/>
    </row>
    <row r="5578" spans="2:15" ht="15.75" x14ac:dyDescent="0.25">
      <c r="B5578" s="132" t="s">
        <v>62</v>
      </c>
      <c r="C5578" s="194"/>
      <c r="D5578" s="195"/>
      <c r="E5578" s="196"/>
      <c r="F5578" s="1"/>
      <c r="G5578" s="132" t="s">
        <v>62</v>
      </c>
      <c r="H5578" s="194"/>
      <c r="I5578" s="195"/>
      <c r="J5578" s="196"/>
      <c r="K5578" s="1"/>
      <c r="L5578" s="132" t="s">
        <v>62</v>
      </c>
      <c r="M5578" s="194"/>
      <c r="N5578" s="195"/>
      <c r="O5578" s="196"/>
    </row>
    <row r="5579" spans="2:15" ht="15.75" x14ac:dyDescent="0.25">
      <c r="B5579" s="127" t="s">
        <v>191</v>
      </c>
      <c r="C5579" s="130"/>
      <c r="D5579" s="194"/>
      <c r="E5579" s="196"/>
      <c r="F5579" s="1"/>
      <c r="G5579" s="127" t="s">
        <v>191</v>
      </c>
      <c r="H5579" s="130"/>
      <c r="I5579" s="194"/>
      <c r="J5579" s="196"/>
      <c r="K5579" s="1"/>
      <c r="L5579" s="127" t="s">
        <v>191</v>
      </c>
      <c r="M5579" s="130"/>
      <c r="N5579" s="194"/>
      <c r="O5579" s="196"/>
    </row>
    <row r="5580" spans="2:15" ht="15.75" x14ac:dyDescent="0.25">
      <c r="B5580" s="127" t="s">
        <v>192</v>
      </c>
      <c r="C5580" s="130"/>
      <c r="D5580" s="194"/>
      <c r="E5580" s="196"/>
      <c r="F5580" s="1"/>
      <c r="G5580" s="127" t="s">
        <v>192</v>
      </c>
      <c r="H5580" s="130"/>
      <c r="I5580" s="194"/>
      <c r="J5580" s="196"/>
      <c r="K5580" s="1"/>
      <c r="L5580" s="127" t="s">
        <v>192</v>
      </c>
      <c r="M5580" s="130"/>
      <c r="N5580" s="194"/>
      <c r="O5580" s="196"/>
    </row>
    <row r="5581" spans="2:15" ht="31.35" customHeight="1" x14ac:dyDescent="0.25">
      <c r="B5581" s="206" t="s">
        <v>197</v>
      </c>
      <c r="C5581" s="207"/>
      <c r="D5581" s="207"/>
      <c r="E5581" s="208"/>
      <c r="F5581" s="1"/>
      <c r="G5581" s="206" t="s">
        <v>197</v>
      </c>
      <c r="H5581" s="207"/>
      <c r="I5581" s="207"/>
      <c r="J5581" s="208"/>
      <c r="K5581" s="59"/>
      <c r="L5581" s="206" t="s">
        <v>197</v>
      </c>
      <c r="M5581" s="207"/>
      <c r="N5581" s="207"/>
      <c r="O5581" s="208"/>
    </row>
    <row r="5582" spans="2:15" ht="15.75" x14ac:dyDescent="0.25">
      <c r="B5582" s="132" t="s">
        <v>195</v>
      </c>
      <c r="C5582" s="138"/>
      <c r="D5582" s="125" t="s">
        <v>51</v>
      </c>
      <c r="E5582" s="139"/>
      <c r="F5582" s="1"/>
      <c r="G5582" s="132" t="s">
        <v>195</v>
      </c>
      <c r="H5582" s="138"/>
      <c r="I5582" s="125" t="s">
        <v>51</v>
      </c>
      <c r="J5582" s="139"/>
      <c r="K5582" s="1"/>
      <c r="L5582" s="132" t="s">
        <v>195</v>
      </c>
      <c r="M5582" s="138"/>
      <c r="N5582" s="125" t="s">
        <v>51</v>
      </c>
      <c r="O5582" s="139"/>
    </row>
    <row r="5583" spans="2:15" ht="15.75" x14ac:dyDescent="0.25">
      <c r="B5583" s="209" t="s">
        <v>190</v>
      </c>
      <c r="C5583" s="210"/>
      <c r="D5583" s="125" t="s">
        <v>68</v>
      </c>
      <c r="E5583" s="139"/>
      <c r="F5583" s="1"/>
      <c r="G5583" s="209" t="s">
        <v>190</v>
      </c>
      <c r="H5583" s="210"/>
      <c r="I5583" s="125" t="s">
        <v>68</v>
      </c>
      <c r="J5583" s="139"/>
      <c r="K5583" s="1"/>
      <c r="L5583" s="209" t="s">
        <v>190</v>
      </c>
      <c r="M5583" s="210"/>
      <c r="N5583" s="125" t="s">
        <v>68</v>
      </c>
      <c r="O5583" s="139"/>
    </row>
    <row r="5584" spans="2:15" ht="15.75" x14ac:dyDescent="0.25">
      <c r="B5584" s="211"/>
      <c r="C5584" s="212"/>
      <c r="D5584" s="125" t="s">
        <v>69</v>
      </c>
      <c r="E5584" s="139"/>
      <c r="F5584" s="1"/>
      <c r="G5584" s="211"/>
      <c r="H5584" s="212"/>
      <c r="I5584" s="125" t="s">
        <v>69</v>
      </c>
      <c r="J5584" s="139"/>
      <c r="K5584" s="1"/>
      <c r="L5584" s="211"/>
      <c r="M5584" s="212"/>
      <c r="N5584" s="125" t="s">
        <v>69</v>
      </c>
      <c r="O5584" s="139"/>
    </row>
    <row r="5585" spans="2:15" ht="15.75" x14ac:dyDescent="0.25">
      <c r="B5585" s="209" t="s">
        <v>70</v>
      </c>
      <c r="C5585" s="210"/>
      <c r="D5585" s="125" t="s">
        <v>68</v>
      </c>
      <c r="E5585" s="139"/>
      <c r="F5585" s="1"/>
      <c r="G5585" s="209" t="s">
        <v>70</v>
      </c>
      <c r="H5585" s="210"/>
      <c r="I5585" s="125" t="s">
        <v>68</v>
      </c>
      <c r="J5585" s="139"/>
      <c r="K5585" s="1"/>
      <c r="L5585" s="209" t="s">
        <v>70</v>
      </c>
      <c r="M5585" s="210"/>
      <c r="N5585" s="125" t="s">
        <v>68</v>
      </c>
      <c r="O5585" s="139"/>
    </row>
    <row r="5586" spans="2:15" ht="15.75" x14ac:dyDescent="0.25">
      <c r="B5586" s="211"/>
      <c r="C5586" s="212"/>
      <c r="D5586" s="125" t="s">
        <v>69</v>
      </c>
      <c r="E5586" s="139"/>
      <c r="F5586" s="1"/>
      <c r="G5586" s="211"/>
      <c r="H5586" s="212"/>
      <c r="I5586" s="125" t="s">
        <v>69</v>
      </c>
      <c r="J5586" s="139"/>
      <c r="K5586" s="1"/>
      <c r="L5586" s="211"/>
      <c r="M5586" s="212"/>
      <c r="N5586" s="125" t="s">
        <v>69</v>
      </c>
      <c r="O5586" s="139"/>
    </row>
    <row r="5587" spans="2:15" ht="15.75" x14ac:dyDescent="0.25">
      <c r="B5587" s="140" t="s">
        <v>67</v>
      </c>
      <c r="C5587" s="140"/>
      <c r="D5587" s="213"/>
      <c r="E5587" s="214"/>
      <c r="F5587" s="1"/>
      <c r="G5587" s="140" t="s">
        <v>67</v>
      </c>
      <c r="H5587" s="140"/>
      <c r="I5587" s="213"/>
      <c r="J5587" s="214"/>
      <c r="K5587" s="1"/>
      <c r="L5587" s="140" t="s">
        <v>67</v>
      </c>
      <c r="M5587" s="140"/>
      <c r="N5587" s="213"/>
      <c r="O5587" s="214"/>
    </row>
    <row r="5588" spans="2:15" ht="15.75" x14ac:dyDescent="0.25">
      <c r="B5588" s="161" t="s">
        <v>355</v>
      </c>
      <c r="C5588" s="128"/>
      <c r="D5588" s="130"/>
      <c r="E5588" s="139"/>
      <c r="F5588" s="1"/>
      <c r="G5588" s="161" t="s">
        <v>355</v>
      </c>
      <c r="H5588" s="128"/>
      <c r="I5588" s="130"/>
      <c r="J5588" s="139"/>
      <c r="K5588" s="1"/>
      <c r="L5588" s="161" t="s">
        <v>355</v>
      </c>
      <c r="M5588" s="128"/>
      <c r="N5588" s="130"/>
      <c r="O5588" s="139"/>
    </row>
    <row r="5589" spans="2:15" ht="15.75" x14ac:dyDescent="0.25">
      <c r="B5589" s="161"/>
      <c r="C5589" s="128"/>
      <c r="D5589" s="130"/>
      <c r="E5589" s="139"/>
      <c r="F5589" s="1"/>
      <c r="G5589" s="161"/>
      <c r="H5589" s="128"/>
      <c r="I5589" s="130"/>
      <c r="J5589" s="139"/>
      <c r="K5589" s="1"/>
      <c r="L5589" s="161"/>
      <c r="M5589" s="128"/>
      <c r="N5589" s="130"/>
      <c r="O5589" s="139"/>
    </row>
    <row r="5590" spans="2:15" ht="15.75" x14ac:dyDescent="0.25">
      <c r="B5590" s="136"/>
      <c r="C5590" s="136"/>
      <c r="D5590" s="136"/>
      <c r="E5590" s="118"/>
      <c r="F5590" s="1"/>
      <c r="G5590" s="136"/>
      <c r="H5590" s="136"/>
      <c r="I5590" s="136"/>
      <c r="J5590" s="118"/>
      <c r="K5590" s="1"/>
      <c r="L5590" s="136"/>
      <c r="M5590" s="136"/>
      <c r="N5590" s="136"/>
      <c r="O5590" s="118"/>
    </row>
    <row r="5591" spans="2:15" ht="15.75" x14ac:dyDescent="0.25">
      <c r="B5591" s="132" t="s">
        <v>74</v>
      </c>
      <c r="C5591" s="141"/>
      <c r="D5591" s="142" t="s">
        <v>73</v>
      </c>
      <c r="E5591" s="130"/>
      <c r="F5591" s="1"/>
      <c r="G5591" s="132" t="s">
        <v>74</v>
      </c>
      <c r="H5591" s="141"/>
      <c r="I5591" s="142" t="s">
        <v>73</v>
      </c>
      <c r="J5591" s="130"/>
      <c r="K5591" s="1"/>
      <c r="L5591" s="132" t="s">
        <v>74</v>
      </c>
      <c r="M5591" s="141"/>
      <c r="N5591" s="142" t="s">
        <v>73</v>
      </c>
      <c r="O5591" s="130"/>
    </row>
    <row r="5593" spans="2:15" ht="15.75" x14ac:dyDescent="0.25">
      <c r="B5593" s="437">
        <f>L5572+1</f>
        <v>829</v>
      </c>
      <c r="C5593" s="438"/>
      <c r="D5593" s="438"/>
      <c r="E5593" s="439"/>
      <c r="F5593" s="57"/>
      <c r="G5593" s="437">
        <f>B5593+1</f>
        <v>830</v>
      </c>
      <c r="H5593" s="438"/>
      <c r="I5593" s="438"/>
      <c r="J5593" s="439"/>
      <c r="K5593" s="57"/>
      <c r="L5593" s="437">
        <f>G5593+1</f>
        <v>831</v>
      </c>
      <c r="M5593" s="438"/>
      <c r="N5593" s="438"/>
      <c r="O5593" s="439"/>
    </row>
    <row r="5594" spans="2:15" ht="15.75" x14ac:dyDescent="0.25">
      <c r="B5594" s="218" t="s">
        <v>71</v>
      </c>
      <c r="C5594" s="219"/>
      <c r="D5594" s="219"/>
      <c r="E5594" s="220"/>
      <c r="F5594" s="1"/>
      <c r="G5594" s="218" t="s">
        <v>71</v>
      </c>
      <c r="H5594" s="219"/>
      <c r="I5594" s="219"/>
      <c r="J5594" s="220"/>
      <c r="K5594" s="1"/>
      <c r="L5594" s="218" t="s">
        <v>71</v>
      </c>
      <c r="M5594" s="219"/>
      <c r="N5594" s="219"/>
      <c r="O5594" s="220"/>
    </row>
    <row r="5595" spans="2:15" ht="15.75" x14ac:dyDescent="0.25">
      <c r="B5595" s="230"/>
      <c r="C5595" s="231"/>
      <c r="D5595" s="231"/>
      <c r="E5595" s="232"/>
      <c r="F5595" s="1"/>
      <c r="G5595" s="230"/>
      <c r="H5595" s="231"/>
      <c r="I5595" s="231"/>
      <c r="J5595" s="232"/>
      <c r="K5595" s="58"/>
      <c r="L5595" s="230"/>
      <c r="M5595" s="231"/>
      <c r="N5595" s="231"/>
      <c r="O5595" s="232"/>
    </row>
    <row r="5596" spans="2:15" ht="15.75" x14ac:dyDescent="0.25">
      <c r="B5596" s="227" t="s">
        <v>375</v>
      </c>
      <c r="C5596" s="228"/>
      <c r="D5596" s="228"/>
      <c r="E5596" s="229"/>
      <c r="F5596" s="1"/>
      <c r="G5596" s="227" t="s">
        <v>375</v>
      </c>
      <c r="H5596" s="228"/>
      <c r="I5596" s="228"/>
      <c r="J5596" s="229"/>
      <c r="K5596" s="4"/>
      <c r="L5596" s="227" t="s">
        <v>375</v>
      </c>
      <c r="M5596" s="228"/>
      <c r="N5596" s="228"/>
      <c r="O5596" s="229"/>
    </row>
    <row r="5597" spans="2:15" ht="15.75" x14ac:dyDescent="0.25">
      <c r="B5597" s="137" t="s">
        <v>190</v>
      </c>
      <c r="C5597" s="194"/>
      <c r="D5597" s="195"/>
      <c r="E5597" s="196"/>
      <c r="F5597" s="1"/>
      <c r="G5597" s="137" t="s">
        <v>190</v>
      </c>
      <c r="H5597" s="194"/>
      <c r="I5597" s="195"/>
      <c r="J5597" s="196"/>
      <c r="K5597" s="1"/>
      <c r="L5597" s="137" t="s">
        <v>190</v>
      </c>
      <c r="M5597" s="194"/>
      <c r="N5597" s="195"/>
      <c r="O5597" s="196"/>
    </row>
    <row r="5598" spans="2:15" ht="15.75" x14ac:dyDescent="0.25">
      <c r="B5598" s="132" t="s">
        <v>61</v>
      </c>
      <c r="C5598" s="194"/>
      <c r="D5598" s="195"/>
      <c r="E5598" s="196"/>
      <c r="F5598" s="1"/>
      <c r="G5598" s="132" t="s">
        <v>61</v>
      </c>
      <c r="H5598" s="194"/>
      <c r="I5598" s="195"/>
      <c r="J5598" s="196"/>
      <c r="K5598" s="1"/>
      <c r="L5598" s="132" t="s">
        <v>61</v>
      </c>
      <c r="M5598" s="194"/>
      <c r="N5598" s="195"/>
      <c r="O5598" s="196"/>
    </row>
    <row r="5599" spans="2:15" ht="15.75" x14ac:dyDescent="0.25">
      <c r="B5599" s="132" t="s">
        <v>62</v>
      </c>
      <c r="C5599" s="194"/>
      <c r="D5599" s="195"/>
      <c r="E5599" s="196"/>
      <c r="F5599" s="1"/>
      <c r="G5599" s="132" t="s">
        <v>62</v>
      </c>
      <c r="H5599" s="194"/>
      <c r="I5599" s="195"/>
      <c r="J5599" s="196"/>
      <c r="K5599" s="1"/>
      <c r="L5599" s="132" t="s">
        <v>62</v>
      </c>
      <c r="M5599" s="194"/>
      <c r="N5599" s="195"/>
      <c r="O5599" s="196"/>
    </row>
    <row r="5600" spans="2:15" ht="15.75" x14ac:dyDescent="0.25">
      <c r="B5600" s="127" t="s">
        <v>191</v>
      </c>
      <c r="C5600" s="130"/>
      <c r="D5600" s="194"/>
      <c r="E5600" s="196"/>
      <c r="F5600" s="1"/>
      <c r="G5600" s="127" t="s">
        <v>191</v>
      </c>
      <c r="H5600" s="130"/>
      <c r="I5600" s="194"/>
      <c r="J5600" s="196"/>
      <c r="K5600" s="1"/>
      <c r="L5600" s="127" t="s">
        <v>191</v>
      </c>
      <c r="M5600" s="130"/>
      <c r="N5600" s="194"/>
      <c r="O5600" s="196"/>
    </row>
    <row r="5601" spans="2:15" ht="15.75" x14ac:dyDescent="0.25">
      <c r="B5601" s="127" t="s">
        <v>192</v>
      </c>
      <c r="C5601" s="130"/>
      <c r="D5601" s="194"/>
      <c r="E5601" s="196"/>
      <c r="F5601" s="1"/>
      <c r="G5601" s="127" t="s">
        <v>192</v>
      </c>
      <c r="H5601" s="130"/>
      <c r="I5601" s="194"/>
      <c r="J5601" s="196"/>
      <c r="K5601" s="1"/>
      <c r="L5601" s="127" t="s">
        <v>192</v>
      </c>
      <c r="M5601" s="130"/>
      <c r="N5601" s="194"/>
      <c r="O5601" s="196"/>
    </row>
    <row r="5602" spans="2:15" ht="31.35" customHeight="1" x14ac:dyDescent="0.25">
      <c r="B5602" s="206" t="s">
        <v>197</v>
      </c>
      <c r="C5602" s="207"/>
      <c r="D5602" s="207"/>
      <c r="E5602" s="208"/>
      <c r="F5602" s="1"/>
      <c r="G5602" s="206" t="s">
        <v>197</v>
      </c>
      <c r="H5602" s="207"/>
      <c r="I5602" s="207"/>
      <c r="J5602" s="208"/>
      <c r="K5602" s="59"/>
      <c r="L5602" s="206" t="s">
        <v>197</v>
      </c>
      <c r="M5602" s="207"/>
      <c r="N5602" s="207"/>
      <c r="O5602" s="208"/>
    </row>
    <row r="5603" spans="2:15" ht="15.75" x14ac:dyDescent="0.25">
      <c r="B5603" s="132" t="s">
        <v>195</v>
      </c>
      <c r="C5603" s="138"/>
      <c r="D5603" s="125" t="s">
        <v>51</v>
      </c>
      <c r="E5603" s="139"/>
      <c r="F5603" s="1"/>
      <c r="G5603" s="132" t="s">
        <v>195</v>
      </c>
      <c r="H5603" s="138"/>
      <c r="I5603" s="125" t="s">
        <v>51</v>
      </c>
      <c r="J5603" s="139"/>
      <c r="K5603" s="1"/>
      <c r="L5603" s="132" t="s">
        <v>195</v>
      </c>
      <c r="M5603" s="138"/>
      <c r="N5603" s="125" t="s">
        <v>51</v>
      </c>
      <c r="O5603" s="139"/>
    </row>
    <row r="5604" spans="2:15" ht="15.75" x14ac:dyDescent="0.25">
      <c r="B5604" s="209" t="s">
        <v>190</v>
      </c>
      <c r="C5604" s="210"/>
      <c r="D5604" s="125" t="s">
        <v>68</v>
      </c>
      <c r="E5604" s="139"/>
      <c r="F5604" s="1"/>
      <c r="G5604" s="209" t="s">
        <v>190</v>
      </c>
      <c r="H5604" s="210"/>
      <c r="I5604" s="125" t="s">
        <v>68</v>
      </c>
      <c r="J5604" s="139"/>
      <c r="K5604" s="1"/>
      <c r="L5604" s="209" t="s">
        <v>190</v>
      </c>
      <c r="M5604" s="210"/>
      <c r="N5604" s="125" t="s">
        <v>68</v>
      </c>
      <c r="O5604" s="139"/>
    </row>
    <row r="5605" spans="2:15" ht="15.75" x14ac:dyDescent="0.25">
      <c r="B5605" s="211"/>
      <c r="C5605" s="212"/>
      <c r="D5605" s="125" t="s">
        <v>69</v>
      </c>
      <c r="E5605" s="139"/>
      <c r="F5605" s="1"/>
      <c r="G5605" s="211"/>
      <c r="H5605" s="212"/>
      <c r="I5605" s="125" t="s">
        <v>69</v>
      </c>
      <c r="J5605" s="139"/>
      <c r="K5605" s="1"/>
      <c r="L5605" s="211"/>
      <c r="M5605" s="212"/>
      <c r="N5605" s="125" t="s">
        <v>69</v>
      </c>
      <c r="O5605" s="139"/>
    </row>
    <row r="5606" spans="2:15" ht="15.75" x14ac:dyDescent="0.25">
      <c r="B5606" s="209" t="s">
        <v>70</v>
      </c>
      <c r="C5606" s="210"/>
      <c r="D5606" s="125" t="s">
        <v>68</v>
      </c>
      <c r="E5606" s="139"/>
      <c r="F5606" s="1"/>
      <c r="G5606" s="209" t="s">
        <v>70</v>
      </c>
      <c r="H5606" s="210"/>
      <c r="I5606" s="125" t="s">
        <v>68</v>
      </c>
      <c r="J5606" s="139"/>
      <c r="K5606" s="1"/>
      <c r="L5606" s="209" t="s">
        <v>70</v>
      </c>
      <c r="M5606" s="210"/>
      <c r="N5606" s="125" t="s">
        <v>68</v>
      </c>
      <c r="O5606" s="139"/>
    </row>
    <row r="5607" spans="2:15" ht="15.75" x14ac:dyDescent="0.25">
      <c r="B5607" s="211"/>
      <c r="C5607" s="212"/>
      <c r="D5607" s="125" t="s">
        <v>69</v>
      </c>
      <c r="E5607" s="139"/>
      <c r="F5607" s="1"/>
      <c r="G5607" s="211"/>
      <c r="H5607" s="212"/>
      <c r="I5607" s="125" t="s">
        <v>69</v>
      </c>
      <c r="J5607" s="139"/>
      <c r="K5607" s="1"/>
      <c r="L5607" s="211"/>
      <c r="M5607" s="212"/>
      <c r="N5607" s="125" t="s">
        <v>69</v>
      </c>
      <c r="O5607" s="139"/>
    </row>
    <row r="5608" spans="2:15" ht="15.75" x14ac:dyDescent="0.25">
      <c r="B5608" s="140" t="s">
        <v>67</v>
      </c>
      <c r="C5608" s="140"/>
      <c r="D5608" s="213"/>
      <c r="E5608" s="214"/>
      <c r="F5608" s="1"/>
      <c r="G5608" s="140" t="s">
        <v>67</v>
      </c>
      <c r="H5608" s="140"/>
      <c r="I5608" s="213"/>
      <c r="J5608" s="214"/>
      <c r="K5608" s="1"/>
      <c r="L5608" s="140" t="s">
        <v>67</v>
      </c>
      <c r="M5608" s="140"/>
      <c r="N5608" s="213"/>
      <c r="O5608" s="214"/>
    </row>
    <row r="5609" spans="2:15" ht="15.75" x14ac:dyDescent="0.25">
      <c r="B5609" s="161" t="s">
        <v>355</v>
      </c>
      <c r="C5609" s="128"/>
      <c r="D5609" s="130"/>
      <c r="E5609" s="139"/>
      <c r="F5609" s="1"/>
      <c r="G5609" s="161" t="s">
        <v>355</v>
      </c>
      <c r="H5609" s="128"/>
      <c r="I5609" s="130"/>
      <c r="J5609" s="139"/>
      <c r="K5609" s="1"/>
      <c r="L5609" s="161" t="s">
        <v>355</v>
      </c>
      <c r="M5609" s="128"/>
      <c r="N5609" s="130"/>
      <c r="O5609" s="139"/>
    </row>
    <row r="5610" spans="2:15" ht="15.75" x14ac:dyDescent="0.25">
      <c r="B5610" s="161"/>
      <c r="C5610" s="128"/>
      <c r="D5610" s="130"/>
      <c r="E5610" s="139"/>
      <c r="F5610" s="1"/>
      <c r="G5610" s="161"/>
      <c r="H5610" s="128"/>
      <c r="I5610" s="130"/>
      <c r="J5610" s="139"/>
      <c r="K5610" s="1"/>
      <c r="L5610" s="161"/>
      <c r="M5610" s="128"/>
      <c r="N5610" s="130"/>
      <c r="O5610" s="139"/>
    </row>
    <row r="5611" spans="2:15" ht="15.75" x14ac:dyDescent="0.25">
      <c r="B5611" s="136"/>
      <c r="C5611" s="136"/>
      <c r="D5611" s="136"/>
      <c r="E5611" s="118"/>
      <c r="F5611" s="1"/>
      <c r="G5611" s="136"/>
      <c r="H5611" s="136"/>
      <c r="I5611" s="136"/>
      <c r="J5611" s="118"/>
      <c r="K5611" s="1"/>
      <c r="L5611" s="136"/>
      <c r="M5611" s="136"/>
      <c r="N5611" s="136"/>
      <c r="O5611" s="118"/>
    </row>
    <row r="5612" spans="2:15" ht="15.75" x14ac:dyDescent="0.25">
      <c r="B5612" s="132" t="s">
        <v>74</v>
      </c>
      <c r="C5612" s="141"/>
      <c r="D5612" s="142" t="s">
        <v>73</v>
      </c>
      <c r="E5612" s="130"/>
      <c r="F5612" s="1"/>
      <c r="G5612" s="132" t="s">
        <v>74</v>
      </c>
      <c r="H5612" s="141"/>
      <c r="I5612" s="142" t="s">
        <v>73</v>
      </c>
      <c r="J5612" s="130"/>
      <c r="K5612" s="1"/>
      <c r="L5612" s="132" t="s">
        <v>74</v>
      </c>
      <c r="M5612" s="141"/>
      <c r="N5612" s="142" t="s">
        <v>73</v>
      </c>
      <c r="O5612" s="130"/>
    </row>
    <row r="5614" spans="2:15" ht="15.75" x14ac:dyDescent="0.25">
      <c r="B5614" s="437">
        <f>L5593+1</f>
        <v>832</v>
      </c>
      <c r="C5614" s="438"/>
      <c r="D5614" s="438"/>
      <c r="E5614" s="439"/>
      <c r="F5614" s="57"/>
      <c r="G5614" s="437">
        <f>B5614+1</f>
        <v>833</v>
      </c>
      <c r="H5614" s="438"/>
      <c r="I5614" s="438"/>
      <c r="J5614" s="439"/>
      <c r="K5614" s="57"/>
      <c r="L5614" s="437">
        <f>G5614+1</f>
        <v>834</v>
      </c>
      <c r="M5614" s="438"/>
      <c r="N5614" s="438"/>
      <c r="O5614" s="439"/>
    </row>
    <row r="5615" spans="2:15" ht="15.75" x14ac:dyDescent="0.25">
      <c r="B5615" s="218" t="s">
        <v>71</v>
      </c>
      <c r="C5615" s="219"/>
      <c r="D5615" s="219"/>
      <c r="E5615" s="220"/>
      <c r="F5615" s="1"/>
      <c r="G5615" s="218" t="s">
        <v>71</v>
      </c>
      <c r="H5615" s="219"/>
      <c r="I5615" s="219"/>
      <c r="J5615" s="220"/>
      <c r="K5615" s="1"/>
      <c r="L5615" s="218" t="s">
        <v>71</v>
      </c>
      <c r="M5615" s="219"/>
      <c r="N5615" s="219"/>
      <c r="O5615" s="220"/>
    </row>
    <row r="5616" spans="2:15" ht="15.75" x14ac:dyDescent="0.25">
      <c r="B5616" s="230"/>
      <c r="C5616" s="231"/>
      <c r="D5616" s="231"/>
      <c r="E5616" s="232"/>
      <c r="F5616" s="1"/>
      <c r="G5616" s="230"/>
      <c r="H5616" s="231"/>
      <c r="I5616" s="231"/>
      <c r="J5616" s="232"/>
      <c r="K5616" s="58"/>
      <c r="L5616" s="230"/>
      <c r="M5616" s="231"/>
      <c r="N5616" s="231"/>
      <c r="O5616" s="232"/>
    </row>
    <row r="5617" spans="2:15" ht="15.75" x14ac:dyDescent="0.25">
      <c r="B5617" s="227" t="s">
        <v>375</v>
      </c>
      <c r="C5617" s="228"/>
      <c r="D5617" s="228"/>
      <c r="E5617" s="229"/>
      <c r="F5617" s="1"/>
      <c r="G5617" s="227" t="s">
        <v>375</v>
      </c>
      <c r="H5617" s="228"/>
      <c r="I5617" s="228"/>
      <c r="J5617" s="229"/>
      <c r="K5617" s="4"/>
      <c r="L5617" s="227" t="s">
        <v>375</v>
      </c>
      <c r="M5617" s="228"/>
      <c r="N5617" s="228"/>
      <c r="O5617" s="229"/>
    </row>
    <row r="5618" spans="2:15" ht="15.75" x14ac:dyDescent="0.25">
      <c r="B5618" s="137" t="s">
        <v>190</v>
      </c>
      <c r="C5618" s="194"/>
      <c r="D5618" s="195"/>
      <c r="E5618" s="196"/>
      <c r="F5618" s="1"/>
      <c r="G5618" s="137" t="s">
        <v>190</v>
      </c>
      <c r="H5618" s="194"/>
      <c r="I5618" s="195"/>
      <c r="J5618" s="196"/>
      <c r="K5618" s="1"/>
      <c r="L5618" s="137" t="s">
        <v>190</v>
      </c>
      <c r="M5618" s="194"/>
      <c r="N5618" s="195"/>
      <c r="O5618" s="196"/>
    </row>
    <row r="5619" spans="2:15" ht="15.75" x14ac:dyDescent="0.25">
      <c r="B5619" s="132" t="s">
        <v>61</v>
      </c>
      <c r="C5619" s="194"/>
      <c r="D5619" s="195"/>
      <c r="E5619" s="196"/>
      <c r="F5619" s="1"/>
      <c r="G5619" s="132" t="s">
        <v>61</v>
      </c>
      <c r="H5619" s="194"/>
      <c r="I5619" s="195"/>
      <c r="J5619" s="196"/>
      <c r="K5619" s="1"/>
      <c r="L5619" s="132" t="s">
        <v>61</v>
      </c>
      <c r="M5619" s="194"/>
      <c r="N5619" s="195"/>
      <c r="O5619" s="196"/>
    </row>
    <row r="5620" spans="2:15" ht="15.75" x14ac:dyDescent="0.25">
      <c r="B5620" s="132" t="s">
        <v>62</v>
      </c>
      <c r="C5620" s="194"/>
      <c r="D5620" s="195"/>
      <c r="E5620" s="196"/>
      <c r="F5620" s="1"/>
      <c r="G5620" s="132" t="s">
        <v>62</v>
      </c>
      <c r="H5620" s="194"/>
      <c r="I5620" s="195"/>
      <c r="J5620" s="196"/>
      <c r="K5620" s="1"/>
      <c r="L5620" s="132" t="s">
        <v>62</v>
      </c>
      <c r="M5620" s="194"/>
      <c r="N5620" s="195"/>
      <c r="O5620" s="196"/>
    </row>
    <row r="5621" spans="2:15" ht="15.75" x14ac:dyDescent="0.25">
      <c r="B5621" s="127" t="s">
        <v>191</v>
      </c>
      <c r="C5621" s="130"/>
      <c r="D5621" s="194"/>
      <c r="E5621" s="196"/>
      <c r="F5621" s="1"/>
      <c r="G5621" s="127" t="s">
        <v>191</v>
      </c>
      <c r="H5621" s="130"/>
      <c r="I5621" s="194"/>
      <c r="J5621" s="196"/>
      <c r="K5621" s="1"/>
      <c r="L5621" s="127" t="s">
        <v>191</v>
      </c>
      <c r="M5621" s="130"/>
      <c r="N5621" s="194"/>
      <c r="O5621" s="196"/>
    </row>
    <row r="5622" spans="2:15" ht="15.75" x14ac:dyDescent="0.25">
      <c r="B5622" s="127" t="s">
        <v>192</v>
      </c>
      <c r="C5622" s="130"/>
      <c r="D5622" s="194"/>
      <c r="E5622" s="196"/>
      <c r="F5622" s="1"/>
      <c r="G5622" s="127" t="s">
        <v>192</v>
      </c>
      <c r="H5622" s="130"/>
      <c r="I5622" s="194"/>
      <c r="J5622" s="196"/>
      <c r="K5622" s="1"/>
      <c r="L5622" s="127" t="s">
        <v>192</v>
      </c>
      <c r="M5622" s="130"/>
      <c r="N5622" s="194"/>
      <c r="O5622" s="196"/>
    </row>
    <row r="5623" spans="2:15" ht="31.35" customHeight="1" x14ac:dyDescent="0.25">
      <c r="B5623" s="206" t="s">
        <v>197</v>
      </c>
      <c r="C5623" s="207"/>
      <c r="D5623" s="207"/>
      <c r="E5623" s="208"/>
      <c r="F5623" s="1"/>
      <c r="G5623" s="206" t="s">
        <v>197</v>
      </c>
      <c r="H5623" s="207"/>
      <c r="I5623" s="207"/>
      <c r="J5623" s="208"/>
      <c r="K5623" s="59"/>
      <c r="L5623" s="206" t="s">
        <v>197</v>
      </c>
      <c r="M5623" s="207"/>
      <c r="N5623" s="207"/>
      <c r="O5623" s="208"/>
    </row>
    <row r="5624" spans="2:15" ht="15.75" x14ac:dyDescent="0.25">
      <c r="B5624" s="132" t="s">
        <v>195</v>
      </c>
      <c r="C5624" s="138"/>
      <c r="D5624" s="125" t="s">
        <v>51</v>
      </c>
      <c r="E5624" s="139"/>
      <c r="F5624" s="1"/>
      <c r="G5624" s="132" t="s">
        <v>195</v>
      </c>
      <c r="H5624" s="138"/>
      <c r="I5624" s="125" t="s">
        <v>51</v>
      </c>
      <c r="J5624" s="139"/>
      <c r="K5624" s="1"/>
      <c r="L5624" s="132" t="s">
        <v>195</v>
      </c>
      <c r="M5624" s="138"/>
      <c r="N5624" s="125" t="s">
        <v>51</v>
      </c>
      <c r="O5624" s="139"/>
    </row>
    <row r="5625" spans="2:15" ht="15.75" x14ac:dyDescent="0.25">
      <c r="B5625" s="209" t="s">
        <v>190</v>
      </c>
      <c r="C5625" s="210"/>
      <c r="D5625" s="125" t="s">
        <v>68</v>
      </c>
      <c r="E5625" s="139"/>
      <c r="F5625" s="1"/>
      <c r="G5625" s="209" t="s">
        <v>190</v>
      </c>
      <c r="H5625" s="210"/>
      <c r="I5625" s="125" t="s">
        <v>68</v>
      </c>
      <c r="J5625" s="139"/>
      <c r="K5625" s="1"/>
      <c r="L5625" s="209" t="s">
        <v>190</v>
      </c>
      <c r="M5625" s="210"/>
      <c r="N5625" s="125" t="s">
        <v>68</v>
      </c>
      <c r="O5625" s="139"/>
    </row>
    <row r="5626" spans="2:15" ht="15.75" x14ac:dyDescent="0.25">
      <c r="B5626" s="211"/>
      <c r="C5626" s="212"/>
      <c r="D5626" s="125" t="s">
        <v>69</v>
      </c>
      <c r="E5626" s="139"/>
      <c r="F5626" s="1"/>
      <c r="G5626" s="211"/>
      <c r="H5626" s="212"/>
      <c r="I5626" s="125" t="s">
        <v>69</v>
      </c>
      <c r="J5626" s="139"/>
      <c r="K5626" s="1"/>
      <c r="L5626" s="211"/>
      <c r="M5626" s="212"/>
      <c r="N5626" s="125" t="s">
        <v>69</v>
      </c>
      <c r="O5626" s="139"/>
    </row>
    <row r="5627" spans="2:15" ht="15.75" x14ac:dyDescent="0.25">
      <c r="B5627" s="209" t="s">
        <v>70</v>
      </c>
      <c r="C5627" s="210"/>
      <c r="D5627" s="125" t="s">
        <v>68</v>
      </c>
      <c r="E5627" s="139"/>
      <c r="F5627" s="1"/>
      <c r="G5627" s="209" t="s">
        <v>70</v>
      </c>
      <c r="H5627" s="210"/>
      <c r="I5627" s="125" t="s">
        <v>68</v>
      </c>
      <c r="J5627" s="139"/>
      <c r="K5627" s="1"/>
      <c r="L5627" s="209" t="s">
        <v>70</v>
      </c>
      <c r="M5627" s="210"/>
      <c r="N5627" s="125" t="s">
        <v>68</v>
      </c>
      <c r="O5627" s="139"/>
    </row>
    <row r="5628" spans="2:15" ht="15.75" x14ac:dyDescent="0.25">
      <c r="B5628" s="211"/>
      <c r="C5628" s="212"/>
      <c r="D5628" s="125" t="s">
        <v>69</v>
      </c>
      <c r="E5628" s="139"/>
      <c r="F5628" s="1"/>
      <c r="G5628" s="211"/>
      <c r="H5628" s="212"/>
      <c r="I5628" s="125" t="s">
        <v>69</v>
      </c>
      <c r="J5628" s="139"/>
      <c r="K5628" s="1"/>
      <c r="L5628" s="211"/>
      <c r="M5628" s="212"/>
      <c r="N5628" s="125" t="s">
        <v>69</v>
      </c>
      <c r="O5628" s="139"/>
    </row>
    <row r="5629" spans="2:15" ht="15.75" x14ac:dyDescent="0.25">
      <c r="B5629" s="140" t="s">
        <v>67</v>
      </c>
      <c r="C5629" s="140"/>
      <c r="D5629" s="213"/>
      <c r="E5629" s="214"/>
      <c r="F5629" s="1"/>
      <c r="G5629" s="140" t="s">
        <v>67</v>
      </c>
      <c r="H5629" s="140"/>
      <c r="I5629" s="213"/>
      <c r="J5629" s="214"/>
      <c r="K5629" s="1"/>
      <c r="L5629" s="140" t="s">
        <v>67</v>
      </c>
      <c r="M5629" s="140"/>
      <c r="N5629" s="213"/>
      <c r="O5629" s="214"/>
    </row>
    <row r="5630" spans="2:15" ht="15.75" x14ac:dyDescent="0.25">
      <c r="B5630" s="161" t="s">
        <v>355</v>
      </c>
      <c r="C5630" s="128"/>
      <c r="D5630" s="130"/>
      <c r="E5630" s="139"/>
      <c r="F5630" s="1"/>
      <c r="G5630" s="161" t="s">
        <v>355</v>
      </c>
      <c r="H5630" s="128"/>
      <c r="I5630" s="130"/>
      <c r="J5630" s="139"/>
      <c r="K5630" s="1"/>
      <c r="L5630" s="161" t="s">
        <v>355</v>
      </c>
      <c r="M5630" s="128"/>
      <c r="N5630" s="130"/>
      <c r="O5630" s="139"/>
    </row>
    <row r="5631" spans="2:15" ht="15.75" x14ac:dyDescent="0.25">
      <c r="B5631" s="161"/>
      <c r="C5631" s="128"/>
      <c r="D5631" s="130"/>
      <c r="E5631" s="139"/>
      <c r="F5631" s="1"/>
      <c r="G5631" s="161"/>
      <c r="H5631" s="128"/>
      <c r="I5631" s="130"/>
      <c r="J5631" s="139"/>
      <c r="K5631" s="1"/>
      <c r="L5631" s="161"/>
      <c r="M5631" s="128"/>
      <c r="N5631" s="130"/>
      <c r="O5631" s="139"/>
    </row>
    <row r="5632" spans="2:15" ht="15.75" x14ac:dyDescent="0.25">
      <c r="B5632" s="136"/>
      <c r="C5632" s="136"/>
      <c r="D5632" s="136"/>
      <c r="E5632" s="118"/>
      <c r="F5632" s="1"/>
      <c r="G5632" s="136"/>
      <c r="H5632" s="136"/>
      <c r="I5632" s="136"/>
      <c r="J5632" s="118"/>
      <c r="K5632" s="1"/>
      <c r="L5632" s="136"/>
      <c r="M5632" s="136"/>
      <c r="N5632" s="136"/>
      <c r="O5632" s="118"/>
    </row>
    <row r="5633" spans="2:15" ht="15.75" x14ac:dyDescent="0.25">
      <c r="B5633" s="132" t="s">
        <v>74</v>
      </c>
      <c r="C5633" s="141"/>
      <c r="D5633" s="142" t="s">
        <v>73</v>
      </c>
      <c r="E5633" s="130"/>
      <c r="F5633" s="1"/>
      <c r="G5633" s="132" t="s">
        <v>74</v>
      </c>
      <c r="H5633" s="141"/>
      <c r="I5633" s="142" t="s">
        <v>73</v>
      </c>
      <c r="J5633" s="130"/>
      <c r="K5633" s="1"/>
      <c r="L5633" s="132" t="s">
        <v>74</v>
      </c>
      <c r="M5633" s="141"/>
      <c r="N5633" s="142" t="s">
        <v>73</v>
      </c>
      <c r="O5633" s="130"/>
    </row>
    <row r="5635" spans="2:15" ht="15.75" x14ac:dyDescent="0.25">
      <c r="B5635" s="437">
        <f>L5614+1</f>
        <v>835</v>
      </c>
      <c r="C5635" s="438"/>
      <c r="D5635" s="438"/>
      <c r="E5635" s="439"/>
      <c r="F5635" s="57"/>
      <c r="G5635" s="437">
        <f>B5635+1</f>
        <v>836</v>
      </c>
      <c r="H5635" s="438"/>
      <c r="I5635" s="438"/>
      <c r="J5635" s="439"/>
      <c r="K5635" s="57"/>
      <c r="L5635" s="437">
        <f>G5635+1</f>
        <v>837</v>
      </c>
      <c r="M5635" s="438"/>
      <c r="N5635" s="438"/>
      <c r="O5635" s="439"/>
    </row>
    <row r="5636" spans="2:15" ht="15.75" x14ac:dyDescent="0.25">
      <c r="B5636" s="218" t="s">
        <v>71</v>
      </c>
      <c r="C5636" s="219"/>
      <c r="D5636" s="219"/>
      <c r="E5636" s="220"/>
      <c r="F5636" s="1"/>
      <c r="G5636" s="218" t="s">
        <v>71</v>
      </c>
      <c r="H5636" s="219"/>
      <c r="I5636" s="219"/>
      <c r="J5636" s="220"/>
      <c r="K5636" s="1"/>
      <c r="L5636" s="218" t="s">
        <v>71</v>
      </c>
      <c r="M5636" s="219"/>
      <c r="N5636" s="219"/>
      <c r="O5636" s="220"/>
    </row>
    <row r="5637" spans="2:15" ht="15.75" x14ac:dyDescent="0.25">
      <c r="B5637" s="230"/>
      <c r="C5637" s="231"/>
      <c r="D5637" s="231"/>
      <c r="E5637" s="232"/>
      <c r="F5637" s="1"/>
      <c r="G5637" s="230"/>
      <c r="H5637" s="231"/>
      <c r="I5637" s="231"/>
      <c r="J5637" s="232"/>
      <c r="K5637" s="58"/>
      <c r="L5637" s="230"/>
      <c r="M5637" s="231"/>
      <c r="N5637" s="231"/>
      <c r="O5637" s="232"/>
    </row>
    <row r="5638" spans="2:15" ht="15.75" x14ac:dyDescent="0.25">
      <c r="B5638" s="227" t="s">
        <v>375</v>
      </c>
      <c r="C5638" s="228"/>
      <c r="D5638" s="228"/>
      <c r="E5638" s="229"/>
      <c r="F5638" s="1"/>
      <c r="G5638" s="227" t="s">
        <v>375</v>
      </c>
      <c r="H5638" s="228"/>
      <c r="I5638" s="228"/>
      <c r="J5638" s="229"/>
      <c r="K5638" s="4"/>
      <c r="L5638" s="227" t="s">
        <v>375</v>
      </c>
      <c r="M5638" s="228"/>
      <c r="N5638" s="228"/>
      <c r="O5638" s="229"/>
    </row>
    <row r="5639" spans="2:15" ht="15.75" x14ac:dyDescent="0.25">
      <c r="B5639" s="137" t="s">
        <v>190</v>
      </c>
      <c r="C5639" s="194"/>
      <c r="D5639" s="195"/>
      <c r="E5639" s="196"/>
      <c r="F5639" s="1"/>
      <c r="G5639" s="137" t="s">
        <v>190</v>
      </c>
      <c r="H5639" s="194"/>
      <c r="I5639" s="195"/>
      <c r="J5639" s="196"/>
      <c r="K5639" s="1"/>
      <c r="L5639" s="137" t="s">
        <v>190</v>
      </c>
      <c r="M5639" s="194"/>
      <c r="N5639" s="195"/>
      <c r="O5639" s="196"/>
    </row>
    <row r="5640" spans="2:15" ht="15.75" x14ac:dyDescent="0.25">
      <c r="B5640" s="132" t="s">
        <v>61</v>
      </c>
      <c r="C5640" s="194"/>
      <c r="D5640" s="195"/>
      <c r="E5640" s="196"/>
      <c r="F5640" s="1"/>
      <c r="G5640" s="132" t="s">
        <v>61</v>
      </c>
      <c r="H5640" s="194"/>
      <c r="I5640" s="195"/>
      <c r="J5640" s="196"/>
      <c r="K5640" s="1"/>
      <c r="L5640" s="132" t="s">
        <v>61</v>
      </c>
      <c r="M5640" s="194"/>
      <c r="N5640" s="195"/>
      <c r="O5640" s="196"/>
    </row>
    <row r="5641" spans="2:15" ht="15.75" x14ac:dyDescent="0.25">
      <c r="B5641" s="132" t="s">
        <v>62</v>
      </c>
      <c r="C5641" s="194"/>
      <c r="D5641" s="195"/>
      <c r="E5641" s="196"/>
      <c r="F5641" s="1"/>
      <c r="G5641" s="132" t="s">
        <v>62</v>
      </c>
      <c r="H5641" s="194"/>
      <c r="I5641" s="195"/>
      <c r="J5641" s="196"/>
      <c r="K5641" s="1"/>
      <c r="L5641" s="132" t="s">
        <v>62</v>
      </c>
      <c r="M5641" s="194"/>
      <c r="N5641" s="195"/>
      <c r="O5641" s="196"/>
    </row>
    <row r="5642" spans="2:15" ht="15.75" x14ac:dyDescent="0.25">
      <c r="B5642" s="127" t="s">
        <v>191</v>
      </c>
      <c r="C5642" s="130"/>
      <c r="D5642" s="194"/>
      <c r="E5642" s="196"/>
      <c r="F5642" s="1"/>
      <c r="G5642" s="127" t="s">
        <v>191</v>
      </c>
      <c r="H5642" s="130"/>
      <c r="I5642" s="194"/>
      <c r="J5642" s="196"/>
      <c r="K5642" s="1"/>
      <c r="L5642" s="127" t="s">
        <v>191</v>
      </c>
      <c r="M5642" s="130"/>
      <c r="N5642" s="194"/>
      <c r="O5642" s="196"/>
    </row>
    <row r="5643" spans="2:15" ht="15.75" x14ac:dyDescent="0.25">
      <c r="B5643" s="127" t="s">
        <v>192</v>
      </c>
      <c r="C5643" s="130"/>
      <c r="D5643" s="194"/>
      <c r="E5643" s="196"/>
      <c r="F5643" s="1"/>
      <c r="G5643" s="127" t="s">
        <v>192</v>
      </c>
      <c r="H5643" s="130"/>
      <c r="I5643" s="194"/>
      <c r="J5643" s="196"/>
      <c r="K5643" s="1"/>
      <c r="L5643" s="127" t="s">
        <v>192</v>
      </c>
      <c r="M5643" s="130"/>
      <c r="N5643" s="194"/>
      <c r="O5643" s="196"/>
    </row>
    <row r="5644" spans="2:15" ht="31.35" customHeight="1" x14ac:dyDescent="0.25">
      <c r="B5644" s="206" t="s">
        <v>197</v>
      </c>
      <c r="C5644" s="207"/>
      <c r="D5644" s="207"/>
      <c r="E5644" s="208"/>
      <c r="F5644" s="1"/>
      <c r="G5644" s="206" t="s">
        <v>197</v>
      </c>
      <c r="H5644" s="207"/>
      <c r="I5644" s="207"/>
      <c r="J5644" s="208"/>
      <c r="K5644" s="59"/>
      <c r="L5644" s="206" t="s">
        <v>197</v>
      </c>
      <c r="M5644" s="207"/>
      <c r="N5644" s="207"/>
      <c r="O5644" s="208"/>
    </row>
    <row r="5645" spans="2:15" ht="15.75" x14ac:dyDescent="0.25">
      <c r="B5645" s="132" t="s">
        <v>195</v>
      </c>
      <c r="C5645" s="138"/>
      <c r="D5645" s="125" t="s">
        <v>51</v>
      </c>
      <c r="E5645" s="139"/>
      <c r="F5645" s="1"/>
      <c r="G5645" s="132" t="s">
        <v>195</v>
      </c>
      <c r="H5645" s="138"/>
      <c r="I5645" s="125" t="s">
        <v>51</v>
      </c>
      <c r="J5645" s="139"/>
      <c r="K5645" s="1"/>
      <c r="L5645" s="132" t="s">
        <v>195</v>
      </c>
      <c r="M5645" s="138"/>
      <c r="N5645" s="125" t="s">
        <v>51</v>
      </c>
      <c r="O5645" s="139"/>
    </row>
    <row r="5646" spans="2:15" ht="15.75" x14ac:dyDescent="0.25">
      <c r="B5646" s="209" t="s">
        <v>190</v>
      </c>
      <c r="C5646" s="210"/>
      <c r="D5646" s="125" t="s">
        <v>68</v>
      </c>
      <c r="E5646" s="139"/>
      <c r="F5646" s="1"/>
      <c r="G5646" s="209" t="s">
        <v>190</v>
      </c>
      <c r="H5646" s="210"/>
      <c r="I5646" s="125" t="s">
        <v>68</v>
      </c>
      <c r="J5646" s="139"/>
      <c r="K5646" s="1"/>
      <c r="L5646" s="209" t="s">
        <v>190</v>
      </c>
      <c r="M5646" s="210"/>
      <c r="N5646" s="125" t="s">
        <v>68</v>
      </c>
      <c r="O5646" s="139"/>
    </row>
    <row r="5647" spans="2:15" ht="15.75" x14ac:dyDescent="0.25">
      <c r="B5647" s="211"/>
      <c r="C5647" s="212"/>
      <c r="D5647" s="125" t="s">
        <v>69</v>
      </c>
      <c r="E5647" s="139"/>
      <c r="F5647" s="1"/>
      <c r="G5647" s="211"/>
      <c r="H5647" s="212"/>
      <c r="I5647" s="125" t="s">
        <v>69</v>
      </c>
      <c r="J5647" s="139"/>
      <c r="K5647" s="1"/>
      <c r="L5647" s="211"/>
      <c r="M5647" s="212"/>
      <c r="N5647" s="125" t="s">
        <v>69</v>
      </c>
      <c r="O5647" s="139"/>
    </row>
    <row r="5648" spans="2:15" ht="15.75" x14ac:dyDescent="0.25">
      <c r="B5648" s="209" t="s">
        <v>70</v>
      </c>
      <c r="C5648" s="210"/>
      <c r="D5648" s="125" t="s">
        <v>68</v>
      </c>
      <c r="E5648" s="139"/>
      <c r="F5648" s="1"/>
      <c r="G5648" s="209" t="s">
        <v>70</v>
      </c>
      <c r="H5648" s="210"/>
      <c r="I5648" s="125" t="s">
        <v>68</v>
      </c>
      <c r="J5648" s="139"/>
      <c r="K5648" s="1"/>
      <c r="L5648" s="209" t="s">
        <v>70</v>
      </c>
      <c r="M5648" s="210"/>
      <c r="N5648" s="125" t="s">
        <v>68</v>
      </c>
      <c r="O5648" s="139"/>
    </row>
    <row r="5649" spans="2:15" ht="15.75" x14ac:dyDescent="0.25">
      <c r="B5649" s="211"/>
      <c r="C5649" s="212"/>
      <c r="D5649" s="125" t="s">
        <v>69</v>
      </c>
      <c r="E5649" s="139"/>
      <c r="F5649" s="1"/>
      <c r="G5649" s="211"/>
      <c r="H5649" s="212"/>
      <c r="I5649" s="125" t="s">
        <v>69</v>
      </c>
      <c r="J5649" s="139"/>
      <c r="K5649" s="1"/>
      <c r="L5649" s="211"/>
      <c r="M5649" s="212"/>
      <c r="N5649" s="125" t="s">
        <v>69</v>
      </c>
      <c r="O5649" s="139"/>
    </row>
    <row r="5650" spans="2:15" ht="15.75" x14ac:dyDescent="0.25">
      <c r="B5650" s="140" t="s">
        <v>67</v>
      </c>
      <c r="C5650" s="140"/>
      <c r="D5650" s="213"/>
      <c r="E5650" s="214"/>
      <c r="F5650" s="1"/>
      <c r="G5650" s="140" t="s">
        <v>67</v>
      </c>
      <c r="H5650" s="140"/>
      <c r="I5650" s="213"/>
      <c r="J5650" s="214"/>
      <c r="K5650" s="1"/>
      <c r="L5650" s="140" t="s">
        <v>67</v>
      </c>
      <c r="M5650" s="140"/>
      <c r="N5650" s="213"/>
      <c r="O5650" s="214"/>
    </row>
    <row r="5651" spans="2:15" ht="15.75" x14ac:dyDescent="0.25">
      <c r="B5651" s="161" t="s">
        <v>355</v>
      </c>
      <c r="C5651" s="128"/>
      <c r="D5651" s="130"/>
      <c r="E5651" s="139"/>
      <c r="F5651" s="1"/>
      <c r="G5651" s="161" t="s">
        <v>355</v>
      </c>
      <c r="H5651" s="128"/>
      <c r="I5651" s="130"/>
      <c r="J5651" s="139"/>
      <c r="K5651" s="1"/>
      <c r="L5651" s="161" t="s">
        <v>355</v>
      </c>
      <c r="M5651" s="128"/>
      <c r="N5651" s="130"/>
      <c r="O5651" s="139"/>
    </row>
    <row r="5652" spans="2:15" ht="15.75" x14ac:dyDescent="0.25">
      <c r="B5652" s="161"/>
      <c r="C5652" s="128"/>
      <c r="D5652" s="130"/>
      <c r="E5652" s="139"/>
      <c r="F5652" s="1"/>
      <c r="G5652" s="161"/>
      <c r="H5652" s="128"/>
      <c r="I5652" s="130"/>
      <c r="J5652" s="139"/>
      <c r="K5652" s="1"/>
      <c r="L5652" s="161"/>
      <c r="M5652" s="128"/>
      <c r="N5652" s="130"/>
      <c r="O5652" s="139"/>
    </row>
    <row r="5653" spans="2:15" ht="15.75" x14ac:dyDescent="0.25">
      <c r="B5653" s="136"/>
      <c r="C5653" s="136"/>
      <c r="D5653" s="136"/>
      <c r="E5653" s="118"/>
      <c r="F5653" s="1"/>
      <c r="G5653" s="136"/>
      <c r="H5653" s="136"/>
      <c r="I5653" s="136"/>
      <c r="J5653" s="118"/>
      <c r="K5653" s="1"/>
      <c r="L5653" s="136"/>
      <c r="M5653" s="136"/>
      <c r="N5653" s="136"/>
      <c r="O5653" s="118"/>
    </row>
    <row r="5654" spans="2:15" ht="15.75" x14ac:dyDescent="0.25">
      <c r="B5654" s="132" t="s">
        <v>74</v>
      </c>
      <c r="C5654" s="141"/>
      <c r="D5654" s="142" t="s">
        <v>73</v>
      </c>
      <c r="E5654" s="130"/>
      <c r="F5654" s="1"/>
      <c r="G5654" s="132" t="s">
        <v>74</v>
      </c>
      <c r="H5654" s="141"/>
      <c r="I5654" s="142" t="s">
        <v>73</v>
      </c>
      <c r="J5654" s="130"/>
      <c r="K5654" s="1"/>
      <c r="L5654" s="132" t="s">
        <v>74</v>
      </c>
      <c r="M5654" s="141"/>
      <c r="N5654" s="142" t="s">
        <v>73</v>
      </c>
      <c r="O5654" s="130"/>
    </row>
    <row r="5656" spans="2:15" ht="15.75" x14ac:dyDescent="0.25">
      <c r="B5656" s="437">
        <f>L5635+1</f>
        <v>838</v>
      </c>
      <c r="C5656" s="438"/>
      <c r="D5656" s="438"/>
      <c r="E5656" s="439"/>
      <c r="F5656" s="57"/>
      <c r="G5656" s="437">
        <f>B5656+1</f>
        <v>839</v>
      </c>
      <c r="H5656" s="438"/>
      <c r="I5656" s="438"/>
      <c r="J5656" s="439"/>
      <c r="K5656" s="57"/>
      <c r="L5656" s="437">
        <f>G5656+1</f>
        <v>840</v>
      </c>
      <c r="M5656" s="438"/>
      <c r="N5656" s="438"/>
      <c r="O5656" s="439"/>
    </row>
    <row r="5657" spans="2:15" ht="15.75" x14ac:dyDescent="0.25">
      <c r="B5657" s="218" t="s">
        <v>71</v>
      </c>
      <c r="C5657" s="219"/>
      <c r="D5657" s="219"/>
      <c r="E5657" s="220"/>
      <c r="F5657" s="1"/>
      <c r="G5657" s="218" t="s">
        <v>71</v>
      </c>
      <c r="H5657" s="219"/>
      <c r="I5657" s="219"/>
      <c r="J5657" s="220"/>
      <c r="K5657" s="1"/>
      <c r="L5657" s="218" t="s">
        <v>71</v>
      </c>
      <c r="M5657" s="219"/>
      <c r="N5657" s="219"/>
      <c r="O5657" s="220"/>
    </row>
    <row r="5658" spans="2:15" ht="15.75" x14ac:dyDescent="0.25">
      <c r="B5658" s="230"/>
      <c r="C5658" s="231"/>
      <c r="D5658" s="231"/>
      <c r="E5658" s="232"/>
      <c r="F5658" s="1"/>
      <c r="G5658" s="230"/>
      <c r="H5658" s="231"/>
      <c r="I5658" s="231"/>
      <c r="J5658" s="232"/>
      <c r="K5658" s="58"/>
      <c r="L5658" s="230"/>
      <c r="M5658" s="231"/>
      <c r="N5658" s="231"/>
      <c r="O5658" s="232"/>
    </row>
    <row r="5659" spans="2:15" ht="15.75" x14ac:dyDescent="0.25">
      <c r="B5659" s="227" t="s">
        <v>375</v>
      </c>
      <c r="C5659" s="228"/>
      <c r="D5659" s="228"/>
      <c r="E5659" s="229"/>
      <c r="F5659" s="1"/>
      <c r="G5659" s="227" t="s">
        <v>375</v>
      </c>
      <c r="H5659" s="228"/>
      <c r="I5659" s="228"/>
      <c r="J5659" s="229"/>
      <c r="K5659" s="4"/>
      <c r="L5659" s="227" t="s">
        <v>375</v>
      </c>
      <c r="M5659" s="228"/>
      <c r="N5659" s="228"/>
      <c r="O5659" s="229"/>
    </row>
    <row r="5660" spans="2:15" ht="15.75" x14ac:dyDescent="0.25">
      <c r="B5660" s="137" t="s">
        <v>190</v>
      </c>
      <c r="C5660" s="194"/>
      <c r="D5660" s="195"/>
      <c r="E5660" s="196"/>
      <c r="F5660" s="1"/>
      <c r="G5660" s="137" t="s">
        <v>190</v>
      </c>
      <c r="H5660" s="194"/>
      <c r="I5660" s="195"/>
      <c r="J5660" s="196"/>
      <c r="K5660" s="1"/>
      <c r="L5660" s="137" t="s">
        <v>190</v>
      </c>
      <c r="M5660" s="194"/>
      <c r="N5660" s="195"/>
      <c r="O5660" s="196"/>
    </row>
    <row r="5661" spans="2:15" ht="15.75" x14ac:dyDescent="0.25">
      <c r="B5661" s="132" t="s">
        <v>61</v>
      </c>
      <c r="C5661" s="194"/>
      <c r="D5661" s="195"/>
      <c r="E5661" s="196"/>
      <c r="F5661" s="1"/>
      <c r="G5661" s="132" t="s">
        <v>61</v>
      </c>
      <c r="H5661" s="194"/>
      <c r="I5661" s="195"/>
      <c r="J5661" s="196"/>
      <c r="K5661" s="1"/>
      <c r="L5661" s="132" t="s">
        <v>61</v>
      </c>
      <c r="M5661" s="194"/>
      <c r="N5661" s="195"/>
      <c r="O5661" s="196"/>
    </row>
    <row r="5662" spans="2:15" ht="15.75" x14ac:dyDescent="0.25">
      <c r="B5662" s="132" t="s">
        <v>62</v>
      </c>
      <c r="C5662" s="194"/>
      <c r="D5662" s="195"/>
      <c r="E5662" s="196"/>
      <c r="F5662" s="1"/>
      <c r="G5662" s="132" t="s">
        <v>62</v>
      </c>
      <c r="H5662" s="194"/>
      <c r="I5662" s="195"/>
      <c r="J5662" s="196"/>
      <c r="K5662" s="1"/>
      <c r="L5662" s="132" t="s">
        <v>62</v>
      </c>
      <c r="M5662" s="194"/>
      <c r="N5662" s="195"/>
      <c r="O5662" s="196"/>
    </row>
    <row r="5663" spans="2:15" ht="15.75" x14ac:dyDescent="0.25">
      <c r="B5663" s="127" t="s">
        <v>191</v>
      </c>
      <c r="C5663" s="130"/>
      <c r="D5663" s="194"/>
      <c r="E5663" s="196"/>
      <c r="F5663" s="1"/>
      <c r="G5663" s="127" t="s">
        <v>191</v>
      </c>
      <c r="H5663" s="130"/>
      <c r="I5663" s="194"/>
      <c r="J5663" s="196"/>
      <c r="K5663" s="1"/>
      <c r="L5663" s="127" t="s">
        <v>191</v>
      </c>
      <c r="M5663" s="130"/>
      <c r="N5663" s="194"/>
      <c r="O5663" s="196"/>
    </row>
    <row r="5664" spans="2:15" ht="15.75" x14ac:dyDescent="0.25">
      <c r="B5664" s="127" t="s">
        <v>192</v>
      </c>
      <c r="C5664" s="130"/>
      <c r="D5664" s="194"/>
      <c r="E5664" s="196"/>
      <c r="F5664" s="1"/>
      <c r="G5664" s="127" t="s">
        <v>192</v>
      </c>
      <c r="H5664" s="130"/>
      <c r="I5664" s="194"/>
      <c r="J5664" s="196"/>
      <c r="K5664" s="1"/>
      <c r="L5664" s="127" t="s">
        <v>192</v>
      </c>
      <c r="M5664" s="130"/>
      <c r="N5664" s="194"/>
      <c r="O5664" s="196"/>
    </row>
    <row r="5665" spans="2:15" ht="31.35" customHeight="1" x14ac:dyDescent="0.25">
      <c r="B5665" s="206" t="s">
        <v>197</v>
      </c>
      <c r="C5665" s="207"/>
      <c r="D5665" s="207"/>
      <c r="E5665" s="208"/>
      <c r="F5665" s="1"/>
      <c r="G5665" s="206" t="s">
        <v>197</v>
      </c>
      <c r="H5665" s="207"/>
      <c r="I5665" s="207"/>
      <c r="J5665" s="208"/>
      <c r="K5665" s="59"/>
      <c r="L5665" s="206" t="s">
        <v>197</v>
      </c>
      <c r="M5665" s="207"/>
      <c r="N5665" s="207"/>
      <c r="O5665" s="208"/>
    </row>
    <row r="5666" spans="2:15" ht="15.75" x14ac:dyDescent="0.25">
      <c r="B5666" s="132" t="s">
        <v>195</v>
      </c>
      <c r="C5666" s="138"/>
      <c r="D5666" s="125" t="s">
        <v>51</v>
      </c>
      <c r="E5666" s="139"/>
      <c r="F5666" s="1"/>
      <c r="G5666" s="132" t="s">
        <v>195</v>
      </c>
      <c r="H5666" s="138"/>
      <c r="I5666" s="125" t="s">
        <v>51</v>
      </c>
      <c r="J5666" s="139"/>
      <c r="K5666" s="1"/>
      <c r="L5666" s="132" t="s">
        <v>195</v>
      </c>
      <c r="M5666" s="138"/>
      <c r="N5666" s="125" t="s">
        <v>51</v>
      </c>
      <c r="O5666" s="139"/>
    </row>
    <row r="5667" spans="2:15" ht="15.75" x14ac:dyDescent="0.25">
      <c r="B5667" s="209" t="s">
        <v>190</v>
      </c>
      <c r="C5667" s="210"/>
      <c r="D5667" s="125" t="s">
        <v>68</v>
      </c>
      <c r="E5667" s="139"/>
      <c r="F5667" s="1"/>
      <c r="G5667" s="209" t="s">
        <v>190</v>
      </c>
      <c r="H5667" s="210"/>
      <c r="I5667" s="125" t="s">
        <v>68</v>
      </c>
      <c r="J5667" s="139"/>
      <c r="K5667" s="1"/>
      <c r="L5667" s="209" t="s">
        <v>190</v>
      </c>
      <c r="M5667" s="210"/>
      <c r="N5667" s="125" t="s">
        <v>68</v>
      </c>
      <c r="O5667" s="139"/>
    </row>
    <row r="5668" spans="2:15" ht="15.75" x14ac:dyDescent="0.25">
      <c r="B5668" s="211"/>
      <c r="C5668" s="212"/>
      <c r="D5668" s="125" t="s">
        <v>69</v>
      </c>
      <c r="E5668" s="139"/>
      <c r="F5668" s="1"/>
      <c r="G5668" s="211"/>
      <c r="H5668" s="212"/>
      <c r="I5668" s="125" t="s">
        <v>69</v>
      </c>
      <c r="J5668" s="139"/>
      <c r="K5668" s="1"/>
      <c r="L5668" s="211"/>
      <c r="M5668" s="212"/>
      <c r="N5668" s="125" t="s">
        <v>69</v>
      </c>
      <c r="O5668" s="139"/>
    </row>
    <row r="5669" spans="2:15" ht="15.75" x14ac:dyDescent="0.25">
      <c r="B5669" s="209" t="s">
        <v>70</v>
      </c>
      <c r="C5669" s="210"/>
      <c r="D5669" s="125" t="s">
        <v>68</v>
      </c>
      <c r="E5669" s="139"/>
      <c r="F5669" s="1"/>
      <c r="G5669" s="209" t="s">
        <v>70</v>
      </c>
      <c r="H5669" s="210"/>
      <c r="I5669" s="125" t="s">
        <v>68</v>
      </c>
      <c r="J5669" s="139"/>
      <c r="K5669" s="1"/>
      <c r="L5669" s="209" t="s">
        <v>70</v>
      </c>
      <c r="M5669" s="210"/>
      <c r="N5669" s="125" t="s">
        <v>68</v>
      </c>
      <c r="O5669" s="139"/>
    </row>
    <row r="5670" spans="2:15" ht="15.75" x14ac:dyDescent="0.25">
      <c r="B5670" s="211"/>
      <c r="C5670" s="212"/>
      <c r="D5670" s="125" t="s">
        <v>69</v>
      </c>
      <c r="E5670" s="139"/>
      <c r="F5670" s="1"/>
      <c r="G5670" s="211"/>
      <c r="H5670" s="212"/>
      <c r="I5670" s="125" t="s">
        <v>69</v>
      </c>
      <c r="J5670" s="139"/>
      <c r="K5670" s="1"/>
      <c r="L5670" s="211"/>
      <c r="M5670" s="212"/>
      <c r="N5670" s="125" t="s">
        <v>69</v>
      </c>
      <c r="O5670" s="139"/>
    </row>
    <row r="5671" spans="2:15" ht="15.75" x14ac:dyDescent="0.25">
      <c r="B5671" s="140" t="s">
        <v>67</v>
      </c>
      <c r="C5671" s="140"/>
      <c r="D5671" s="213"/>
      <c r="E5671" s="214"/>
      <c r="F5671" s="1"/>
      <c r="G5671" s="140" t="s">
        <v>67</v>
      </c>
      <c r="H5671" s="140"/>
      <c r="I5671" s="213"/>
      <c r="J5671" s="214"/>
      <c r="K5671" s="1"/>
      <c r="L5671" s="140" t="s">
        <v>67</v>
      </c>
      <c r="M5671" s="140"/>
      <c r="N5671" s="213"/>
      <c r="O5671" s="214"/>
    </row>
    <row r="5672" spans="2:15" ht="15.75" x14ac:dyDescent="0.25">
      <c r="B5672" s="161" t="s">
        <v>355</v>
      </c>
      <c r="C5672" s="128"/>
      <c r="D5672" s="130"/>
      <c r="E5672" s="139"/>
      <c r="F5672" s="1"/>
      <c r="G5672" s="161" t="s">
        <v>355</v>
      </c>
      <c r="H5672" s="128"/>
      <c r="I5672" s="130"/>
      <c r="J5672" s="139"/>
      <c r="K5672" s="1"/>
      <c r="L5672" s="161" t="s">
        <v>355</v>
      </c>
      <c r="M5672" s="128"/>
      <c r="N5672" s="130"/>
      <c r="O5672" s="139"/>
    </row>
    <row r="5673" spans="2:15" ht="15.75" x14ac:dyDescent="0.25">
      <c r="B5673" s="161"/>
      <c r="C5673" s="128"/>
      <c r="D5673" s="130"/>
      <c r="E5673" s="139"/>
      <c r="F5673" s="1"/>
      <c r="G5673" s="161"/>
      <c r="H5673" s="128"/>
      <c r="I5673" s="130"/>
      <c r="J5673" s="139"/>
      <c r="K5673" s="1"/>
      <c r="L5673" s="161"/>
      <c r="M5673" s="128"/>
      <c r="N5673" s="130"/>
      <c r="O5673" s="139"/>
    </row>
    <row r="5674" spans="2:15" ht="15.75" x14ac:dyDescent="0.25">
      <c r="B5674" s="136"/>
      <c r="C5674" s="136"/>
      <c r="D5674" s="136"/>
      <c r="E5674" s="118"/>
      <c r="F5674" s="1"/>
      <c r="G5674" s="136"/>
      <c r="H5674" s="136"/>
      <c r="I5674" s="136"/>
      <c r="J5674" s="118"/>
      <c r="K5674" s="1"/>
      <c r="L5674" s="136"/>
      <c r="M5674" s="136"/>
      <c r="N5674" s="136"/>
      <c r="O5674" s="118"/>
    </row>
    <row r="5675" spans="2:15" ht="15.75" x14ac:dyDescent="0.25">
      <c r="B5675" s="132" t="s">
        <v>74</v>
      </c>
      <c r="C5675" s="141"/>
      <c r="D5675" s="142" t="s">
        <v>73</v>
      </c>
      <c r="E5675" s="130"/>
      <c r="F5675" s="1"/>
      <c r="G5675" s="132" t="s">
        <v>74</v>
      </c>
      <c r="H5675" s="141"/>
      <c r="I5675" s="142" t="s">
        <v>73</v>
      </c>
      <c r="J5675" s="130"/>
      <c r="K5675" s="1"/>
      <c r="L5675" s="132" t="s">
        <v>74</v>
      </c>
      <c r="M5675" s="141"/>
      <c r="N5675" s="142" t="s">
        <v>73</v>
      </c>
      <c r="O5675" s="130"/>
    </row>
    <row r="5677" spans="2:15" ht="15.75" x14ac:dyDescent="0.25">
      <c r="B5677" s="437">
        <f>L5656+1</f>
        <v>841</v>
      </c>
      <c r="C5677" s="438"/>
      <c r="D5677" s="438"/>
      <c r="E5677" s="439"/>
      <c r="F5677" s="57"/>
      <c r="G5677" s="437">
        <f>B5677+1</f>
        <v>842</v>
      </c>
      <c r="H5677" s="438"/>
      <c r="I5677" s="438"/>
      <c r="J5677" s="439"/>
      <c r="K5677" s="57"/>
      <c r="L5677" s="437">
        <f>G5677+1</f>
        <v>843</v>
      </c>
      <c r="M5677" s="438"/>
      <c r="N5677" s="438"/>
      <c r="O5677" s="439"/>
    </row>
    <row r="5678" spans="2:15" ht="15.75" x14ac:dyDescent="0.25">
      <c r="B5678" s="218" t="s">
        <v>71</v>
      </c>
      <c r="C5678" s="219"/>
      <c r="D5678" s="219"/>
      <c r="E5678" s="220"/>
      <c r="F5678" s="1"/>
      <c r="G5678" s="218" t="s">
        <v>71</v>
      </c>
      <c r="H5678" s="219"/>
      <c r="I5678" s="219"/>
      <c r="J5678" s="220"/>
      <c r="K5678" s="1"/>
      <c r="L5678" s="218" t="s">
        <v>71</v>
      </c>
      <c r="M5678" s="219"/>
      <c r="N5678" s="219"/>
      <c r="O5678" s="220"/>
    </row>
    <row r="5679" spans="2:15" ht="15.75" x14ac:dyDescent="0.25">
      <c r="B5679" s="230"/>
      <c r="C5679" s="231"/>
      <c r="D5679" s="231"/>
      <c r="E5679" s="232"/>
      <c r="F5679" s="1"/>
      <c r="G5679" s="230"/>
      <c r="H5679" s="231"/>
      <c r="I5679" s="231"/>
      <c r="J5679" s="232"/>
      <c r="K5679" s="58"/>
      <c r="L5679" s="230"/>
      <c r="M5679" s="231"/>
      <c r="N5679" s="231"/>
      <c r="O5679" s="232"/>
    </row>
    <row r="5680" spans="2:15" ht="15.75" x14ac:dyDescent="0.25">
      <c r="B5680" s="227" t="s">
        <v>375</v>
      </c>
      <c r="C5680" s="228"/>
      <c r="D5680" s="228"/>
      <c r="E5680" s="229"/>
      <c r="F5680" s="1"/>
      <c r="G5680" s="227" t="s">
        <v>375</v>
      </c>
      <c r="H5680" s="228"/>
      <c r="I5680" s="228"/>
      <c r="J5680" s="229"/>
      <c r="K5680" s="4"/>
      <c r="L5680" s="227" t="s">
        <v>375</v>
      </c>
      <c r="M5680" s="228"/>
      <c r="N5680" s="228"/>
      <c r="O5680" s="229"/>
    </row>
    <row r="5681" spans="2:15" ht="15.75" x14ac:dyDescent="0.25">
      <c r="B5681" s="137" t="s">
        <v>190</v>
      </c>
      <c r="C5681" s="194"/>
      <c r="D5681" s="195"/>
      <c r="E5681" s="196"/>
      <c r="F5681" s="1"/>
      <c r="G5681" s="137" t="s">
        <v>190</v>
      </c>
      <c r="H5681" s="194"/>
      <c r="I5681" s="195"/>
      <c r="J5681" s="196"/>
      <c r="K5681" s="1"/>
      <c r="L5681" s="137" t="s">
        <v>190</v>
      </c>
      <c r="M5681" s="194"/>
      <c r="N5681" s="195"/>
      <c r="O5681" s="196"/>
    </row>
    <row r="5682" spans="2:15" ht="15.75" x14ac:dyDescent="0.25">
      <c r="B5682" s="132" t="s">
        <v>61</v>
      </c>
      <c r="C5682" s="194"/>
      <c r="D5682" s="195"/>
      <c r="E5682" s="196"/>
      <c r="F5682" s="1"/>
      <c r="G5682" s="132" t="s">
        <v>61</v>
      </c>
      <c r="H5682" s="194"/>
      <c r="I5682" s="195"/>
      <c r="J5682" s="196"/>
      <c r="K5682" s="1"/>
      <c r="L5682" s="132" t="s">
        <v>61</v>
      </c>
      <c r="M5682" s="194"/>
      <c r="N5682" s="195"/>
      <c r="O5682" s="196"/>
    </row>
    <row r="5683" spans="2:15" ht="15.75" x14ac:dyDescent="0.25">
      <c r="B5683" s="132" t="s">
        <v>62</v>
      </c>
      <c r="C5683" s="194"/>
      <c r="D5683" s="195"/>
      <c r="E5683" s="196"/>
      <c r="F5683" s="1"/>
      <c r="G5683" s="132" t="s">
        <v>62</v>
      </c>
      <c r="H5683" s="194"/>
      <c r="I5683" s="195"/>
      <c r="J5683" s="196"/>
      <c r="K5683" s="1"/>
      <c r="L5683" s="132" t="s">
        <v>62</v>
      </c>
      <c r="M5683" s="194"/>
      <c r="N5683" s="195"/>
      <c r="O5683" s="196"/>
    </row>
    <row r="5684" spans="2:15" ht="15.75" x14ac:dyDescent="0.25">
      <c r="B5684" s="127" t="s">
        <v>191</v>
      </c>
      <c r="C5684" s="130"/>
      <c r="D5684" s="194"/>
      <c r="E5684" s="196"/>
      <c r="F5684" s="1"/>
      <c r="G5684" s="127" t="s">
        <v>191</v>
      </c>
      <c r="H5684" s="130"/>
      <c r="I5684" s="194"/>
      <c r="J5684" s="196"/>
      <c r="K5684" s="1"/>
      <c r="L5684" s="127" t="s">
        <v>191</v>
      </c>
      <c r="M5684" s="130"/>
      <c r="N5684" s="194"/>
      <c r="O5684" s="196"/>
    </row>
    <row r="5685" spans="2:15" ht="15.75" x14ac:dyDescent="0.25">
      <c r="B5685" s="127" t="s">
        <v>192</v>
      </c>
      <c r="C5685" s="130"/>
      <c r="D5685" s="194"/>
      <c r="E5685" s="196"/>
      <c r="F5685" s="1"/>
      <c r="G5685" s="127" t="s">
        <v>192</v>
      </c>
      <c r="H5685" s="130"/>
      <c r="I5685" s="194"/>
      <c r="J5685" s="196"/>
      <c r="K5685" s="1"/>
      <c r="L5685" s="127" t="s">
        <v>192</v>
      </c>
      <c r="M5685" s="130"/>
      <c r="N5685" s="194"/>
      <c r="O5685" s="196"/>
    </row>
    <row r="5686" spans="2:15" ht="31.35" customHeight="1" x14ac:dyDescent="0.25">
      <c r="B5686" s="206" t="s">
        <v>197</v>
      </c>
      <c r="C5686" s="207"/>
      <c r="D5686" s="207"/>
      <c r="E5686" s="208"/>
      <c r="F5686" s="1"/>
      <c r="G5686" s="206" t="s">
        <v>197</v>
      </c>
      <c r="H5686" s="207"/>
      <c r="I5686" s="207"/>
      <c r="J5686" s="208"/>
      <c r="K5686" s="59"/>
      <c r="L5686" s="206" t="s">
        <v>197</v>
      </c>
      <c r="M5686" s="207"/>
      <c r="N5686" s="207"/>
      <c r="O5686" s="208"/>
    </row>
    <row r="5687" spans="2:15" ht="15.75" x14ac:dyDescent="0.25">
      <c r="B5687" s="132" t="s">
        <v>195</v>
      </c>
      <c r="C5687" s="138"/>
      <c r="D5687" s="125" t="s">
        <v>51</v>
      </c>
      <c r="E5687" s="139"/>
      <c r="F5687" s="1"/>
      <c r="G5687" s="132" t="s">
        <v>195</v>
      </c>
      <c r="H5687" s="138"/>
      <c r="I5687" s="125" t="s">
        <v>51</v>
      </c>
      <c r="J5687" s="139"/>
      <c r="K5687" s="1"/>
      <c r="L5687" s="132" t="s">
        <v>195</v>
      </c>
      <c r="M5687" s="138"/>
      <c r="N5687" s="125" t="s">
        <v>51</v>
      </c>
      <c r="O5687" s="139"/>
    </row>
    <row r="5688" spans="2:15" ht="15.75" x14ac:dyDescent="0.25">
      <c r="B5688" s="209" t="s">
        <v>190</v>
      </c>
      <c r="C5688" s="210"/>
      <c r="D5688" s="125" t="s">
        <v>68</v>
      </c>
      <c r="E5688" s="139"/>
      <c r="F5688" s="1"/>
      <c r="G5688" s="209" t="s">
        <v>190</v>
      </c>
      <c r="H5688" s="210"/>
      <c r="I5688" s="125" t="s">
        <v>68</v>
      </c>
      <c r="J5688" s="139"/>
      <c r="K5688" s="1"/>
      <c r="L5688" s="209" t="s">
        <v>190</v>
      </c>
      <c r="M5688" s="210"/>
      <c r="N5688" s="125" t="s">
        <v>68</v>
      </c>
      <c r="O5688" s="139"/>
    </row>
    <row r="5689" spans="2:15" ht="15.75" x14ac:dyDescent="0.25">
      <c r="B5689" s="211"/>
      <c r="C5689" s="212"/>
      <c r="D5689" s="125" t="s">
        <v>69</v>
      </c>
      <c r="E5689" s="139"/>
      <c r="F5689" s="1"/>
      <c r="G5689" s="211"/>
      <c r="H5689" s="212"/>
      <c r="I5689" s="125" t="s">
        <v>69</v>
      </c>
      <c r="J5689" s="139"/>
      <c r="K5689" s="1"/>
      <c r="L5689" s="211"/>
      <c r="M5689" s="212"/>
      <c r="N5689" s="125" t="s">
        <v>69</v>
      </c>
      <c r="O5689" s="139"/>
    </row>
    <row r="5690" spans="2:15" ht="15.75" x14ac:dyDescent="0.25">
      <c r="B5690" s="209" t="s">
        <v>70</v>
      </c>
      <c r="C5690" s="210"/>
      <c r="D5690" s="125" t="s">
        <v>68</v>
      </c>
      <c r="E5690" s="139"/>
      <c r="F5690" s="1"/>
      <c r="G5690" s="209" t="s">
        <v>70</v>
      </c>
      <c r="H5690" s="210"/>
      <c r="I5690" s="125" t="s">
        <v>68</v>
      </c>
      <c r="J5690" s="139"/>
      <c r="K5690" s="1"/>
      <c r="L5690" s="209" t="s">
        <v>70</v>
      </c>
      <c r="M5690" s="210"/>
      <c r="N5690" s="125" t="s">
        <v>68</v>
      </c>
      <c r="O5690" s="139"/>
    </row>
    <row r="5691" spans="2:15" ht="15.75" x14ac:dyDescent="0.25">
      <c r="B5691" s="211"/>
      <c r="C5691" s="212"/>
      <c r="D5691" s="125" t="s">
        <v>69</v>
      </c>
      <c r="E5691" s="139"/>
      <c r="F5691" s="1"/>
      <c r="G5691" s="211"/>
      <c r="H5691" s="212"/>
      <c r="I5691" s="125" t="s">
        <v>69</v>
      </c>
      <c r="J5691" s="139"/>
      <c r="K5691" s="1"/>
      <c r="L5691" s="211"/>
      <c r="M5691" s="212"/>
      <c r="N5691" s="125" t="s">
        <v>69</v>
      </c>
      <c r="O5691" s="139"/>
    </row>
    <row r="5692" spans="2:15" ht="15.75" x14ac:dyDescent="0.25">
      <c r="B5692" s="140" t="s">
        <v>67</v>
      </c>
      <c r="C5692" s="140"/>
      <c r="D5692" s="213"/>
      <c r="E5692" s="214"/>
      <c r="F5692" s="1"/>
      <c r="G5692" s="140" t="s">
        <v>67</v>
      </c>
      <c r="H5692" s="140"/>
      <c r="I5692" s="213"/>
      <c r="J5692" s="214"/>
      <c r="K5692" s="1"/>
      <c r="L5692" s="140" t="s">
        <v>67</v>
      </c>
      <c r="M5692" s="140"/>
      <c r="N5692" s="213"/>
      <c r="O5692" s="214"/>
    </row>
    <row r="5693" spans="2:15" ht="15.75" x14ac:dyDescent="0.25">
      <c r="B5693" s="161" t="s">
        <v>355</v>
      </c>
      <c r="C5693" s="128"/>
      <c r="D5693" s="130"/>
      <c r="E5693" s="139"/>
      <c r="F5693" s="1"/>
      <c r="G5693" s="161" t="s">
        <v>355</v>
      </c>
      <c r="H5693" s="128"/>
      <c r="I5693" s="130"/>
      <c r="J5693" s="139"/>
      <c r="K5693" s="1"/>
      <c r="L5693" s="161" t="s">
        <v>355</v>
      </c>
      <c r="M5693" s="128"/>
      <c r="N5693" s="130"/>
      <c r="O5693" s="139"/>
    </row>
    <row r="5694" spans="2:15" ht="15.75" x14ac:dyDescent="0.25">
      <c r="B5694" s="161"/>
      <c r="C5694" s="128"/>
      <c r="D5694" s="130"/>
      <c r="E5694" s="139"/>
      <c r="F5694" s="1"/>
      <c r="G5694" s="161"/>
      <c r="H5694" s="128"/>
      <c r="I5694" s="130"/>
      <c r="J5694" s="139"/>
      <c r="K5694" s="1"/>
      <c r="L5694" s="161"/>
      <c r="M5694" s="128"/>
      <c r="N5694" s="130"/>
      <c r="O5694" s="139"/>
    </row>
    <row r="5695" spans="2:15" ht="15.75" x14ac:dyDescent="0.25">
      <c r="B5695" s="136"/>
      <c r="C5695" s="136"/>
      <c r="D5695" s="136"/>
      <c r="E5695" s="118"/>
      <c r="F5695" s="1"/>
      <c r="G5695" s="136"/>
      <c r="H5695" s="136"/>
      <c r="I5695" s="136"/>
      <c r="J5695" s="118"/>
      <c r="K5695" s="1"/>
      <c r="L5695" s="136"/>
      <c r="M5695" s="136"/>
      <c r="N5695" s="136"/>
      <c r="O5695" s="118"/>
    </row>
    <row r="5696" spans="2:15" ht="15.75" x14ac:dyDescent="0.25">
      <c r="B5696" s="132" t="s">
        <v>74</v>
      </c>
      <c r="C5696" s="141"/>
      <c r="D5696" s="142" t="s">
        <v>73</v>
      </c>
      <c r="E5696" s="130"/>
      <c r="F5696" s="1"/>
      <c r="G5696" s="132" t="s">
        <v>74</v>
      </c>
      <c r="H5696" s="141"/>
      <c r="I5696" s="142" t="s">
        <v>73</v>
      </c>
      <c r="J5696" s="130"/>
      <c r="K5696" s="1"/>
      <c r="L5696" s="132" t="s">
        <v>74</v>
      </c>
      <c r="M5696" s="141"/>
      <c r="N5696" s="142" t="s">
        <v>73</v>
      </c>
      <c r="O5696" s="130"/>
    </row>
    <row r="5698" spans="2:15" ht="15.75" x14ac:dyDescent="0.25">
      <c r="B5698" s="437">
        <f>L5677+1</f>
        <v>844</v>
      </c>
      <c r="C5698" s="438"/>
      <c r="D5698" s="438"/>
      <c r="E5698" s="439"/>
      <c r="F5698" s="57"/>
      <c r="G5698" s="437">
        <f>B5698+1</f>
        <v>845</v>
      </c>
      <c r="H5698" s="438"/>
      <c r="I5698" s="438"/>
      <c r="J5698" s="439"/>
      <c r="K5698" s="57"/>
      <c r="L5698" s="437">
        <f>G5698+1</f>
        <v>846</v>
      </c>
      <c r="M5698" s="438"/>
      <c r="N5698" s="438"/>
      <c r="O5698" s="439"/>
    </row>
    <row r="5699" spans="2:15" ht="15.75" x14ac:dyDescent="0.25">
      <c r="B5699" s="218" t="s">
        <v>71</v>
      </c>
      <c r="C5699" s="219"/>
      <c r="D5699" s="219"/>
      <c r="E5699" s="220"/>
      <c r="F5699" s="1"/>
      <c r="G5699" s="218" t="s">
        <v>71</v>
      </c>
      <c r="H5699" s="219"/>
      <c r="I5699" s="219"/>
      <c r="J5699" s="220"/>
      <c r="K5699" s="1"/>
      <c r="L5699" s="218" t="s">
        <v>71</v>
      </c>
      <c r="M5699" s="219"/>
      <c r="N5699" s="219"/>
      <c r="O5699" s="220"/>
    </row>
    <row r="5700" spans="2:15" ht="15.75" x14ac:dyDescent="0.25">
      <c r="B5700" s="230"/>
      <c r="C5700" s="231"/>
      <c r="D5700" s="231"/>
      <c r="E5700" s="232"/>
      <c r="F5700" s="1"/>
      <c r="G5700" s="230"/>
      <c r="H5700" s="231"/>
      <c r="I5700" s="231"/>
      <c r="J5700" s="232"/>
      <c r="K5700" s="58"/>
      <c r="L5700" s="230"/>
      <c r="M5700" s="231"/>
      <c r="N5700" s="231"/>
      <c r="O5700" s="232"/>
    </row>
    <row r="5701" spans="2:15" ht="15.75" x14ac:dyDescent="0.25">
      <c r="B5701" s="227" t="s">
        <v>375</v>
      </c>
      <c r="C5701" s="228"/>
      <c r="D5701" s="228"/>
      <c r="E5701" s="229"/>
      <c r="F5701" s="1"/>
      <c r="G5701" s="227" t="s">
        <v>375</v>
      </c>
      <c r="H5701" s="228"/>
      <c r="I5701" s="228"/>
      <c r="J5701" s="229"/>
      <c r="K5701" s="4"/>
      <c r="L5701" s="227" t="s">
        <v>375</v>
      </c>
      <c r="M5701" s="228"/>
      <c r="N5701" s="228"/>
      <c r="O5701" s="229"/>
    </row>
    <row r="5702" spans="2:15" ht="15.75" x14ac:dyDescent="0.25">
      <c r="B5702" s="137" t="s">
        <v>190</v>
      </c>
      <c r="C5702" s="194"/>
      <c r="D5702" s="195"/>
      <c r="E5702" s="196"/>
      <c r="F5702" s="1"/>
      <c r="G5702" s="137" t="s">
        <v>190</v>
      </c>
      <c r="H5702" s="194"/>
      <c r="I5702" s="195"/>
      <c r="J5702" s="196"/>
      <c r="K5702" s="1"/>
      <c r="L5702" s="137" t="s">
        <v>190</v>
      </c>
      <c r="M5702" s="194"/>
      <c r="N5702" s="195"/>
      <c r="O5702" s="196"/>
    </row>
    <row r="5703" spans="2:15" ht="15.75" x14ac:dyDescent="0.25">
      <c r="B5703" s="132" t="s">
        <v>61</v>
      </c>
      <c r="C5703" s="194"/>
      <c r="D5703" s="195"/>
      <c r="E5703" s="196"/>
      <c r="F5703" s="1"/>
      <c r="G5703" s="132" t="s">
        <v>61</v>
      </c>
      <c r="H5703" s="194"/>
      <c r="I5703" s="195"/>
      <c r="J5703" s="196"/>
      <c r="K5703" s="1"/>
      <c r="L5703" s="132" t="s">
        <v>61</v>
      </c>
      <c r="M5703" s="194"/>
      <c r="N5703" s="195"/>
      <c r="O5703" s="196"/>
    </row>
    <row r="5704" spans="2:15" ht="15.75" x14ac:dyDescent="0.25">
      <c r="B5704" s="132" t="s">
        <v>62</v>
      </c>
      <c r="C5704" s="194"/>
      <c r="D5704" s="195"/>
      <c r="E5704" s="196"/>
      <c r="F5704" s="1"/>
      <c r="G5704" s="132" t="s">
        <v>62</v>
      </c>
      <c r="H5704" s="194"/>
      <c r="I5704" s="195"/>
      <c r="J5704" s="196"/>
      <c r="K5704" s="1"/>
      <c r="L5704" s="132" t="s">
        <v>62</v>
      </c>
      <c r="M5704" s="194"/>
      <c r="N5704" s="195"/>
      <c r="O5704" s="196"/>
    </row>
    <row r="5705" spans="2:15" ht="15.75" x14ac:dyDescent="0.25">
      <c r="B5705" s="127" t="s">
        <v>191</v>
      </c>
      <c r="C5705" s="130"/>
      <c r="D5705" s="194"/>
      <c r="E5705" s="196"/>
      <c r="F5705" s="1"/>
      <c r="G5705" s="127" t="s">
        <v>191</v>
      </c>
      <c r="H5705" s="130"/>
      <c r="I5705" s="194"/>
      <c r="J5705" s="196"/>
      <c r="K5705" s="1"/>
      <c r="L5705" s="127" t="s">
        <v>191</v>
      </c>
      <c r="M5705" s="130"/>
      <c r="N5705" s="194"/>
      <c r="O5705" s="196"/>
    </row>
    <row r="5706" spans="2:15" ht="15.75" x14ac:dyDescent="0.25">
      <c r="B5706" s="127" t="s">
        <v>192</v>
      </c>
      <c r="C5706" s="130"/>
      <c r="D5706" s="194"/>
      <c r="E5706" s="196"/>
      <c r="F5706" s="1"/>
      <c r="G5706" s="127" t="s">
        <v>192</v>
      </c>
      <c r="H5706" s="130"/>
      <c r="I5706" s="194"/>
      <c r="J5706" s="196"/>
      <c r="K5706" s="1"/>
      <c r="L5706" s="127" t="s">
        <v>192</v>
      </c>
      <c r="M5706" s="130"/>
      <c r="N5706" s="194"/>
      <c r="O5706" s="196"/>
    </row>
    <row r="5707" spans="2:15" ht="31.35" customHeight="1" x14ac:dyDescent="0.25">
      <c r="B5707" s="206" t="s">
        <v>197</v>
      </c>
      <c r="C5707" s="207"/>
      <c r="D5707" s="207"/>
      <c r="E5707" s="208"/>
      <c r="F5707" s="1"/>
      <c r="G5707" s="206" t="s">
        <v>197</v>
      </c>
      <c r="H5707" s="207"/>
      <c r="I5707" s="207"/>
      <c r="J5707" s="208"/>
      <c r="K5707" s="59"/>
      <c r="L5707" s="206" t="s">
        <v>197</v>
      </c>
      <c r="M5707" s="207"/>
      <c r="N5707" s="207"/>
      <c r="O5707" s="208"/>
    </row>
    <row r="5708" spans="2:15" ht="15.75" x14ac:dyDescent="0.25">
      <c r="B5708" s="132" t="s">
        <v>195</v>
      </c>
      <c r="C5708" s="138"/>
      <c r="D5708" s="125" t="s">
        <v>51</v>
      </c>
      <c r="E5708" s="139"/>
      <c r="F5708" s="1"/>
      <c r="G5708" s="132" t="s">
        <v>195</v>
      </c>
      <c r="H5708" s="138"/>
      <c r="I5708" s="125" t="s">
        <v>51</v>
      </c>
      <c r="J5708" s="139"/>
      <c r="K5708" s="1"/>
      <c r="L5708" s="132" t="s">
        <v>195</v>
      </c>
      <c r="M5708" s="138"/>
      <c r="N5708" s="125" t="s">
        <v>51</v>
      </c>
      <c r="O5708" s="139"/>
    </row>
    <row r="5709" spans="2:15" ht="15.75" x14ac:dyDescent="0.25">
      <c r="B5709" s="209" t="s">
        <v>190</v>
      </c>
      <c r="C5709" s="210"/>
      <c r="D5709" s="125" t="s">
        <v>68</v>
      </c>
      <c r="E5709" s="139"/>
      <c r="F5709" s="1"/>
      <c r="G5709" s="209" t="s">
        <v>190</v>
      </c>
      <c r="H5709" s="210"/>
      <c r="I5709" s="125" t="s">
        <v>68</v>
      </c>
      <c r="J5709" s="139"/>
      <c r="K5709" s="1"/>
      <c r="L5709" s="209" t="s">
        <v>190</v>
      </c>
      <c r="M5709" s="210"/>
      <c r="N5709" s="125" t="s">
        <v>68</v>
      </c>
      <c r="O5709" s="139"/>
    </row>
    <row r="5710" spans="2:15" ht="15.75" x14ac:dyDescent="0.25">
      <c r="B5710" s="211"/>
      <c r="C5710" s="212"/>
      <c r="D5710" s="125" t="s">
        <v>69</v>
      </c>
      <c r="E5710" s="139"/>
      <c r="F5710" s="1"/>
      <c r="G5710" s="211"/>
      <c r="H5710" s="212"/>
      <c r="I5710" s="125" t="s">
        <v>69</v>
      </c>
      <c r="J5710" s="139"/>
      <c r="K5710" s="1"/>
      <c r="L5710" s="211"/>
      <c r="M5710" s="212"/>
      <c r="N5710" s="125" t="s">
        <v>69</v>
      </c>
      <c r="O5710" s="139"/>
    </row>
    <row r="5711" spans="2:15" ht="15.75" x14ac:dyDescent="0.25">
      <c r="B5711" s="209" t="s">
        <v>70</v>
      </c>
      <c r="C5711" s="210"/>
      <c r="D5711" s="125" t="s">
        <v>68</v>
      </c>
      <c r="E5711" s="139"/>
      <c r="F5711" s="1"/>
      <c r="G5711" s="209" t="s">
        <v>70</v>
      </c>
      <c r="H5711" s="210"/>
      <c r="I5711" s="125" t="s">
        <v>68</v>
      </c>
      <c r="J5711" s="139"/>
      <c r="K5711" s="1"/>
      <c r="L5711" s="209" t="s">
        <v>70</v>
      </c>
      <c r="M5711" s="210"/>
      <c r="N5711" s="125" t="s">
        <v>68</v>
      </c>
      <c r="O5711" s="139"/>
    </row>
    <row r="5712" spans="2:15" ht="15.75" x14ac:dyDescent="0.25">
      <c r="B5712" s="211"/>
      <c r="C5712" s="212"/>
      <c r="D5712" s="125" t="s">
        <v>69</v>
      </c>
      <c r="E5712" s="139"/>
      <c r="F5712" s="1"/>
      <c r="G5712" s="211"/>
      <c r="H5712" s="212"/>
      <c r="I5712" s="125" t="s">
        <v>69</v>
      </c>
      <c r="J5712" s="139"/>
      <c r="K5712" s="1"/>
      <c r="L5712" s="211"/>
      <c r="M5712" s="212"/>
      <c r="N5712" s="125" t="s">
        <v>69</v>
      </c>
      <c r="O5712" s="139"/>
    </row>
    <row r="5713" spans="2:15" ht="15.75" x14ac:dyDescent="0.25">
      <c r="B5713" s="140" t="s">
        <v>67</v>
      </c>
      <c r="C5713" s="140"/>
      <c r="D5713" s="213"/>
      <c r="E5713" s="214"/>
      <c r="F5713" s="1"/>
      <c r="G5713" s="140" t="s">
        <v>67</v>
      </c>
      <c r="H5713" s="140"/>
      <c r="I5713" s="213"/>
      <c r="J5713" s="214"/>
      <c r="K5713" s="1"/>
      <c r="L5713" s="140" t="s">
        <v>67</v>
      </c>
      <c r="M5713" s="140"/>
      <c r="N5713" s="213"/>
      <c r="O5713" s="214"/>
    </row>
    <row r="5714" spans="2:15" ht="15.75" x14ac:dyDescent="0.25">
      <c r="B5714" s="161" t="s">
        <v>355</v>
      </c>
      <c r="C5714" s="128"/>
      <c r="D5714" s="130"/>
      <c r="E5714" s="139"/>
      <c r="F5714" s="1"/>
      <c r="G5714" s="161" t="s">
        <v>355</v>
      </c>
      <c r="H5714" s="128"/>
      <c r="I5714" s="130"/>
      <c r="J5714" s="139"/>
      <c r="K5714" s="1"/>
      <c r="L5714" s="161" t="s">
        <v>355</v>
      </c>
      <c r="M5714" s="128"/>
      <c r="N5714" s="130"/>
      <c r="O5714" s="139"/>
    </row>
    <row r="5715" spans="2:15" ht="15.75" x14ac:dyDescent="0.25">
      <c r="B5715" s="161"/>
      <c r="C5715" s="128"/>
      <c r="D5715" s="130"/>
      <c r="E5715" s="139"/>
      <c r="F5715" s="1"/>
      <c r="G5715" s="161"/>
      <c r="H5715" s="128"/>
      <c r="I5715" s="130"/>
      <c r="J5715" s="139"/>
      <c r="K5715" s="1"/>
      <c r="L5715" s="161"/>
      <c r="M5715" s="128"/>
      <c r="N5715" s="130"/>
      <c r="O5715" s="139"/>
    </row>
    <row r="5716" spans="2:15" ht="15.75" x14ac:dyDescent="0.25">
      <c r="B5716" s="136"/>
      <c r="C5716" s="136"/>
      <c r="D5716" s="136"/>
      <c r="E5716" s="118"/>
      <c r="F5716" s="1"/>
      <c r="G5716" s="136"/>
      <c r="H5716" s="136"/>
      <c r="I5716" s="136"/>
      <c r="J5716" s="118"/>
      <c r="K5716" s="1"/>
      <c r="L5716" s="136"/>
      <c r="M5716" s="136"/>
      <c r="N5716" s="136"/>
      <c r="O5716" s="118"/>
    </row>
    <row r="5717" spans="2:15" ht="15.75" x14ac:dyDescent="0.25">
      <c r="B5717" s="132" t="s">
        <v>74</v>
      </c>
      <c r="C5717" s="141"/>
      <c r="D5717" s="142" t="s">
        <v>73</v>
      </c>
      <c r="E5717" s="130"/>
      <c r="F5717" s="1"/>
      <c r="G5717" s="132" t="s">
        <v>74</v>
      </c>
      <c r="H5717" s="141"/>
      <c r="I5717" s="142" t="s">
        <v>73</v>
      </c>
      <c r="J5717" s="130"/>
      <c r="K5717" s="1"/>
      <c r="L5717" s="132" t="s">
        <v>74</v>
      </c>
      <c r="M5717" s="141"/>
      <c r="N5717" s="142" t="s">
        <v>73</v>
      </c>
      <c r="O5717" s="130"/>
    </row>
    <row r="5719" spans="2:15" ht="15.75" x14ac:dyDescent="0.25">
      <c r="B5719" s="437">
        <f>L5698+1</f>
        <v>847</v>
      </c>
      <c r="C5719" s="438"/>
      <c r="D5719" s="438"/>
      <c r="E5719" s="439"/>
      <c r="F5719" s="57"/>
      <c r="G5719" s="437">
        <f>B5719+1</f>
        <v>848</v>
      </c>
      <c r="H5719" s="438"/>
      <c r="I5719" s="438"/>
      <c r="J5719" s="439"/>
      <c r="K5719" s="57"/>
      <c r="L5719" s="437">
        <f>G5719+1</f>
        <v>849</v>
      </c>
      <c r="M5719" s="438"/>
      <c r="N5719" s="438"/>
      <c r="O5719" s="439"/>
    </row>
    <row r="5720" spans="2:15" ht="15.75" x14ac:dyDescent="0.25">
      <c r="B5720" s="218" t="s">
        <v>71</v>
      </c>
      <c r="C5720" s="219"/>
      <c r="D5720" s="219"/>
      <c r="E5720" s="220"/>
      <c r="F5720" s="1"/>
      <c r="G5720" s="218" t="s">
        <v>71</v>
      </c>
      <c r="H5720" s="219"/>
      <c r="I5720" s="219"/>
      <c r="J5720" s="220"/>
      <c r="K5720" s="1"/>
      <c r="L5720" s="218" t="s">
        <v>71</v>
      </c>
      <c r="M5720" s="219"/>
      <c r="N5720" s="219"/>
      <c r="O5720" s="220"/>
    </row>
    <row r="5721" spans="2:15" ht="15.75" x14ac:dyDescent="0.25">
      <c r="B5721" s="230"/>
      <c r="C5721" s="231"/>
      <c r="D5721" s="231"/>
      <c r="E5721" s="232"/>
      <c r="F5721" s="1"/>
      <c r="G5721" s="230"/>
      <c r="H5721" s="231"/>
      <c r="I5721" s="231"/>
      <c r="J5721" s="232"/>
      <c r="K5721" s="58"/>
      <c r="L5721" s="230"/>
      <c r="M5721" s="231"/>
      <c r="N5721" s="231"/>
      <c r="O5721" s="232"/>
    </row>
    <row r="5722" spans="2:15" ht="15.75" x14ac:dyDescent="0.25">
      <c r="B5722" s="227" t="s">
        <v>375</v>
      </c>
      <c r="C5722" s="228"/>
      <c r="D5722" s="228"/>
      <c r="E5722" s="229"/>
      <c r="F5722" s="1"/>
      <c r="G5722" s="227" t="s">
        <v>375</v>
      </c>
      <c r="H5722" s="228"/>
      <c r="I5722" s="228"/>
      <c r="J5722" s="229"/>
      <c r="K5722" s="4"/>
      <c r="L5722" s="227" t="s">
        <v>375</v>
      </c>
      <c r="M5722" s="228"/>
      <c r="N5722" s="228"/>
      <c r="O5722" s="229"/>
    </row>
    <row r="5723" spans="2:15" ht="15.75" x14ac:dyDescent="0.25">
      <c r="B5723" s="137" t="s">
        <v>190</v>
      </c>
      <c r="C5723" s="194"/>
      <c r="D5723" s="195"/>
      <c r="E5723" s="196"/>
      <c r="F5723" s="1"/>
      <c r="G5723" s="137" t="s">
        <v>190</v>
      </c>
      <c r="H5723" s="194"/>
      <c r="I5723" s="195"/>
      <c r="J5723" s="196"/>
      <c r="K5723" s="1"/>
      <c r="L5723" s="137" t="s">
        <v>190</v>
      </c>
      <c r="M5723" s="194"/>
      <c r="N5723" s="195"/>
      <c r="O5723" s="196"/>
    </row>
    <row r="5724" spans="2:15" ht="15.75" x14ac:dyDescent="0.25">
      <c r="B5724" s="132" t="s">
        <v>61</v>
      </c>
      <c r="C5724" s="194"/>
      <c r="D5724" s="195"/>
      <c r="E5724" s="196"/>
      <c r="F5724" s="1"/>
      <c r="G5724" s="132" t="s">
        <v>61</v>
      </c>
      <c r="H5724" s="194"/>
      <c r="I5724" s="195"/>
      <c r="J5724" s="196"/>
      <c r="K5724" s="1"/>
      <c r="L5724" s="132" t="s">
        <v>61</v>
      </c>
      <c r="M5724" s="194"/>
      <c r="N5724" s="195"/>
      <c r="O5724" s="196"/>
    </row>
    <row r="5725" spans="2:15" ht="15.75" x14ac:dyDescent="0.25">
      <c r="B5725" s="132" t="s">
        <v>62</v>
      </c>
      <c r="C5725" s="194"/>
      <c r="D5725" s="195"/>
      <c r="E5725" s="196"/>
      <c r="F5725" s="1"/>
      <c r="G5725" s="132" t="s">
        <v>62</v>
      </c>
      <c r="H5725" s="194"/>
      <c r="I5725" s="195"/>
      <c r="J5725" s="196"/>
      <c r="K5725" s="1"/>
      <c r="L5725" s="132" t="s">
        <v>62</v>
      </c>
      <c r="M5725" s="194"/>
      <c r="N5725" s="195"/>
      <c r="O5725" s="196"/>
    </row>
    <row r="5726" spans="2:15" ht="15.75" x14ac:dyDescent="0.25">
      <c r="B5726" s="127" t="s">
        <v>191</v>
      </c>
      <c r="C5726" s="130"/>
      <c r="D5726" s="194"/>
      <c r="E5726" s="196"/>
      <c r="F5726" s="1"/>
      <c r="G5726" s="127" t="s">
        <v>191</v>
      </c>
      <c r="H5726" s="130"/>
      <c r="I5726" s="194"/>
      <c r="J5726" s="196"/>
      <c r="K5726" s="1"/>
      <c r="L5726" s="127" t="s">
        <v>191</v>
      </c>
      <c r="M5726" s="130"/>
      <c r="N5726" s="194"/>
      <c r="O5726" s="196"/>
    </row>
    <row r="5727" spans="2:15" ht="15.75" x14ac:dyDescent="0.25">
      <c r="B5727" s="127" t="s">
        <v>192</v>
      </c>
      <c r="C5727" s="130"/>
      <c r="D5727" s="194"/>
      <c r="E5727" s="196"/>
      <c r="F5727" s="1"/>
      <c r="G5727" s="127" t="s">
        <v>192</v>
      </c>
      <c r="H5727" s="130"/>
      <c r="I5727" s="194"/>
      <c r="J5727" s="196"/>
      <c r="K5727" s="1"/>
      <c r="L5727" s="127" t="s">
        <v>192</v>
      </c>
      <c r="M5727" s="130"/>
      <c r="N5727" s="194"/>
      <c r="O5727" s="196"/>
    </row>
    <row r="5728" spans="2:15" ht="31.35" customHeight="1" x14ac:dyDescent="0.25">
      <c r="B5728" s="206" t="s">
        <v>197</v>
      </c>
      <c r="C5728" s="207"/>
      <c r="D5728" s="207"/>
      <c r="E5728" s="208"/>
      <c r="F5728" s="1"/>
      <c r="G5728" s="206" t="s">
        <v>197</v>
      </c>
      <c r="H5728" s="207"/>
      <c r="I5728" s="207"/>
      <c r="J5728" s="208"/>
      <c r="K5728" s="59"/>
      <c r="L5728" s="206" t="s">
        <v>197</v>
      </c>
      <c r="M5728" s="207"/>
      <c r="N5728" s="207"/>
      <c r="O5728" s="208"/>
    </row>
    <row r="5729" spans="2:15" ht="15.75" x14ac:dyDescent="0.25">
      <c r="B5729" s="132" t="s">
        <v>195</v>
      </c>
      <c r="C5729" s="138"/>
      <c r="D5729" s="125" t="s">
        <v>51</v>
      </c>
      <c r="E5729" s="139"/>
      <c r="F5729" s="1"/>
      <c r="G5729" s="132" t="s">
        <v>195</v>
      </c>
      <c r="H5729" s="138"/>
      <c r="I5729" s="125" t="s">
        <v>51</v>
      </c>
      <c r="J5729" s="139"/>
      <c r="K5729" s="1"/>
      <c r="L5729" s="132" t="s">
        <v>195</v>
      </c>
      <c r="M5729" s="138"/>
      <c r="N5729" s="125" t="s">
        <v>51</v>
      </c>
      <c r="O5729" s="139"/>
    </row>
    <row r="5730" spans="2:15" ht="15.75" x14ac:dyDescent="0.25">
      <c r="B5730" s="209" t="s">
        <v>190</v>
      </c>
      <c r="C5730" s="210"/>
      <c r="D5730" s="125" t="s">
        <v>68</v>
      </c>
      <c r="E5730" s="139"/>
      <c r="F5730" s="1"/>
      <c r="G5730" s="209" t="s">
        <v>190</v>
      </c>
      <c r="H5730" s="210"/>
      <c r="I5730" s="125" t="s">
        <v>68</v>
      </c>
      <c r="J5730" s="139"/>
      <c r="K5730" s="1"/>
      <c r="L5730" s="209" t="s">
        <v>190</v>
      </c>
      <c r="M5730" s="210"/>
      <c r="N5730" s="125" t="s">
        <v>68</v>
      </c>
      <c r="O5730" s="139"/>
    </row>
    <row r="5731" spans="2:15" ht="15.75" x14ac:dyDescent="0.25">
      <c r="B5731" s="211"/>
      <c r="C5731" s="212"/>
      <c r="D5731" s="125" t="s">
        <v>69</v>
      </c>
      <c r="E5731" s="139"/>
      <c r="F5731" s="1"/>
      <c r="G5731" s="211"/>
      <c r="H5731" s="212"/>
      <c r="I5731" s="125" t="s">
        <v>69</v>
      </c>
      <c r="J5731" s="139"/>
      <c r="K5731" s="1"/>
      <c r="L5731" s="211"/>
      <c r="M5731" s="212"/>
      <c r="N5731" s="125" t="s">
        <v>69</v>
      </c>
      <c r="O5731" s="139"/>
    </row>
    <row r="5732" spans="2:15" ht="15.75" x14ac:dyDescent="0.25">
      <c r="B5732" s="209" t="s">
        <v>70</v>
      </c>
      <c r="C5732" s="210"/>
      <c r="D5732" s="125" t="s">
        <v>68</v>
      </c>
      <c r="E5732" s="139"/>
      <c r="F5732" s="1"/>
      <c r="G5732" s="209" t="s">
        <v>70</v>
      </c>
      <c r="H5732" s="210"/>
      <c r="I5732" s="125" t="s">
        <v>68</v>
      </c>
      <c r="J5732" s="139"/>
      <c r="K5732" s="1"/>
      <c r="L5732" s="209" t="s">
        <v>70</v>
      </c>
      <c r="M5732" s="210"/>
      <c r="N5732" s="125" t="s">
        <v>68</v>
      </c>
      <c r="O5732" s="139"/>
    </row>
    <row r="5733" spans="2:15" ht="15.75" x14ac:dyDescent="0.25">
      <c r="B5733" s="211"/>
      <c r="C5733" s="212"/>
      <c r="D5733" s="125" t="s">
        <v>69</v>
      </c>
      <c r="E5733" s="139"/>
      <c r="F5733" s="1"/>
      <c r="G5733" s="211"/>
      <c r="H5733" s="212"/>
      <c r="I5733" s="125" t="s">
        <v>69</v>
      </c>
      <c r="J5733" s="139"/>
      <c r="K5733" s="1"/>
      <c r="L5733" s="211"/>
      <c r="M5733" s="212"/>
      <c r="N5733" s="125" t="s">
        <v>69</v>
      </c>
      <c r="O5733" s="139"/>
    </row>
    <row r="5734" spans="2:15" ht="15.75" x14ac:dyDescent="0.25">
      <c r="B5734" s="140" t="s">
        <v>67</v>
      </c>
      <c r="C5734" s="140"/>
      <c r="D5734" s="213"/>
      <c r="E5734" s="214"/>
      <c r="F5734" s="1"/>
      <c r="G5734" s="140" t="s">
        <v>67</v>
      </c>
      <c r="H5734" s="140"/>
      <c r="I5734" s="213"/>
      <c r="J5734" s="214"/>
      <c r="K5734" s="1"/>
      <c r="L5734" s="140" t="s">
        <v>67</v>
      </c>
      <c r="M5734" s="140"/>
      <c r="N5734" s="213"/>
      <c r="O5734" s="214"/>
    </row>
    <row r="5735" spans="2:15" ht="15.75" x14ac:dyDescent="0.25">
      <c r="B5735" s="161" t="s">
        <v>355</v>
      </c>
      <c r="C5735" s="128"/>
      <c r="D5735" s="130"/>
      <c r="E5735" s="139"/>
      <c r="F5735" s="1"/>
      <c r="G5735" s="161" t="s">
        <v>355</v>
      </c>
      <c r="H5735" s="128"/>
      <c r="I5735" s="130"/>
      <c r="J5735" s="139"/>
      <c r="K5735" s="1"/>
      <c r="L5735" s="161" t="s">
        <v>355</v>
      </c>
      <c r="M5735" s="128"/>
      <c r="N5735" s="130"/>
      <c r="O5735" s="139"/>
    </row>
    <row r="5736" spans="2:15" ht="15.75" x14ac:dyDescent="0.25">
      <c r="B5736" s="161"/>
      <c r="C5736" s="128"/>
      <c r="D5736" s="130"/>
      <c r="E5736" s="139"/>
      <c r="F5736" s="1"/>
      <c r="G5736" s="161"/>
      <c r="H5736" s="128"/>
      <c r="I5736" s="130"/>
      <c r="J5736" s="139"/>
      <c r="K5736" s="1"/>
      <c r="L5736" s="161"/>
      <c r="M5736" s="128"/>
      <c r="N5736" s="130"/>
      <c r="O5736" s="139"/>
    </row>
    <row r="5737" spans="2:15" ht="15.75" x14ac:dyDescent="0.25">
      <c r="B5737" s="136"/>
      <c r="C5737" s="136"/>
      <c r="D5737" s="136"/>
      <c r="E5737" s="118"/>
      <c r="F5737" s="1"/>
      <c r="G5737" s="136"/>
      <c r="H5737" s="136"/>
      <c r="I5737" s="136"/>
      <c r="J5737" s="118"/>
      <c r="K5737" s="1"/>
      <c r="L5737" s="136"/>
      <c r="M5737" s="136"/>
      <c r="N5737" s="136"/>
      <c r="O5737" s="118"/>
    </row>
    <row r="5738" spans="2:15" ht="15.75" x14ac:dyDescent="0.25">
      <c r="B5738" s="132" t="s">
        <v>74</v>
      </c>
      <c r="C5738" s="141"/>
      <c r="D5738" s="142" t="s">
        <v>73</v>
      </c>
      <c r="E5738" s="130"/>
      <c r="F5738" s="1"/>
      <c r="G5738" s="132" t="s">
        <v>74</v>
      </c>
      <c r="H5738" s="141"/>
      <c r="I5738" s="142" t="s">
        <v>73</v>
      </c>
      <c r="J5738" s="130"/>
      <c r="K5738" s="1"/>
      <c r="L5738" s="132" t="s">
        <v>74</v>
      </c>
      <c r="M5738" s="141"/>
      <c r="N5738" s="142" t="s">
        <v>73</v>
      </c>
      <c r="O5738" s="130"/>
    </row>
    <row r="5740" spans="2:15" ht="15.75" x14ac:dyDescent="0.25">
      <c r="B5740" s="437">
        <f>L5719+1</f>
        <v>850</v>
      </c>
      <c r="C5740" s="438"/>
      <c r="D5740" s="438"/>
      <c r="E5740" s="439"/>
      <c r="F5740" s="57"/>
      <c r="G5740" s="437">
        <f>B5740+1</f>
        <v>851</v>
      </c>
      <c r="H5740" s="438"/>
      <c r="I5740" s="438"/>
      <c r="J5740" s="439"/>
      <c r="K5740" s="57"/>
      <c r="L5740" s="437">
        <f>G5740+1</f>
        <v>852</v>
      </c>
      <c r="M5740" s="438"/>
      <c r="N5740" s="438"/>
      <c r="O5740" s="439"/>
    </row>
    <row r="5741" spans="2:15" ht="15.75" x14ac:dyDescent="0.25">
      <c r="B5741" s="218" t="s">
        <v>71</v>
      </c>
      <c r="C5741" s="219"/>
      <c r="D5741" s="219"/>
      <c r="E5741" s="220"/>
      <c r="F5741" s="1"/>
      <c r="G5741" s="218" t="s">
        <v>71</v>
      </c>
      <c r="H5741" s="219"/>
      <c r="I5741" s="219"/>
      <c r="J5741" s="220"/>
      <c r="K5741" s="1"/>
      <c r="L5741" s="218" t="s">
        <v>71</v>
      </c>
      <c r="M5741" s="219"/>
      <c r="N5741" s="219"/>
      <c r="O5741" s="220"/>
    </row>
    <row r="5742" spans="2:15" ht="15.75" x14ac:dyDescent="0.25">
      <c r="B5742" s="230"/>
      <c r="C5742" s="231"/>
      <c r="D5742" s="231"/>
      <c r="E5742" s="232"/>
      <c r="F5742" s="1"/>
      <c r="G5742" s="230"/>
      <c r="H5742" s="231"/>
      <c r="I5742" s="231"/>
      <c r="J5742" s="232"/>
      <c r="K5742" s="58"/>
      <c r="L5742" s="230"/>
      <c r="M5742" s="231"/>
      <c r="N5742" s="231"/>
      <c r="O5742" s="232"/>
    </row>
    <row r="5743" spans="2:15" ht="15.75" x14ac:dyDescent="0.25">
      <c r="B5743" s="227" t="s">
        <v>375</v>
      </c>
      <c r="C5743" s="228"/>
      <c r="D5743" s="228"/>
      <c r="E5743" s="229"/>
      <c r="F5743" s="1"/>
      <c r="G5743" s="227" t="s">
        <v>375</v>
      </c>
      <c r="H5743" s="228"/>
      <c r="I5743" s="228"/>
      <c r="J5743" s="229"/>
      <c r="K5743" s="4"/>
      <c r="L5743" s="227" t="s">
        <v>375</v>
      </c>
      <c r="M5743" s="228"/>
      <c r="N5743" s="228"/>
      <c r="O5743" s="229"/>
    </row>
    <row r="5744" spans="2:15" ht="15.75" x14ac:dyDescent="0.25">
      <c r="B5744" s="137" t="s">
        <v>190</v>
      </c>
      <c r="C5744" s="194"/>
      <c r="D5744" s="195"/>
      <c r="E5744" s="196"/>
      <c r="F5744" s="1"/>
      <c r="G5744" s="137" t="s">
        <v>190</v>
      </c>
      <c r="H5744" s="194"/>
      <c r="I5744" s="195"/>
      <c r="J5744" s="196"/>
      <c r="K5744" s="1"/>
      <c r="L5744" s="137" t="s">
        <v>190</v>
      </c>
      <c r="M5744" s="194"/>
      <c r="N5744" s="195"/>
      <c r="O5744" s="196"/>
    </row>
    <row r="5745" spans="2:15" ht="15.75" x14ac:dyDescent="0.25">
      <c r="B5745" s="132" t="s">
        <v>61</v>
      </c>
      <c r="C5745" s="194"/>
      <c r="D5745" s="195"/>
      <c r="E5745" s="196"/>
      <c r="F5745" s="1"/>
      <c r="G5745" s="132" t="s">
        <v>61</v>
      </c>
      <c r="H5745" s="194"/>
      <c r="I5745" s="195"/>
      <c r="J5745" s="196"/>
      <c r="K5745" s="1"/>
      <c r="L5745" s="132" t="s">
        <v>61</v>
      </c>
      <c r="M5745" s="194"/>
      <c r="N5745" s="195"/>
      <c r="O5745" s="196"/>
    </row>
    <row r="5746" spans="2:15" ht="15.75" x14ac:dyDescent="0.25">
      <c r="B5746" s="132" t="s">
        <v>62</v>
      </c>
      <c r="C5746" s="194"/>
      <c r="D5746" s="195"/>
      <c r="E5746" s="196"/>
      <c r="F5746" s="1"/>
      <c r="G5746" s="132" t="s">
        <v>62</v>
      </c>
      <c r="H5746" s="194"/>
      <c r="I5746" s="195"/>
      <c r="J5746" s="196"/>
      <c r="K5746" s="1"/>
      <c r="L5746" s="132" t="s">
        <v>62</v>
      </c>
      <c r="M5746" s="194"/>
      <c r="N5746" s="195"/>
      <c r="O5746" s="196"/>
    </row>
    <row r="5747" spans="2:15" ht="15.75" x14ac:dyDescent="0.25">
      <c r="B5747" s="127" t="s">
        <v>191</v>
      </c>
      <c r="C5747" s="130"/>
      <c r="D5747" s="194"/>
      <c r="E5747" s="196"/>
      <c r="F5747" s="1"/>
      <c r="G5747" s="127" t="s">
        <v>191</v>
      </c>
      <c r="H5747" s="130"/>
      <c r="I5747" s="194"/>
      <c r="J5747" s="196"/>
      <c r="K5747" s="1"/>
      <c r="L5747" s="127" t="s">
        <v>191</v>
      </c>
      <c r="M5747" s="130"/>
      <c r="N5747" s="194"/>
      <c r="O5747" s="196"/>
    </row>
    <row r="5748" spans="2:15" ht="15.75" x14ac:dyDescent="0.25">
      <c r="B5748" s="127" t="s">
        <v>192</v>
      </c>
      <c r="C5748" s="130"/>
      <c r="D5748" s="194"/>
      <c r="E5748" s="196"/>
      <c r="F5748" s="1"/>
      <c r="G5748" s="127" t="s">
        <v>192</v>
      </c>
      <c r="H5748" s="130"/>
      <c r="I5748" s="194"/>
      <c r="J5748" s="196"/>
      <c r="K5748" s="1"/>
      <c r="L5748" s="127" t="s">
        <v>192</v>
      </c>
      <c r="M5748" s="130"/>
      <c r="N5748" s="194"/>
      <c r="O5748" s="196"/>
    </row>
    <row r="5749" spans="2:15" ht="31.35" customHeight="1" x14ac:dyDescent="0.25">
      <c r="B5749" s="206" t="s">
        <v>197</v>
      </c>
      <c r="C5749" s="207"/>
      <c r="D5749" s="207"/>
      <c r="E5749" s="208"/>
      <c r="F5749" s="1"/>
      <c r="G5749" s="206" t="s">
        <v>197</v>
      </c>
      <c r="H5749" s="207"/>
      <c r="I5749" s="207"/>
      <c r="J5749" s="208"/>
      <c r="K5749" s="59"/>
      <c r="L5749" s="206" t="s">
        <v>197</v>
      </c>
      <c r="M5749" s="207"/>
      <c r="N5749" s="207"/>
      <c r="O5749" s="208"/>
    </row>
    <row r="5750" spans="2:15" ht="15.75" x14ac:dyDescent="0.25">
      <c r="B5750" s="132" t="s">
        <v>195</v>
      </c>
      <c r="C5750" s="138"/>
      <c r="D5750" s="125" t="s">
        <v>51</v>
      </c>
      <c r="E5750" s="139"/>
      <c r="F5750" s="1"/>
      <c r="G5750" s="132" t="s">
        <v>195</v>
      </c>
      <c r="H5750" s="138"/>
      <c r="I5750" s="125" t="s">
        <v>51</v>
      </c>
      <c r="J5750" s="139"/>
      <c r="K5750" s="1"/>
      <c r="L5750" s="132" t="s">
        <v>195</v>
      </c>
      <c r="M5750" s="138"/>
      <c r="N5750" s="125" t="s">
        <v>51</v>
      </c>
      <c r="O5750" s="139"/>
    </row>
    <row r="5751" spans="2:15" ht="15.75" x14ac:dyDescent="0.25">
      <c r="B5751" s="209" t="s">
        <v>190</v>
      </c>
      <c r="C5751" s="210"/>
      <c r="D5751" s="125" t="s">
        <v>68</v>
      </c>
      <c r="E5751" s="139"/>
      <c r="F5751" s="1"/>
      <c r="G5751" s="209" t="s">
        <v>190</v>
      </c>
      <c r="H5751" s="210"/>
      <c r="I5751" s="125" t="s">
        <v>68</v>
      </c>
      <c r="J5751" s="139"/>
      <c r="K5751" s="1"/>
      <c r="L5751" s="209" t="s">
        <v>190</v>
      </c>
      <c r="M5751" s="210"/>
      <c r="N5751" s="125" t="s">
        <v>68</v>
      </c>
      <c r="O5751" s="139"/>
    </row>
    <row r="5752" spans="2:15" ht="15.75" x14ac:dyDescent="0.25">
      <c r="B5752" s="211"/>
      <c r="C5752" s="212"/>
      <c r="D5752" s="125" t="s">
        <v>69</v>
      </c>
      <c r="E5752" s="139"/>
      <c r="F5752" s="1"/>
      <c r="G5752" s="211"/>
      <c r="H5752" s="212"/>
      <c r="I5752" s="125" t="s">
        <v>69</v>
      </c>
      <c r="J5752" s="139"/>
      <c r="K5752" s="1"/>
      <c r="L5752" s="211"/>
      <c r="M5752" s="212"/>
      <c r="N5752" s="125" t="s">
        <v>69</v>
      </c>
      <c r="O5752" s="139"/>
    </row>
    <row r="5753" spans="2:15" ht="15.75" x14ac:dyDescent="0.25">
      <c r="B5753" s="209" t="s">
        <v>70</v>
      </c>
      <c r="C5753" s="210"/>
      <c r="D5753" s="125" t="s">
        <v>68</v>
      </c>
      <c r="E5753" s="139"/>
      <c r="F5753" s="1"/>
      <c r="G5753" s="209" t="s">
        <v>70</v>
      </c>
      <c r="H5753" s="210"/>
      <c r="I5753" s="125" t="s">
        <v>68</v>
      </c>
      <c r="J5753" s="139"/>
      <c r="K5753" s="1"/>
      <c r="L5753" s="209" t="s">
        <v>70</v>
      </c>
      <c r="M5753" s="210"/>
      <c r="N5753" s="125" t="s">
        <v>68</v>
      </c>
      <c r="O5753" s="139"/>
    </row>
    <row r="5754" spans="2:15" ht="15.75" x14ac:dyDescent="0.25">
      <c r="B5754" s="211"/>
      <c r="C5754" s="212"/>
      <c r="D5754" s="125" t="s">
        <v>69</v>
      </c>
      <c r="E5754" s="139"/>
      <c r="F5754" s="1"/>
      <c r="G5754" s="211"/>
      <c r="H5754" s="212"/>
      <c r="I5754" s="125" t="s">
        <v>69</v>
      </c>
      <c r="J5754" s="139"/>
      <c r="K5754" s="1"/>
      <c r="L5754" s="211"/>
      <c r="M5754" s="212"/>
      <c r="N5754" s="125" t="s">
        <v>69</v>
      </c>
      <c r="O5754" s="139"/>
    </row>
    <row r="5755" spans="2:15" ht="15.75" x14ac:dyDescent="0.25">
      <c r="B5755" s="140" t="s">
        <v>67</v>
      </c>
      <c r="C5755" s="140"/>
      <c r="D5755" s="213"/>
      <c r="E5755" s="214"/>
      <c r="F5755" s="1"/>
      <c r="G5755" s="140" t="s">
        <v>67</v>
      </c>
      <c r="H5755" s="140"/>
      <c r="I5755" s="213"/>
      <c r="J5755" s="214"/>
      <c r="K5755" s="1"/>
      <c r="L5755" s="140" t="s">
        <v>67</v>
      </c>
      <c r="M5755" s="140"/>
      <c r="N5755" s="213"/>
      <c r="O5755" s="214"/>
    </row>
    <row r="5756" spans="2:15" ht="15.75" x14ac:dyDescent="0.25">
      <c r="B5756" s="161" t="s">
        <v>355</v>
      </c>
      <c r="C5756" s="128"/>
      <c r="D5756" s="130"/>
      <c r="E5756" s="139"/>
      <c r="F5756" s="1"/>
      <c r="G5756" s="161" t="s">
        <v>355</v>
      </c>
      <c r="H5756" s="128"/>
      <c r="I5756" s="130"/>
      <c r="J5756" s="139"/>
      <c r="K5756" s="1"/>
      <c r="L5756" s="161" t="s">
        <v>355</v>
      </c>
      <c r="M5756" s="128"/>
      <c r="N5756" s="130"/>
      <c r="O5756" s="139"/>
    </row>
    <row r="5757" spans="2:15" ht="15.75" x14ac:dyDescent="0.25">
      <c r="B5757" s="161"/>
      <c r="C5757" s="128"/>
      <c r="D5757" s="130"/>
      <c r="E5757" s="139"/>
      <c r="F5757" s="1"/>
      <c r="G5757" s="161"/>
      <c r="H5757" s="128"/>
      <c r="I5757" s="130"/>
      <c r="J5757" s="139"/>
      <c r="K5757" s="1"/>
      <c r="L5757" s="161"/>
      <c r="M5757" s="128"/>
      <c r="N5757" s="130"/>
      <c r="O5757" s="139"/>
    </row>
    <row r="5758" spans="2:15" ht="15.75" x14ac:dyDescent="0.25">
      <c r="B5758" s="136"/>
      <c r="C5758" s="136"/>
      <c r="D5758" s="136"/>
      <c r="E5758" s="118"/>
      <c r="F5758" s="1"/>
      <c r="G5758" s="136"/>
      <c r="H5758" s="136"/>
      <c r="I5758" s="136"/>
      <c r="J5758" s="118"/>
      <c r="K5758" s="1"/>
      <c r="L5758" s="136"/>
      <c r="M5758" s="136"/>
      <c r="N5758" s="136"/>
      <c r="O5758" s="118"/>
    </row>
    <row r="5759" spans="2:15" ht="15.75" x14ac:dyDescent="0.25">
      <c r="B5759" s="132" t="s">
        <v>74</v>
      </c>
      <c r="C5759" s="141"/>
      <c r="D5759" s="142" t="s">
        <v>73</v>
      </c>
      <c r="E5759" s="130"/>
      <c r="F5759" s="1"/>
      <c r="G5759" s="132" t="s">
        <v>74</v>
      </c>
      <c r="H5759" s="141"/>
      <c r="I5759" s="142" t="s">
        <v>73</v>
      </c>
      <c r="J5759" s="130"/>
      <c r="K5759" s="1"/>
      <c r="L5759" s="132" t="s">
        <v>74</v>
      </c>
      <c r="M5759" s="141"/>
      <c r="N5759" s="142" t="s">
        <v>73</v>
      </c>
      <c r="O5759" s="130"/>
    </row>
    <row r="5761" spans="2:15" ht="15.75" x14ac:dyDescent="0.25">
      <c r="B5761" s="437">
        <f>L5740+1</f>
        <v>853</v>
      </c>
      <c r="C5761" s="438"/>
      <c r="D5761" s="438"/>
      <c r="E5761" s="439"/>
      <c r="F5761" s="57"/>
      <c r="G5761" s="437">
        <f>B5761+1</f>
        <v>854</v>
      </c>
      <c r="H5761" s="438"/>
      <c r="I5761" s="438"/>
      <c r="J5761" s="439"/>
      <c r="K5761" s="57"/>
      <c r="L5761" s="437">
        <f>G5761+1</f>
        <v>855</v>
      </c>
      <c r="M5761" s="438"/>
      <c r="N5761" s="438"/>
      <c r="O5761" s="439"/>
    </row>
    <row r="5762" spans="2:15" ht="15.75" x14ac:dyDescent="0.25">
      <c r="B5762" s="218" t="s">
        <v>71</v>
      </c>
      <c r="C5762" s="219"/>
      <c r="D5762" s="219"/>
      <c r="E5762" s="220"/>
      <c r="F5762" s="1"/>
      <c r="G5762" s="218" t="s">
        <v>71</v>
      </c>
      <c r="H5762" s="219"/>
      <c r="I5762" s="219"/>
      <c r="J5762" s="220"/>
      <c r="K5762" s="1"/>
      <c r="L5762" s="218" t="s">
        <v>71</v>
      </c>
      <c r="M5762" s="219"/>
      <c r="N5762" s="219"/>
      <c r="O5762" s="220"/>
    </row>
    <row r="5763" spans="2:15" ht="15.75" x14ac:dyDescent="0.25">
      <c r="B5763" s="230"/>
      <c r="C5763" s="231"/>
      <c r="D5763" s="231"/>
      <c r="E5763" s="232"/>
      <c r="F5763" s="1"/>
      <c r="G5763" s="230"/>
      <c r="H5763" s="231"/>
      <c r="I5763" s="231"/>
      <c r="J5763" s="232"/>
      <c r="K5763" s="58"/>
      <c r="L5763" s="230"/>
      <c r="M5763" s="231"/>
      <c r="N5763" s="231"/>
      <c r="O5763" s="232"/>
    </row>
    <row r="5764" spans="2:15" ht="15.75" x14ac:dyDescent="0.25">
      <c r="B5764" s="227" t="s">
        <v>375</v>
      </c>
      <c r="C5764" s="228"/>
      <c r="D5764" s="228"/>
      <c r="E5764" s="229"/>
      <c r="F5764" s="1"/>
      <c r="G5764" s="227" t="s">
        <v>375</v>
      </c>
      <c r="H5764" s="228"/>
      <c r="I5764" s="228"/>
      <c r="J5764" s="229"/>
      <c r="K5764" s="4"/>
      <c r="L5764" s="227" t="s">
        <v>375</v>
      </c>
      <c r="M5764" s="228"/>
      <c r="N5764" s="228"/>
      <c r="O5764" s="229"/>
    </row>
    <row r="5765" spans="2:15" ht="15.75" x14ac:dyDescent="0.25">
      <c r="B5765" s="137" t="s">
        <v>190</v>
      </c>
      <c r="C5765" s="194"/>
      <c r="D5765" s="195"/>
      <c r="E5765" s="196"/>
      <c r="F5765" s="1"/>
      <c r="G5765" s="137" t="s">
        <v>190</v>
      </c>
      <c r="H5765" s="194"/>
      <c r="I5765" s="195"/>
      <c r="J5765" s="196"/>
      <c r="K5765" s="1"/>
      <c r="L5765" s="137" t="s">
        <v>190</v>
      </c>
      <c r="M5765" s="194"/>
      <c r="N5765" s="195"/>
      <c r="O5765" s="196"/>
    </row>
    <row r="5766" spans="2:15" ht="15.75" x14ac:dyDescent="0.25">
      <c r="B5766" s="132" t="s">
        <v>61</v>
      </c>
      <c r="C5766" s="194"/>
      <c r="D5766" s="195"/>
      <c r="E5766" s="196"/>
      <c r="F5766" s="1"/>
      <c r="G5766" s="132" t="s">
        <v>61</v>
      </c>
      <c r="H5766" s="194"/>
      <c r="I5766" s="195"/>
      <c r="J5766" s="196"/>
      <c r="K5766" s="1"/>
      <c r="L5766" s="132" t="s">
        <v>61</v>
      </c>
      <c r="M5766" s="194"/>
      <c r="N5766" s="195"/>
      <c r="O5766" s="196"/>
    </row>
    <row r="5767" spans="2:15" ht="15.75" x14ac:dyDescent="0.25">
      <c r="B5767" s="132" t="s">
        <v>62</v>
      </c>
      <c r="C5767" s="194"/>
      <c r="D5767" s="195"/>
      <c r="E5767" s="196"/>
      <c r="F5767" s="1"/>
      <c r="G5767" s="132" t="s">
        <v>62</v>
      </c>
      <c r="H5767" s="194"/>
      <c r="I5767" s="195"/>
      <c r="J5767" s="196"/>
      <c r="K5767" s="1"/>
      <c r="L5767" s="132" t="s">
        <v>62</v>
      </c>
      <c r="M5767" s="194"/>
      <c r="N5767" s="195"/>
      <c r="O5767" s="196"/>
    </row>
    <row r="5768" spans="2:15" ht="15.75" x14ac:dyDescent="0.25">
      <c r="B5768" s="127" t="s">
        <v>191</v>
      </c>
      <c r="C5768" s="130"/>
      <c r="D5768" s="194"/>
      <c r="E5768" s="196"/>
      <c r="F5768" s="1"/>
      <c r="G5768" s="127" t="s">
        <v>191</v>
      </c>
      <c r="H5768" s="130"/>
      <c r="I5768" s="194"/>
      <c r="J5768" s="196"/>
      <c r="K5768" s="1"/>
      <c r="L5768" s="127" t="s">
        <v>191</v>
      </c>
      <c r="M5768" s="130"/>
      <c r="N5768" s="194"/>
      <c r="O5768" s="196"/>
    </row>
    <row r="5769" spans="2:15" ht="15.75" x14ac:dyDescent="0.25">
      <c r="B5769" s="127" t="s">
        <v>192</v>
      </c>
      <c r="C5769" s="130"/>
      <c r="D5769" s="194"/>
      <c r="E5769" s="196"/>
      <c r="F5769" s="1"/>
      <c r="G5769" s="127" t="s">
        <v>192</v>
      </c>
      <c r="H5769" s="130"/>
      <c r="I5769" s="194"/>
      <c r="J5769" s="196"/>
      <c r="K5769" s="1"/>
      <c r="L5769" s="127" t="s">
        <v>192</v>
      </c>
      <c r="M5769" s="130"/>
      <c r="N5769" s="194"/>
      <c r="O5769" s="196"/>
    </row>
    <row r="5770" spans="2:15" ht="31.35" customHeight="1" x14ac:dyDescent="0.25">
      <c r="B5770" s="206" t="s">
        <v>197</v>
      </c>
      <c r="C5770" s="207"/>
      <c r="D5770" s="207"/>
      <c r="E5770" s="208"/>
      <c r="F5770" s="1"/>
      <c r="G5770" s="206" t="s">
        <v>197</v>
      </c>
      <c r="H5770" s="207"/>
      <c r="I5770" s="207"/>
      <c r="J5770" s="208"/>
      <c r="K5770" s="59"/>
      <c r="L5770" s="206" t="s">
        <v>197</v>
      </c>
      <c r="M5770" s="207"/>
      <c r="N5770" s="207"/>
      <c r="O5770" s="208"/>
    </row>
    <row r="5771" spans="2:15" ht="15.75" x14ac:dyDescent="0.25">
      <c r="B5771" s="132" t="s">
        <v>195</v>
      </c>
      <c r="C5771" s="138"/>
      <c r="D5771" s="125" t="s">
        <v>51</v>
      </c>
      <c r="E5771" s="139"/>
      <c r="F5771" s="1"/>
      <c r="G5771" s="132" t="s">
        <v>195</v>
      </c>
      <c r="H5771" s="138"/>
      <c r="I5771" s="125" t="s">
        <v>51</v>
      </c>
      <c r="J5771" s="139"/>
      <c r="K5771" s="1"/>
      <c r="L5771" s="132" t="s">
        <v>195</v>
      </c>
      <c r="M5771" s="138"/>
      <c r="N5771" s="125" t="s">
        <v>51</v>
      </c>
      <c r="O5771" s="139"/>
    </row>
    <row r="5772" spans="2:15" ht="15.75" x14ac:dyDescent="0.25">
      <c r="B5772" s="209" t="s">
        <v>190</v>
      </c>
      <c r="C5772" s="210"/>
      <c r="D5772" s="125" t="s">
        <v>68</v>
      </c>
      <c r="E5772" s="139"/>
      <c r="F5772" s="1"/>
      <c r="G5772" s="209" t="s">
        <v>190</v>
      </c>
      <c r="H5772" s="210"/>
      <c r="I5772" s="125" t="s">
        <v>68</v>
      </c>
      <c r="J5772" s="139"/>
      <c r="K5772" s="1"/>
      <c r="L5772" s="209" t="s">
        <v>190</v>
      </c>
      <c r="M5772" s="210"/>
      <c r="N5772" s="125" t="s">
        <v>68</v>
      </c>
      <c r="O5772" s="139"/>
    </row>
    <row r="5773" spans="2:15" ht="15.75" x14ac:dyDescent="0.25">
      <c r="B5773" s="211"/>
      <c r="C5773" s="212"/>
      <c r="D5773" s="125" t="s">
        <v>69</v>
      </c>
      <c r="E5773" s="139"/>
      <c r="F5773" s="1"/>
      <c r="G5773" s="211"/>
      <c r="H5773" s="212"/>
      <c r="I5773" s="125" t="s">
        <v>69</v>
      </c>
      <c r="J5773" s="139"/>
      <c r="K5773" s="1"/>
      <c r="L5773" s="211"/>
      <c r="M5773" s="212"/>
      <c r="N5773" s="125" t="s">
        <v>69</v>
      </c>
      <c r="O5773" s="139"/>
    </row>
    <row r="5774" spans="2:15" ht="15.75" x14ac:dyDescent="0.25">
      <c r="B5774" s="209" t="s">
        <v>70</v>
      </c>
      <c r="C5774" s="210"/>
      <c r="D5774" s="125" t="s">
        <v>68</v>
      </c>
      <c r="E5774" s="139"/>
      <c r="F5774" s="1"/>
      <c r="G5774" s="209" t="s">
        <v>70</v>
      </c>
      <c r="H5774" s="210"/>
      <c r="I5774" s="125" t="s">
        <v>68</v>
      </c>
      <c r="J5774" s="139"/>
      <c r="K5774" s="1"/>
      <c r="L5774" s="209" t="s">
        <v>70</v>
      </c>
      <c r="M5774" s="210"/>
      <c r="N5774" s="125" t="s">
        <v>68</v>
      </c>
      <c r="O5774" s="139"/>
    </row>
    <row r="5775" spans="2:15" ht="15.75" x14ac:dyDescent="0.25">
      <c r="B5775" s="211"/>
      <c r="C5775" s="212"/>
      <c r="D5775" s="125" t="s">
        <v>69</v>
      </c>
      <c r="E5775" s="139"/>
      <c r="F5775" s="1"/>
      <c r="G5775" s="211"/>
      <c r="H5775" s="212"/>
      <c r="I5775" s="125" t="s">
        <v>69</v>
      </c>
      <c r="J5775" s="139"/>
      <c r="K5775" s="1"/>
      <c r="L5775" s="211"/>
      <c r="M5775" s="212"/>
      <c r="N5775" s="125" t="s">
        <v>69</v>
      </c>
      <c r="O5775" s="139"/>
    </row>
    <row r="5776" spans="2:15" ht="15.75" x14ac:dyDescent="0.25">
      <c r="B5776" s="140" t="s">
        <v>67</v>
      </c>
      <c r="C5776" s="140"/>
      <c r="D5776" s="213"/>
      <c r="E5776" s="214"/>
      <c r="F5776" s="1"/>
      <c r="G5776" s="140" t="s">
        <v>67</v>
      </c>
      <c r="H5776" s="140"/>
      <c r="I5776" s="213"/>
      <c r="J5776" s="214"/>
      <c r="K5776" s="1"/>
      <c r="L5776" s="140" t="s">
        <v>67</v>
      </c>
      <c r="M5776" s="140"/>
      <c r="N5776" s="213"/>
      <c r="O5776" s="214"/>
    </row>
    <row r="5777" spans="2:15" ht="15.75" x14ac:dyDescent="0.25">
      <c r="B5777" s="161" t="s">
        <v>355</v>
      </c>
      <c r="C5777" s="128"/>
      <c r="D5777" s="130"/>
      <c r="E5777" s="139"/>
      <c r="F5777" s="1"/>
      <c r="G5777" s="161" t="s">
        <v>355</v>
      </c>
      <c r="H5777" s="128"/>
      <c r="I5777" s="130"/>
      <c r="J5777" s="139"/>
      <c r="K5777" s="1"/>
      <c r="L5777" s="161" t="s">
        <v>355</v>
      </c>
      <c r="M5777" s="128"/>
      <c r="N5777" s="130"/>
      <c r="O5777" s="139"/>
    </row>
    <row r="5778" spans="2:15" ht="15.75" x14ac:dyDescent="0.25">
      <c r="B5778" s="161"/>
      <c r="C5778" s="128"/>
      <c r="D5778" s="130"/>
      <c r="E5778" s="139"/>
      <c r="F5778" s="1"/>
      <c r="G5778" s="161"/>
      <c r="H5778" s="128"/>
      <c r="I5778" s="130"/>
      <c r="J5778" s="139"/>
      <c r="K5778" s="1"/>
      <c r="L5778" s="161"/>
      <c r="M5778" s="128"/>
      <c r="N5778" s="130"/>
      <c r="O5778" s="139"/>
    </row>
    <row r="5779" spans="2:15" ht="15.75" x14ac:dyDescent="0.25">
      <c r="B5779" s="136"/>
      <c r="C5779" s="136"/>
      <c r="D5779" s="136"/>
      <c r="E5779" s="118"/>
      <c r="F5779" s="1"/>
      <c r="G5779" s="136"/>
      <c r="H5779" s="136"/>
      <c r="I5779" s="136"/>
      <c r="J5779" s="118"/>
      <c r="K5779" s="1"/>
      <c r="L5779" s="136"/>
      <c r="M5779" s="136"/>
      <c r="N5779" s="136"/>
      <c r="O5779" s="118"/>
    </row>
    <row r="5780" spans="2:15" ht="15.75" x14ac:dyDescent="0.25">
      <c r="B5780" s="132" t="s">
        <v>74</v>
      </c>
      <c r="C5780" s="141"/>
      <c r="D5780" s="142" t="s">
        <v>73</v>
      </c>
      <c r="E5780" s="130"/>
      <c r="F5780" s="1"/>
      <c r="G5780" s="132" t="s">
        <v>74</v>
      </c>
      <c r="H5780" s="141"/>
      <c r="I5780" s="142" t="s">
        <v>73</v>
      </c>
      <c r="J5780" s="130"/>
      <c r="K5780" s="1"/>
      <c r="L5780" s="132" t="s">
        <v>74</v>
      </c>
      <c r="M5780" s="141"/>
      <c r="N5780" s="142" t="s">
        <v>73</v>
      </c>
      <c r="O5780" s="130"/>
    </row>
    <row r="5782" spans="2:15" ht="15.75" x14ac:dyDescent="0.25">
      <c r="B5782" s="437">
        <f>L5761+1</f>
        <v>856</v>
      </c>
      <c r="C5782" s="438"/>
      <c r="D5782" s="438"/>
      <c r="E5782" s="439"/>
      <c r="F5782" s="57"/>
      <c r="G5782" s="437">
        <f>B5782+1</f>
        <v>857</v>
      </c>
      <c r="H5782" s="438"/>
      <c r="I5782" s="438"/>
      <c r="J5782" s="439"/>
      <c r="K5782" s="57"/>
      <c r="L5782" s="437">
        <f>G5782+1</f>
        <v>858</v>
      </c>
      <c r="M5782" s="438"/>
      <c r="N5782" s="438"/>
      <c r="O5782" s="439"/>
    </row>
    <row r="5783" spans="2:15" ht="15.75" x14ac:dyDescent="0.25">
      <c r="B5783" s="218" t="s">
        <v>71</v>
      </c>
      <c r="C5783" s="219"/>
      <c r="D5783" s="219"/>
      <c r="E5783" s="220"/>
      <c r="F5783" s="1"/>
      <c r="G5783" s="218" t="s">
        <v>71</v>
      </c>
      <c r="H5783" s="219"/>
      <c r="I5783" s="219"/>
      <c r="J5783" s="220"/>
      <c r="K5783" s="1"/>
      <c r="L5783" s="218" t="s">
        <v>71</v>
      </c>
      <c r="M5783" s="219"/>
      <c r="N5783" s="219"/>
      <c r="O5783" s="220"/>
    </row>
    <row r="5784" spans="2:15" ht="15.75" x14ac:dyDescent="0.25">
      <c r="B5784" s="230"/>
      <c r="C5784" s="231"/>
      <c r="D5784" s="231"/>
      <c r="E5784" s="232"/>
      <c r="F5784" s="1"/>
      <c r="G5784" s="230"/>
      <c r="H5784" s="231"/>
      <c r="I5784" s="231"/>
      <c r="J5784" s="232"/>
      <c r="K5784" s="58"/>
      <c r="L5784" s="230"/>
      <c r="M5784" s="231"/>
      <c r="N5784" s="231"/>
      <c r="O5784" s="232"/>
    </row>
    <row r="5785" spans="2:15" ht="15.75" x14ac:dyDescent="0.25">
      <c r="B5785" s="227" t="s">
        <v>375</v>
      </c>
      <c r="C5785" s="228"/>
      <c r="D5785" s="228"/>
      <c r="E5785" s="229"/>
      <c r="F5785" s="1"/>
      <c r="G5785" s="227" t="s">
        <v>375</v>
      </c>
      <c r="H5785" s="228"/>
      <c r="I5785" s="228"/>
      <c r="J5785" s="229"/>
      <c r="K5785" s="4"/>
      <c r="L5785" s="227" t="s">
        <v>375</v>
      </c>
      <c r="M5785" s="228"/>
      <c r="N5785" s="228"/>
      <c r="O5785" s="229"/>
    </row>
    <row r="5786" spans="2:15" ht="15.75" x14ac:dyDescent="0.25">
      <c r="B5786" s="137" t="s">
        <v>190</v>
      </c>
      <c r="C5786" s="194"/>
      <c r="D5786" s="195"/>
      <c r="E5786" s="196"/>
      <c r="F5786" s="1"/>
      <c r="G5786" s="137" t="s">
        <v>190</v>
      </c>
      <c r="H5786" s="194"/>
      <c r="I5786" s="195"/>
      <c r="J5786" s="196"/>
      <c r="K5786" s="1"/>
      <c r="L5786" s="137" t="s">
        <v>190</v>
      </c>
      <c r="M5786" s="194"/>
      <c r="N5786" s="195"/>
      <c r="O5786" s="196"/>
    </row>
    <row r="5787" spans="2:15" ht="15.75" x14ac:dyDescent="0.25">
      <c r="B5787" s="132" t="s">
        <v>61</v>
      </c>
      <c r="C5787" s="194"/>
      <c r="D5787" s="195"/>
      <c r="E5787" s="196"/>
      <c r="F5787" s="1"/>
      <c r="G5787" s="132" t="s">
        <v>61</v>
      </c>
      <c r="H5787" s="194"/>
      <c r="I5787" s="195"/>
      <c r="J5787" s="196"/>
      <c r="K5787" s="1"/>
      <c r="L5787" s="132" t="s">
        <v>61</v>
      </c>
      <c r="M5787" s="194"/>
      <c r="N5787" s="195"/>
      <c r="O5787" s="196"/>
    </row>
    <row r="5788" spans="2:15" ht="15.75" x14ac:dyDescent="0.25">
      <c r="B5788" s="132" t="s">
        <v>62</v>
      </c>
      <c r="C5788" s="194"/>
      <c r="D5788" s="195"/>
      <c r="E5788" s="196"/>
      <c r="F5788" s="1"/>
      <c r="G5788" s="132" t="s">
        <v>62</v>
      </c>
      <c r="H5788" s="194"/>
      <c r="I5788" s="195"/>
      <c r="J5788" s="196"/>
      <c r="K5788" s="1"/>
      <c r="L5788" s="132" t="s">
        <v>62</v>
      </c>
      <c r="M5788" s="194"/>
      <c r="N5788" s="195"/>
      <c r="O5788" s="196"/>
    </row>
    <row r="5789" spans="2:15" ht="15.75" x14ac:dyDescent="0.25">
      <c r="B5789" s="127" t="s">
        <v>191</v>
      </c>
      <c r="C5789" s="130"/>
      <c r="D5789" s="194"/>
      <c r="E5789" s="196"/>
      <c r="F5789" s="1"/>
      <c r="G5789" s="127" t="s">
        <v>191</v>
      </c>
      <c r="H5789" s="130"/>
      <c r="I5789" s="194"/>
      <c r="J5789" s="196"/>
      <c r="K5789" s="1"/>
      <c r="L5789" s="127" t="s">
        <v>191</v>
      </c>
      <c r="M5789" s="130"/>
      <c r="N5789" s="194"/>
      <c r="O5789" s="196"/>
    </row>
    <row r="5790" spans="2:15" ht="15.75" x14ac:dyDescent="0.25">
      <c r="B5790" s="127" t="s">
        <v>192</v>
      </c>
      <c r="C5790" s="130"/>
      <c r="D5790" s="194"/>
      <c r="E5790" s="196"/>
      <c r="F5790" s="1"/>
      <c r="G5790" s="127" t="s">
        <v>192</v>
      </c>
      <c r="H5790" s="130"/>
      <c r="I5790" s="194"/>
      <c r="J5790" s="196"/>
      <c r="K5790" s="1"/>
      <c r="L5790" s="127" t="s">
        <v>192</v>
      </c>
      <c r="M5790" s="130"/>
      <c r="N5790" s="194"/>
      <c r="O5790" s="196"/>
    </row>
    <row r="5791" spans="2:15" ht="31.35" customHeight="1" x14ac:dyDescent="0.25">
      <c r="B5791" s="206" t="s">
        <v>197</v>
      </c>
      <c r="C5791" s="207"/>
      <c r="D5791" s="207"/>
      <c r="E5791" s="208"/>
      <c r="F5791" s="1"/>
      <c r="G5791" s="206" t="s">
        <v>197</v>
      </c>
      <c r="H5791" s="207"/>
      <c r="I5791" s="207"/>
      <c r="J5791" s="208"/>
      <c r="K5791" s="59"/>
      <c r="L5791" s="206" t="s">
        <v>197</v>
      </c>
      <c r="M5791" s="207"/>
      <c r="N5791" s="207"/>
      <c r="O5791" s="208"/>
    </row>
    <row r="5792" spans="2:15" ht="15.75" x14ac:dyDescent="0.25">
      <c r="B5792" s="132" t="s">
        <v>195</v>
      </c>
      <c r="C5792" s="138"/>
      <c r="D5792" s="125" t="s">
        <v>51</v>
      </c>
      <c r="E5792" s="139"/>
      <c r="F5792" s="1"/>
      <c r="G5792" s="132" t="s">
        <v>195</v>
      </c>
      <c r="H5792" s="138"/>
      <c r="I5792" s="125" t="s">
        <v>51</v>
      </c>
      <c r="J5792" s="139"/>
      <c r="K5792" s="1"/>
      <c r="L5792" s="132" t="s">
        <v>195</v>
      </c>
      <c r="M5792" s="138"/>
      <c r="N5792" s="125" t="s">
        <v>51</v>
      </c>
      <c r="O5792" s="139"/>
    </row>
    <row r="5793" spans="2:15" ht="15.75" x14ac:dyDescent="0.25">
      <c r="B5793" s="209" t="s">
        <v>190</v>
      </c>
      <c r="C5793" s="210"/>
      <c r="D5793" s="125" t="s">
        <v>68</v>
      </c>
      <c r="E5793" s="139"/>
      <c r="F5793" s="1"/>
      <c r="G5793" s="209" t="s">
        <v>190</v>
      </c>
      <c r="H5793" s="210"/>
      <c r="I5793" s="125" t="s">
        <v>68</v>
      </c>
      <c r="J5793" s="139"/>
      <c r="K5793" s="1"/>
      <c r="L5793" s="209" t="s">
        <v>190</v>
      </c>
      <c r="M5793" s="210"/>
      <c r="N5793" s="125" t="s">
        <v>68</v>
      </c>
      <c r="O5793" s="139"/>
    </row>
    <row r="5794" spans="2:15" ht="15.75" x14ac:dyDescent="0.25">
      <c r="B5794" s="211"/>
      <c r="C5794" s="212"/>
      <c r="D5794" s="125" t="s">
        <v>69</v>
      </c>
      <c r="E5794" s="139"/>
      <c r="F5794" s="1"/>
      <c r="G5794" s="211"/>
      <c r="H5794" s="212"/>
      <c r="I5794" s="125" t="s">
        <v>69</v>
      </c>
      <c r="J5794" s="139"/>
      <c r="K5794" s="1"/>
      <c r="L5794" s="211"/>
      <c r="M5794" s="212"/>
      <c r="N5794" s="125" t="s">
        <v>69</v>
      </c>
      <c r="O5794" s="139"/>
    </row>
    <row r="5795" spans="2:15" ht="15.75" x14ac:dyDescent="0.25">
      <c r="B5795" s="209" t="s">
        <v>70</v>
      </c>
      <c r="C5795" s="210"/>
      <c r="D5795" s="125" t="s">
        <v>68</v>
      </c>
      <c r="E5795" s="139"/>
      <c r="F5795" s="1"/>
      <c r="G5795" s="209" t="s">
        <v>70</v>
      </c>
      <c r="H5795" s="210"/>
      <c r="I5795" s="125" t="s">
        <v>68</v>
      </c>
      <c r="J5795" s="139"/>
      <c r="K5795" s="1"/>
      <c r="L5795" s="209" t="s">
        <v>70</v>
      </c>
      <c r="M5795" s="210"/>
      <c r="N5795" s="125" t="s">
        <v>68</v>
      </c>
      <c r="O5795" s="139"/>
    </row>
    <row r="5796" spans="2:15" ht="15.75" x14ac:dyDescent="0.25">
      <c r="B5796" s="211"/>
      <c r="C5796" s="212"/>
      <c r="D5796" s="125" t="s">
        <v>69</v>
      </c>
      <c r="E5796" s="139"/>
      <c r="F5796" s="1"/>
      <c r="G5796" s="211"/>
      <c r="H5796" s="212"/>
      <c r="I5796" s="125" t="s">
        <v>69</v>
      </c>
      <c r="J5796" s="139"/>
      <c r="K5796" s="1"/>
      <c r="L5796" s="211"/>
      <c r="M5796" s="212"/>
      <c r="N5796" s="125" t="s">
        <v>69</v>
      </c>
      <c r="O5796" s="139"/>
    </row>
    <row r="5797" spans="2:15" ht="15.75" x14ac:dyDescent="0.25">
      <c r="B5797" s="140" t="s">
        <v>67</v>
      </c>
      <c r="C5797" s="140"/>
      <c r="D5797" s="213"/>
      <c r="E5797" s="214"/>
      <c r="F5797" s="1"/>
      <c r="G5797" s="140" t="s">
        <v>67</v>
      </c>
      <c r="H5797" s="140"/>
      <c r="I5797" s="213"/>
      <c r="J5797" s="214"/>
      <c r="K5797" s="1"/>
      <c r="L5797" s="140" t="s">
        <v>67</v>
      </c>
      <c r="M5797" s="140"/>
      <c r="N5797" s="213"/>
      <c r="O5797" s="214"/>
    </row>
    <row r="5798" spans="2:15" ht="15.75" x14ac:dyDescent="0.25">
      <c r="B5798" s="161" t="s">
        <v>355</v>
      </c>
      <c r="C5798" s="128"/>
      <c r="D5798" s="130"/>
      <c r="E5798" s="139"/>
      <c r="F5798" s="1"/>
      <c r="G5798" s="161" t="s">
        <v>355</v>
      </c>
      <c r="H5798" s="128"/>
      <c r="I5798" s="130"/>
      <c r="J5798" s="139"/>
      <c r="K5798" s="1"/>
      <c r="L5798" s="161" t="s">
        <v>355</v>
      </c>
      <c r="M5798" s="128"/>
      <c r="N5798" s="130"/>
      <c r="O5798" s="139"/>
    </row>
    <row r="5799" spans="2:15" ht="15.75" x14ac:dyDescent="0.25">
      <c r="B5799" s="161"/>
      <c r="C5799" s="128"/>
      <c r="D5799" s="130"/>
      <c r="E5799" s="139"/>
      <c r="F5799" s="1"/>
      <c r="G5799" s="161"/>
      <c r="H5799" s="128"/>
      <c r="I5799" s="130"/>
      <c r="J5799" s="139"/>
      <c r="K5799" s="1"/>
      <c r="L5799" s="161"/>
      <c r="M5799" s="128"/>
      <c r="N5799" s="130"/>
      <c r="O5799" s="139"/>
    </row>
    <row r="5800" spans="2:15" ht="15.75" x14ac:dyDescent="0.25">
      <c r="B5800" s="136"/>
      <c r="C5800" s="136"/>
      <c r="D5800" s="136"/>
      <c r="E5800" s="118"/>
      <c r="F5800" s="1"/>
      <c r="G5800" s="136"/>
      <c r="H5800" s="136"/>
      <c r="I5800" s="136"/>
      <c r="J5800" s="118"/>
      <c r="K5800" s="1"/>
      <c r="L5800" s="136"/>
      <c r="M5800" s="136"/>
      <c r="N5800" s="136"/>
      <c r="O5800" s="118"/>
    </row>
    <row r="5801" spans="2:15" ht="15.75" x14ac:dyDescent="0.25">
      <c r="B5801" s="132" t="s">
        <v>74</v>
      </c>
      <c r="C5801" s="141"/>
      <c r="D5801" s="142" t="s">
        <v>73</v>
      </c>
      <c r="E5801" s="130"/>
      <c r="F5801" s="1"/>
      <c r="G5801" s="132" t="s">
        <v>74</v>
      </c>
      <c r="H5801" s="141"/>
      <c r="I5801" s="142" t="s">
        <v>73</v>
      </c>
      <c r="J5801" s="130"/>
      <c r="K5801" s="1"/>
      <c r="L5801" s="132" t="s">
        <v>74</v>
      </c>
      <c r="M5801" s="141"/>
      <c r="N5801" s="142" t="s">
        <v>73</v>
      </c>
      <c r="O5801" s="130"/>
    </row>
    <row r="5803" spans="2:15" ht="15.75" x14ac:dyDescent="0.25">
      <c r="B5803" s="437">
        <f>L5782+1</f>
        <v>859</v>
      </c>
      <c r="C5803" s="438"/>
      <c r="D5803" s="438"/>
      <c r="E5803" s="439"/>
      <c r="F5803" s="57"/>
      <c r="G5803" s="437">
        <f>B5803+1</f>
        <v>860</v>
      </c>
      <c r="H5803" s="438"/>
      <c r="I5803" s="438"/>
      <c r="J5803" s="439"/>
      <c r="K5803" s="57"/>
      <c r="L5803" s="437">
        <f>G5803+1</f>
        <v>861</v>
      </c>
      <c r="M5803" s="438"/>
      <c r="N5803" s="438"/>
      <c r="O5803" s="439"/>
    </row>
    <row r="5804" spans="2:15" ht="15.75" x14ac:dyDescent="0.25">
      <c r="B5804" s="218" t="s">
        <v>71</v>
      </c>
      <c r="C5804" s="219"/>
      <c r="D5804" s="219"/>
      <c r="E5804" s="220"/>
      <c r="F5804" s="1"/>
      <c r="G5804" s="218" t="s">
        <v>71</v>
      </c>
      <c r="H5804" s="219"/>
      <c r="I5804" s="219"/>
      <c r="J5804" s="220"/>
      <c r="K5804" s="1"/>
      <c r="L5804" s="218" t="s">
        <v>71</v>
      </c>
      <c r="M5804" s="219"/>
      <c r="N5804" s="219"/>
      <c r="O5804" s="220"/>
    </row>
    <row r="5805" spans="2:15" ht="15.75" x14ac:dyDescent="0.25">
      <c r="B5805" s="230"/>
      <c r="C5805" s="231"/>
      <c r="D5805" s="231"/>
      <c r="E5805" s="232"/>
      <c r="F5805" s="1"/>
      <c r="G5805" s="230"/>
      <c r="H5805" s="231"/>
      <c r="I5805" s="231"/>
      <c r="J5805" s="232"/>
      <c r="K5805" s="58"/>
      <c r="L5805" s="230"/>
      <c r="M5805" s="231"/>
      <c r="N5805" s="231"/>
      <c r="O5805" s="232"/>
    </row>
    <row r="5806" spans="2:15" ht="15.75" x14ac:dyDescent="0.25">
      <c r="B5806" s="227" t="s">
        <v>375</v>
      </c>
      <c r="C5806" s="228"/>
      <c r="D5806" s="228"/>
      <c r="E5806" s="229"/>
      <c r="F5806" s="1"/>
      <c r="G5806" s="227" t="s">
        <v>375</v>
      </c>
      <c r="H5806" s="228"/>
      <c r="I5806" s="228"/>
      <c r="J5806" s="229"/>
      <c r="K5806" s="4"/>
      <c r="L5806" s="227" t="s">
        <v>375</v>
      </c>
      <c r="M5806" s="228"/>
      <c r="N5806" s="228"/>
      <c r="O5806" s="229"/>
    </row>
    <row r="5807" spans="2:15" ht="15.75" x14ac:dyDescent="0.25">
      <c r="B5807" s="137" t="s">
        <v>190</v>
      </c>
      <c r="C5807" s="194"/>
      <c r="D5807" s="195"/>
      <c r="E5807" s="196"/>
      <c r="F5807" s="1"/>
      <c r="G5807" s="137" t="s">
        <v>190</v>
      </c>
      <c r="H5807" s="194"/>
      <c r="I5807" s="195"/>
      <c r="J5807" s="196"/>
      <c r="K5807" s="1"/>
      <c r="L5807" s="137" t="s">
        <v>190</v>
      </c>
      <c r="M5807" s="194"/>
      <c r="N5807" s="195"/>
      <c r="O5807" s="196"/>
    </row>
    <row r="5808" spans="2:15" ht="15.75" x14ac:dyDescent="0.25">
      <c r="B5808" s="132" t="s">
        <v>61</v>
      </c>
      <c r="C5808" s="194"/>
      <c r="D5808" s="195"/>
      <c r="E5808" s="196"/>
      <c r="F5808" s="1"/>
      <c r="G5808" s="132" t="s">
        <v>61</v>
      </c>
      <c r="H5808" s="194"/>
      <c r="I5808" s="195"/>
      <c r="J5808" s="196"/>
      <c r="K5808" s="1"/>
      <c r="L5808" s="132" t="s">
        <v>61</v>
      </c>
      <c r="M5808" s="194"/>
      <c r="N5808" s="195"/>
      <c r="O5808" s="196"/>
    </row>
    <row r="5809" spans="2:15" ht="15.75" x14ac:dyDescent="0.25">
      <c r="B5809" s="132" t="s">
        <v>62</v>
      </c>
      <c r="C5809" s="194"/>
      <c r="D5809" s="195"/>
      <c r="E5809" s="196"/>
      <c r="F5809" s="1"/>
      <c r="G5809" s="132" t="s">
        <v>62</v>
      </c>
      <c r="H5809" s="194"/>
      <c r="I5809" s="195"/>
      <c r="J5809" s="196"/>
      <c r="K5809" s="1"/>
      <c r="L5809" s="132" t="s">
        <v>62</v>
      </c>
      <c r="M5809" s="194"/>
      <c r="N5809" s="195"/>
      <c r="O5809" s="196"/>
    </row>
    <row r="5810" spans="2:15" ht="15.75" x14ac:dyDescent="0.25">
      <c r="B5810" s="127" t="s">
        <v>191</v>
      </c>
      <c r="C5810" s="130"/>
      <c r="D5810" s="194"/>
      <c r="E5810" s="196"/>
      <c r="F5810" s="1"/>
      <c r="G5810" s="127" t="s">
        <v>191</v>
      </c>
      <c r="H5810" s="130"/>
      <c r="I5810" s="194"/>
      <c r="J5810" s="196"/>
      <c r="K5810" s="1"/>
      <c r="L5810" s="127" t="s">
        <v>191</v>
      </c>
      <c r="M5810" s="130"/>
      <c r="N5810" s="194"/>
      <c r="O5810" s="196"/>
    </row>
    <row r="5811" spans="2:15" ht="15.75" x14ac:dyDescent="0.25">
      <c r="B5811" s="127" t="s">
        <v>192</v>
      </c>
      <c r="C5811" s="130"/>
      <c r="D5811" s="194"/>
      <c r="E5811" s="196"/>
      <c r="F5811" s="1"/>
      <c r="G5811" s="127" t="s">
        <v>192</v>
      </c>
      <c r="H5811" s="130"/>
      <c r="I5811" s="194"/>
      <c r="J5811" s="196"/>
      <c r="K5811" s="1"/>
      <c r="L5811" s="127" t="s">
        <v>192</v>
      </c>
      <c r="M5811" s="130"/>
      <c r="N5811" s="194"/>
      <c r="O5811" s="196"/>
    </row>
    <row r="5812" spans="2:15" ht="31.35" customHeight="1" x14ac:dyDescent="0.25">
      <c r="B5812" s="206" t="s">
        <v>197</v>
      </c>
      <c r="C5812" s="207"/>
      <c r="D5812" s="207"/>
      <c r="E5812" s="208"/>
      <c r="F5812" s="1"/>
      <c r="G5812" s="206" t="s">
        <v>197</v>
      </c>
      <c r="H5812" s="207"/>
      <c r="I5812" s="207"/>
      <c r="J5812" s="208"/>
      <c r="K5812" s="59"/>
      <c r="L5812" s="206" t="s">
        <v>197</v>
      </c>
      <c r="M5812" s="207"/>
      <c r="N5812" s="207"/>
      <c r="O5812" s="208"/>
    </row>
    <row r="5813" spans="2:15" ht="15.75" x14ac:dyDescent="0.25">
      <c r="B5813" s="132" t="s">
        <v>195</v>
      </c>
      <c r="C5813" s="138"/>
      <c r="D5813" s="125" t="s">
        <v>51</v>
      </c>
      <c r="E5813" s="139"/>
      <c r="F5813" s="1"/>
      <c r="G5813" s="132" t="s">
        <v>195</v>
      </c>
      <c r="H5813" s="138"/>
      <c r="I5813" s="125" t="s">
        <v>51</v>
      </c>
      <c r="J5813" s="139"/>
      <c r="K5813" s="1"/>
      <c r="L5813" s="132" t="s">
        <v>195</v>
      </c>
      <c r="M5813" s="138"/>
      <c r="N5813" s="125" t="s">
        <v>51</v>
      </c>
      <c r="O5813" s="139"/>
    </row>
    <row r="5814" spans="2:15" ht="15.75" x14ac:dyDescent="0.25">
      <c r="B5814" s="209" t="s">
        <v>190</v>
      </c>
      <c r="C5814" s="210"/>
      <c r="D5814" s="125" t="s">
        <v>68</v>
      </c>
      <c r="E5814" s="139"/>
      <c r="F5814" s="1"/>
      <c r="G5814" s="209" t="s">
        <v>190</v>
      </c>
      <c r="H5814" s="210"/>
      <c r="I5814" s="125" t="s">
        <v>68</v>
      </c>
      <c r="J5814" s="139"/>
      <c r="K5814" s="1"/>
      <c r="L5814" s="209" t="s">
        <v>190</v>
      </c>
      <c r="M5814" s="210"/>
      <c r="N5814" s="125" t="s">
        <v>68</v>
      </c>
      <c r="O5814" s="139"/>
    </row>
    <row r="5815" spans="2:15" ht="15.75" x14ac:dyDescent="0.25">
      <c r="B5815" s="211"/>
      <c r="C5815" s="212"/>
      <c r="D5815" s="125" t="s">
        <v>69</v>
      </c>
      <c r="E5815" s="139"/>
      <c r="F5815" s="1"/>
      <c r="G5815" s="211"/>
      <c r="H5815" s="212"/>
      <c r="I5815" s="125" t="s">
        <v>69</v>
      </c>
      <c r="J5815" s="139"/>
      <c r="K5815" s="1"/>
      <c r="L5815" s="211"/>
      <c r="M5815" s="212"/>
      <c r="N5815" s="125" t="s">
        <v>69</v>
      </c>
      <c r="O5815" s="139"/>
    </row>
    <row r="5816" spans="2:15" ht="15.75" x14ac:dyDescent="0.25">
      <c r="B5816" s="209" t="s">
        <v>70</v>
      </c>
      <c r="C5816" s="210"/>
      <c r="D5816" s="125" t="s">
        <v>68</v>
      </c>
      <c r="E5816" s="139"/>
      <c r="F5816" s="1"/>
      <c r="G5816" s="209" t="s">
        <v>70</v>
      </c>
      <c r="H5816" s="210"/>
      <c r="I5816" s="125" t="s">
        <v>68</v>
      </c>
      <c r="J5816" s="139"/>
      <c r="K5816" s="1"/>
      <c r="L5816" s="209" t="s">
        <v>70</v>
      </c>
      <c r="M5816" s="210"/>
      <c r="N5816" s="125" t="s">
        <v>68</v>
      </c>
      <c r="O5816" s="139"/>
    </row>
    <row r="5817" spans="2:15" ht="15.75" x14ac:dyDescent="0.25">
      <c r="B5817" s="211"/>
      <c r="C5817" s="212"/>
      <c r="D5817" s="125" t="s">
        <v>69</v>
      </c>
      <c r="E5817" s="139"/>
      <c r="F5817" s="1"/>
      <c r="G5817" s="211"/>
      <c r="H5817" s="212"/>
      <c r="I5817" s="125" t="s">
        <v>69</v>
      </c>
      <c r="J5817" s="139"/>
      <c r="K5817" s="1"/>
      <c r="L5817" s="211"/>
      <c r="M5817" s="212"/>
      <c r="N5817" s="125" t="s">
        <v>69</v>
      </c>
      <c r="O5817" s="139"/>
    </row>
    <row r="5818" spans="2:15" ht="15.75" x14ac:dyDescent="0.25">
      <c r="B5818" s="140" t="s">
        <v>67</v>
      </c>
      <c r="C5818" s="140"/>
      <c r="D5818" s="213"/>
      <c r="E5818" s="214"/>
      <c r="F5818" s="1"/>
      <c r="G5818" s="140" t="s">
        <v>67</v>
      </c>
      <c r="H5818" s="140"/>
      <c r="I5818" s="213"/>
      <c r="J5818" s="214"/>
      <c r="K5818" s="1"/>
      <c r="L5818" s="140" t="s">
        <v>67</v>
      </c>
      <c r="M5818" s="140"/>
      <c r="N5818" s="213"/>
      <c r="O5818" s="214"/>
    </row>
    <row r="5819" spans="2:15" ht="15.75" x14ac:dyDescent="0.25">
      <c r="B5819" s="161" t="s">
        <v>355</v>
      </c>
      <c r="C5819" s="128"/>
      <c r="D5819" s="130"/>
      <c r="E5819" s="139"/>
      <c r="F5819" s="1"/>
      <c r="G5819" s="161" t="s">
        <v>355</v>
      </c>
      <c r="H5819" s="128"/>
      <c r="I5819" s="130"/>
      <c r="J5819" s="139"/>
      <c r="K5819" s="1"/>
      <c r="L5819" s="161" t="s">
        <v>355</v>
      </c>
      <c r="M5819" s="128"/>
      <c r="N5819" s="130"/>
      <c r="O5819" s="139"/>
    </row>
    <row r="5820" spans="2:15" ht="15.75" x14ac:dyDescent="0.25">
      <c r="B5820" s="161"/>
      <c r="C5820" s="128"/>
      <c r="D5820" s="130"/>
      <c r="E5820" s="139"/>
      <c r="F5820" s="1"/>
      <c r="G5820" s="161"/>
      <c r="H5820" s="128"/>
      <c r="I5820" s="130"/>
      <c r="J5820" s="139"/>
      <c r="K5820" s="1"/>
      <c r="L5820" s="161"/>
      <c r="M5820" s="128"/>
      <c r="N5820" s="130"/>
      <c r="O5820" s="139"/>
    </row>
    <row r="5821" spans="2:15" ht="15.75" x14ac:dyDescent="0.25">
      <c r="B5821" s="136"/>
      <c r="C5821" s="136"/>
      <c r="D5821" s="136"/>
      <c r="E5821" s="118"/>
      <c r="F5821" s="1"/>
      <c r="G5821" s="136"/>
      <c r="H5821" s="136"/>
      <c r="I5821" s="136"/>
      <c r="J5821" s="118"/>
      <c r="K5821" s="1"/>
      <c r="L5821" s="136"/>
      <c r="M5821" s="136"/>
      <c r="N5821" s="136"/>
      <c r="O5821" s="118"/>
    </row>
    <row r="5822" spans="2:15" ht="15.75" x14ac:dyDescent="0.25">
      <c r="B5822" s="132" t="s">
        <v>74</v>
      </c>
      <c r="C5822" s="141"/>
      <c r="D5822" s="142" t="s">
        <v>73</v>
      </c>
      <c r="E5822" s="130"/>
      <c r="F5822" s="1"/>
      <c r="G5822" s="132" t="s">
        <v>74</v>
      </c>
      <c r="H5822" s="141"/>
      <c r="I5822" s="142" t="s">
        <v>73</v>
      </c>
      <c r="J5822" s="130"/>
      <c r="K5822" s="1"/>
      <c r="L5822" s="132" t="s">
        <v>74</v>
      </c>
      <c r="M5822" s="141"/>
      <c r="N5822" s="142" t="s">
        <v>73</v>
      </c>
      <c r="O5822" s="130"/>
    </row>
    <row r="5824" spans="2:15" ht="15.75" x14ac:dyDescent="0.25">
      <c r="B5824" s="437">
        <f>L5803+1</f>
        <v>862</v>
      </c>
      <c r="C5824" s="438"/>
      <c r="D5824" s="438"/>
      <c r="E5824" s="439"/>
      <c r="F5824" s="57"/>
      <c r="G5824" s="437">
        <f>B5824+1</f>
        <v>863</v>
      </c>
      <c r="H5824" s="438"/>
      <c r="I5824" s="438"/>
      <c r="J5824" s="439"/>
      <c r="K5824" s="57"/>
      <c r="L5824" s="437">
        <f>G5824+1</f>
        <v>864</v>
      </c>
      <c r="M5824" s="438"/>
      <c r="N5824" s="438"/>
      <c r="O5824" s="439"/>
    </row>
    <row r="5825" spans="2:15" ht="15.75" x14ac:dyDescent="0.25">
      <c r="B5825" s="218" t="s">
        <v>71</v>
      </c>
      <c r="C5825" s="219"/>
      <c r="D5825" s="219"/>
      <c r="E5825" s="220"/>
      <c r="F5825" s="1"/>
      <c r="G5825" s="218" t="s">
        <v>71</v>
      </c>
      <c r="H5825" s="219"/>
      <c r="I5825" s="219"/>
      <c r="J5825" s="220"/>
      <c r="K5825" s="1"/>
      <c r="L5825" s="218" t="s">
        <v>71</v>
      </c>
      <c r="M5825" s="219"/>
      <c r="N5825" s="219"/>
      <c r="O5825" s="220"/>
    </row>
    <row r="5826" spans="2:15" ht="15.75" x14ac:dyDescent="0.25">
      <c r="B5826" s="230"/>
      <c r="C5826" s="231"/>
      <c r="D5826" s="231"/>
      <c r="E5826" s="232"/>
      <c r="F5826" s="1"/>
      <c r="G5826" s="230"/>
      <c r="H5826" s="231"/>
      <c r="I5826" s="231"/>
      <c r="J5826" s="232"/>
      <c r="K5826" s="58"/>
      <c r="L5826" s="230"/>
      <c r="M5826" s="231"/>
      <c r="N5826" s="231"/>
      <c r="O5826" s="232"/>
    </row>
    <row r="5827" spans="2:15" ht="15.75" x14ac:dyDescent="0.25">
      <c r="B5827" s="227" t="s">
        <v>375</v>
      </c>
      <c r="C5827" s="228"/>
      <c r="D5827" s="228"/>
      <c r="E5827" s="229"/>
      <c r="F5827" s="1"/>
      <c r="G5827" s="227" t="s">
        <v>375</v>
      </c>
      <c r="H5827" s="228"/>
      <c r="I5827" s="228"/>
      <c r="J5827" s="229"/>
      <c r="K5827" s="4"/>
      <c r="L5827" s="227" t="s">
        <v>375</v>
      </c>
      <c r="M5827" s="228"/>
      <c r="N5827" s="228"/>
      <c r="O5827" s="229"/>
    </row>
    <row r="5828" spans="2:15" ht="15.75" x14ac:dyDescent="0.25">
      <c r="B5828" s="137" t="s">
        <v>190</v>
      </c>
      <c r="C5828" s="194"/>
      <c r="D5828" s="195"/>
      <c r="E5828" s="196"/>
      <c r="F5828" s="1"/>
      <c r="G5828" s="137" t="s">
        <v>190</v>
      </c>
      <c r="H5828" s="194"/>
      <c r="I5828" s="195"/>
      <c r="J5828" s="196"/>
      <c r="K5828" s="1"/>
      <c r="L5828" s="137" t="s">
        <v>190</v>
      </c>
      <c r="M5828" s="194"/>
      <c r="N5828" s="195"/>
      <c r="O5828" s="196"/>
    </row>
    <row r="5829" spans="2:15" ht="15.75" x14ac:dyDescent="0.25">
      <c r="B5829" s="132" t="s">
        <v>61</v>
      </c>
      <c r="C5829" s="194"/>
      <c r="D5829" s="195"/>
      <c r="E5829" s="196"/>
      <c r="F5829" s="1"/>
      <c r="G5829" s="132" t="s">
        <v>61</v>
      </c>
      <c r="H5829" s="194"/>
      <c r="I5829" s="195"/>
      <c r="J5829" s="196"/>
      <c r="K5829" s="1"/>
      <c r="L5829" s="132" t="s">
        <v>61</v>
      </c>
      <c r="M5829" s="194"/>
      <c r="N5829" s="195"/>
      <c r="O5829" s="196"/>
    </row>
    <row r="5830" spans="2:15" ht="15.75" x14ac:dyDescent="0.25">
      <c r="B5830" s="132" t="s">
        <v>62</v>
      </c>
      <c r="C5830" s="194"/>
      <c r="D5830" s="195"/>
      <c r="E5830" s="196"/>
      <c r="F5830" s="1"/>
      <c r="G5830" s="132" t="s">
        <v>62</v>
      </c>
      <c r="H5830" s="194"/>
      <c r="I5830" s="195"/>
      <c r="J5830" s="196"/>
      <c r="K5830" s="1"/>
      <c r="L5830" s="132" t="s">
        <v>62</v>
      </c>
      <c r="M5830" s="194"/>
      <c r="N5830" s="195"/>
      <c r="O5830" s="196"/>
    </row>
    <row r="5831" spans="2:15" ht="15.75" x14ac:dyDescent="0.25">
      <c r="B5831" s="127" t="s">
        <v>191</v>
      </c>
      <c r="C5831" s="130"/>
      <c r="D5831" s="194"/>
      <c r="E5831" s="196"/>
      <c r="F5831" s="1"/>
      <c r="G5831" s="127" t="s">
        <v>191</v>
      </c>
      <c r="H5831" s="130"/>
      <c r="I5831" s="194"/>
      <c r="J5831" s="196"/>
      <c r="K5831" s="1"/>
      <c r="L5831" s="127" t="s">
        <v>191</v>
      </c>
      <c r="M5831" s="130"/>
      <c r="N5831" s="194"/>
      <c r="O5831" s="196"/>
    </row>
    <row r="5832" spans="2:15" ht="15.75" x14ac:dyDescent="0.25">
      <c r="B5832" s="127" t="s">
        <v>192</v>
      </c>
      <c r="C5832" s="130"/>
      <c r="D5832" s="194"/>
      <c r="E5832" s="196"/>
      <c r="F5832" s="1"/>
      <c r="G5832" s="127" t="s">
        <v>192</v>
      </c>
      <c r="H5832" s="130"/>
      <c r="I5832" s="194"/>
      <c r="J5832" s="196"/>
      <c r="K5832" s="1"/>
      <c r="L5832" s="127" t="s">
        <v>192</v>
      </c>
      <c r="M5832" s="130"/>
      <c r="N5832" s="194"/>
      <c r="O5832" s="196"/>
    </row>
    <row r="5833" spans="2:15" ht="31.35" customHeight="1" x14ac:dyDescent="0.25">
      <c r="B5833" s="206" t="s">
        <v>197</v>
      </c>
      <c r="C5833" s="207"/>
      <c r="D5833" s="207"/>
      <c r="E5833" s="208"/>
      <c r="F5833" s="1"/>
      <c r="G5833" s="206" t="s">
        <v>197</v>
      </c>
      <c r="H5833" s="207"/>
      <c r="I5833" s="207"/>
      <c r="J5833" s="208"/>
      <c r="K5833" s="59"/>
      <c r="L5833" s="206" t="s">
        <v>197</v>
      </c>
      <c r="M5833" s="207"/>
      <c r="N5833" s="207"/>
      <c r="O5833" s="208"/>
    </row>
    <row r="5834" spans="2:15" ht="15.75" x14ac:dyDescent="0.25">
      <c r="B5834" s="132" t="s">
        <v>195</v>
      </c>
      <c r="C5834" s="138"/>
      <c r="D5834" s="125" t="s">
        <v>51</v>
      </c>
      <c r="E5834" s="139"/>
      <c r="F5834" s="1"/>
      <c r="G5834" s="132" t="s">
        <v>195</v>
      </c>
      <c r="H5834" s="138"/>
      <c r="I5834" s="125" t="s">
        <v>51</v>
      </c>
      <c r="J5834" s="139"/>
      <c r="K5834" s="1"/>
      <c r="L5834" s="132" t="s">
        <v>195</v>
      </c>
      <c r="M5834" s="138"/>
      <c r="N5834" s="125" t="s">
        <v>51</v>
      </c>
      <c r="O5834" s="139"/>
    </row>
    <row r="5835" spans="2:15" ht="15.75" x14ac:dyDescent="0.25">
      <c r="B5835" s="209" t="s">
        <v>190</v>
      </c>
      <c r="C5835" s="210"/>
      <c r="D5835" s="125" t="s">
        <v>68</v>
      </c>
      <c r="E5835" s="139"/>
      <c r="F5835" s="1"/>
      <c r="G5835" s="209" t="s">
        <v>190</v>
      </c>
      <c r="H5835" s="210"/>
      <c r="I5835" s="125" t="s">
        <v>68</v>
      </c>
      <c r="J5835" s="139"/>
      <c r="K5835" s="1"/>
      <c r="L5835" s="209" t="s">
        <v>190</v>
      </c>
      <c r="M5835" s="210"/>
      <c r="N5835" s="125" t="s">
        <v>68</v>
      </c>
      <c r="O5835" s="139"/>
    </row>
    <row r="5836" spans="2:15" ht="15.75" x14ac:dyDescent="0.25">
      <c r="B5836" s="211"/>
      <c r="C5836" s="212"/>
      <c r="D5836" s="125" t="s">
        <v>69</v>
      </c>
      <c r="E5836" s="139"/>
      <c r="F5836" s="1"/>
      <c r="G5836" s="211"/>
      <c r="H5836" s="212"/>
      <c r="I5836" s="125" t="s">
        <v>69</v>
      </c>
      <c r="J5836" s="139"/>
      <c r="K5836" s="1"/>
      <c r="L5836" s="211"/>
      <c r="M5836" s="212"/>
      <c r="N5836" s="125" t="s">
        <v>69</v>
      </c>
      <c r="O5836" s="139"/>
    </row>
    <row r="5837" spans="2:15" ht="15.75" x14ac:dyDescent="0.25">
      <c r="B5837" s="209" t="s">
        <v>70</v>
      </c>
      <c r="C5837" s="210"/>
      <c r="D5837" s="125" t="s">
        <v>68</v>
      </c>
      <c r="E5837" s="139"/>
      <c r="F5837" s="1"/>
      <c r="G5837" s="209" t="s">
        <v>70</v>
      </c>
      <c r="H5837" s="210"/>
      <c r="I5837" s="125" t="s">
        <v>68</v>
      </c>
      <c r="J5837" s="139"/>
      <c r="K5837" s="1"/>
      <c r="L5837" s="209" t="s">
        <v>70</v>
      </c>
      <c r="M5837" s="210"/>
      <c r="N5837" s="125" t="s">
        <v>68</v>
      </c>
      <c r="O5837" s="139"/>
    </row>
    <row r="5838" spans="2:15" ht="15.75" x14ac:dyDescent="0.25">
      <c r="B5838" s="211"/>
      <c r="C5838" s="212"/>
      <c r="D5838" s="125" t="s">
        <v>69</v>
      </c>
      <c r="E5838" s="139"/>
      <c r="F5838" s="1"/>
      <c r="G5838" s="211"/>
      <c r="H5838" s="212"/>
      <c r="I5838" s="125" t="s">
        <v>69</v>
      </c>
      <c r="J5838" s="139"/>
      <c r="K5838" s="1"/>
      <c r="L5838" s="211"/>
      <c r="M5838" s="212"/>
      <c r="N5838" s="125" t="s">
        <v>69</v>
      </c>
      <c r="O5838" s="139"/>
    </row>
    <row r="5839" spans="2:15" ht="15.75" x14ac:dyDescent="0.25">
      <c r="B5839" s="140" t="s">
        <v>67</v>
      </c>
      <c r="C5839" s="140"/>
      <c r="D5839" s="213"/>
      <c r="E5839" s="214"/>
      <c r="F5839" s="1"/>
      <c r="G5839" s="140" t="s">
        <v>67</v>
      </c>
      <c r="H5839" s="140"/>
      <c r="I5839" s="213"/>
      <c r="J5839" s="214"/>
      <c r="K5839" s="1"/>
      <c r="L5839" s="140" t="s">
        <v>67</v>
      </c>
      <c r="M5839" s="140"/>
      <c r="N5839" s="213"/>
      <c r="O5839" s="214"/>
    </row>
    <row r="5840" spans="2:15" ht="15.75" x14ac:dyDescent="0.25">
      <c r="B5840" s="161" t="s">
        <v>355</v>
      </c>
      <c r="C5840" s="128"/>
      <c r="D5840" s="130"/>
      <c r="E5840" s="139"/>
      <c r="F5840" s="1"/>
      <c r="G5840" s="161" t="s">
        <v>355</v>
      </c>
      <c r="H5840" s="128"/>
      <c r="I5840" s="130"/>
      <c r="J5840" s="139"/>
      <c r="K5840" s="1"/>
      <c r="L5840" s="161" t="s">
        <v>355</v>
      </c>
      <c r="M5840" s="128"/>
      <c r="N5840" s="130"/>
      <c r="O5840" s="139"/>
    </row>
    <row r="5841" spans="2:15" ht="15.75" x14ac:dyDescent="0.25">
      <c r="B5841" s="161"/>
      <c r="C5841" s="128"/>
      <c r="D5841" s="130"/>
      <c r="E5841" s="139"/>
      <c r="F5841" s="1"/>
      <c r="G5841" s="161"/>
      <c r="H5841" s="128"/>
      <c r="I5841" s="130"/>
      <c r="J5841" s="139"/>
      <c r="K5841" s="1"/>
      <c r="L5841" s="161"/>
      <c r="M5841" s="128"/>
      <c r="N5841" s="130"/>
      <c r="O5841" s="139"/>
    </row>
    <row r="5842" spans="2:15" ht="15.75" x14ac:dyDescent="0.25">
      <c r="B5842" s="136"/>
      <c r="C5842" s="136"/>
      <c r="D5842" s="136"/>
      <c r="E5842" s="118"/>
      <c r="F5842" s="1"/>
      <c r="G5842" s="136"/>
      <c r="H5842" s="136"/>
      <c r="I5842" s="136"/>
      <c r="J5842" s="118"/>
      <c r="K5842" s="1"/>
      <c r="L5842" s="136"/>
      <c r="M5842" s="136"/>
      <c r="N5842" s="136"/>
      <c r="O5842" s="118"/>
    </row>
    <row r="5843" spans="2:15" ht="15.75" x14ac:dyDescent="0.25">
      <c r="B5843" s="132" t="s">
        <v>74</v>
      </c>
      <c r="C5843" s="141"/>
      <c r="D5843" s="142" t="s">
        <v>73</v>
      </c>
      <c r="E5843" s="130"/>
      <c r="F5843" s="1"/>
      <c r="G5843" s="132" t="s">
        <v>74</v>
      </c>
      <c r="H5843" s="141"/>
      <c r="I5843" s="142" t="s">
        <v>73</v>
      </c>
      <c r="J5843" s="130"/>
      <c r="K5843" s="1"/>
      <c r="L5843" s="132" t="s">
        <v>74</v>
      </c>
      <c r="M5843" s="141"/>
      <c r="N5843" s="142" t="s">
        <v>73</v>
      </c>
      <c r="O5843" s="130"/>
    </row>
    <row r="5845" spans="2:15" ht="15.75" x14ac:dyDescent="0.25">
      <c r="B5845" s="437">
        <f>L5824+1</f>
        <v>865</v>
      </c>
      <c r="C5845" s="438"/>
      <c r="D5845" s="438"/>
      <c r="E5845" s="439"/>
      <c r="F5845" s="57"/>
      <c r="G5845" s="437">
        <f>B5845+1</f>
        <v>866</v>
      </c>
      <c r="H5845" s="438"/>
      <c r="I5845" s="438"/>
      <c r="J5845" s="439"/>
      <c r="K5845" s="57"/>
      <c r="L5845" s="437">
        <f>G5845+1</f>
        <v>867</v>
      </c>
      <c r="M5845" s="438"/>
      <c r="N5845" s="438"/>
      <c r="O5845" s="439"/>
    </row>
    <row r="5846" spans="2:15" ht="15.75" x14ac:dyDescent="0.25">
      <c r="B5846" s="218" t="s">
        <v>71</v>
      </c>
      <c r="C5846" s="219"/>
      <c r="D5846" s="219"/>
      <c r="E5846" s="220"/>
      <c r="F5846" s="1"/>
      <c r="G5846" s="218" t="s">
        <v>71</v>
      </c>
      <c r="H5846" s="219"/>
      <c r="I5846" s="219"/>
      <c r="J5846" s="220"/>
      <c r="K5846" s="1"/>
      <c r="L5846" s="218" t="s">
        <v>71</v>
      </c>
      <c r="M5846" s="219"/>
      <c r="N5846" s="219"/>
      <c r="O5846" s="220"/>
    </row>
    <row r="5847" spans="2:15" ht="15.75" x14ac:dyDescent="0.25">
      <c r="B5847" s="230"/>
      <c r="C5847" s="231"/>
      <c r="D5847" s="231"/>
      <c r="E5847" s="232"/>
      <c r="F5847" s="1"/>
      <c r="G5847" s="230"/>
      <c r="H5847" s="231"/>
      <c r="I5847" s="231"/>
      <c r="J5847" s="232"/>
      <c r="K5847" s="58"/>
      <c r="L5847" s="230"/>
      <c r="M5847" s="231"/>
      <c r="N5847" s="231"/>
      <c r="O5847" s="232"/>
    </row>
    <row r="5848" spans="2:15" ht="15.75" x14ac:dyDescent="0.25">
      <c r="B5848" s="227" t="s">
        <v>375</v>
      </c>
      <c r="C5848" s="228"/>
      <c r="D5848" s="228"/>
      <c r="E5848" s="229"/>
      <c r="F5848" s="1"/>
      <c r="G5848" s="227" t="s">
        <v>375</v>
      </c>
      <c r="H5848" s="228"/>
      <c r="I5848" s="228"/>
      <c r="J5848" s="229"/>
      <c r="K5848" s="4"/>
      <c r="L5848" s="227" t="s">
        <v>375</v>
      </c>
      <c r="M5848" s="228"/>
      <c r="N5848" s="228"/>
      <c r="O5848" s="229"/>
    </row>
    <row r="5849" spans="2:15" ht="15.75" x14ac:dyDescent="0.25">
      <c r="B5849" s="137" t="s">
        <v>190</v>
      </c>
      <c r="C5849" s="194"/>
      <c r="D5849" s="195"/>
      <c r="E5849" s="196"/>
      <c r="F5849" s="1"/>
      <c r="G5849" s="137" t="s">
        <v>190</v>
      </c>
      <c r="H5849" s="194"/>
      <c r="I5849" s="195"/>
      <c r="J5849" s="196"/>
      <c r="K5849" s="1"/>
      <c r="L5849" s="137" t="s">
        <v>190</v>
      </c>
      <c r="M5849" s="194"/>
      <c r="N5849" s="195"/>
      <c r="O5849" s="196"/>
    </row>
    <row r="5850" spans="2:15" ht="15.75" x14ac:dyDescent="0.25">
      <c r="B5850" s="132" t="s">
        <v>61</v>
      </c>
      <c r="C5850" s="194"/>
      <c r="D5850" s="195"/>
      <c r="E5850" s="196"/>
      <c r="F5850" s="1"/>
      <c r="G5850" s="132" t="s">
        <v>61</v>
      </c>
      <c r="H5850" s="194"/>
      <c r="I5850" s="195"/>
      <c r="J5850" s="196"/>
      <c r="K5850" s="1"/>
      <c r="L5850" s="132" t="s">
        <v>61</v>
      </c>
      <c r="M5850" s="194"/>
      <c r="N5850" s="195"/>
      <c r="O5850" s="196"/>
    </row>
    <row r="5851" spans="2:15" ht="15.75" x14ac:dyDescent="0.25">
      <c r="B5851" s="132" t="s">
        <v>62</v>
      </c>
      <c r="C5851" s="194"/>
      <c r="D5851" s="195"/>
      <c r="E5851" s="196"/>
      <c r="F5851" s="1"/>
      <c r="G5851" s="132" t="s">
        <v>62</v>
      </c>
      <c r="H5851" s="194"/>
      <c r="I5851" s="195"/>
      <c r="J5851" s="196"/>
      <c r="K5851" s="1"/>
      <c r="L5851" s="132" t="s">
        <v>62</v>
      </c>
      <c r="M5851" s="194"/>
      <c r="N5851" s="195"/>
      <c r="O5851" s="196"/>
    </row>
    <row r="5852" spans="2:15" ht="15.75" x14ac:dyDescent="0.25">
      <c r="B5852" s="127" t="s">
        <v>191</v>
      </c>
      <c r="C5852" s="130"/>
      <c r="D5852" s="194"/>
      <c r="E5852" s="196"/>
      <c r="F5852" s="1"/>
      <c r="G5852" s="127" t="s">
        <v>191</v>
      </c>
      <c r="H5852" s="130"/>
      <c r="I5852" s="194"/>
      <c r="J5852" s="196"/>
      <c r="K5852" s="1"/>
      <c r="L5852" s="127" t="s">
        <v>191</v>
      </c>
      <c r="M5852" s="130"/>
      <c r="N5852" s="194"/>
      <c r="O5852" s="196"/>
    </row>
    <row r="5853" spans="2:15" ht="15.75" x14ac:dyDescent="0.25">
      <c r="B5853" s="127" t="s">
        <v>192</v>
      </c>
      <c r="C5853" s="130"/>
      <c r="D5853" s="194"/>
      <c r="E5853" s="196"/>
      <c r="F5853" s="1"/>
      <c r="G5853" s="127" t="s">
        <v>192</v>
      </c>
      <c r="H5853" s="130"/>
      <c r="I5853" s="194"/>
      <c r="J5853" s="196"/>
      <c r="K5853" s="1"/>
      <c r="L5853" s="127" t="s">
        <v>192</v>
      </c>
      <c r="M5853" s="130"/>
      <c r="N5853" s="194"/>
      <c r="O5853" s="196"/>
    </row>
    <row r="5854" spans="2:15" ht="31.35" customHeight="1" x14ac:dyDescent="0.25">
      <c r="B5854" s="206" t="s">
        <v>197</v>
      </c>
      <c r="C5854" s="207"/>
      <c r="D5854" s="207"/>
      <c r="E5854" s="208"/>
      <c r="F5854" s="1"/>
      <c r="G5854" s="206" t="s">
        <v>197</v>
      </c>
      <c r="H5854" s="207"/>
      <c r="I5854" s="207"/>
      <c r="J5854" s="208"/>
      <c r="K5854" s="59"/>
      <c r="L5854" s="206" t="s">
        <v>197</v>
      </c>
      <c r="M5854" s="207"/>
      <c r="N5854" s="207"/>
      <c r="O5854" s="208"/>
    </row>
    <row r="5855" spans="2:15" ht="15.75" x14ac:dyDescent="0.25">
      <c r="B5855" s="132" t="s">
        <v>195</v>
      </c>
      <c r="C5855" s="138"/>
      <c r="D5855" s="125" t="s">
        <v>51</v>
      </c>
      <c r="E5855" s="139"/>
      <c r="F5855" s="1"/>
      <c r="G5855" s="132" t="s">
        <v>195</v>
      </c>
      <c r="H5855" s="138"/>
      <c r="I5855" s="125" t="s">
        <v>51</v>
      </c>
      <c r="J5855" s="139"/>
      <c r="K5855" s="1"/>
      <c r="L5855" s="132" t="s">
        <v>195</v>
      </c>
      <c r="M5855" s="138"/>
      <c r="N5855" s="125" t="s">
        <v>51</v>
      </c>
      <c r="O5855" s="139"/>
    </row>
    <row r="5856" spans="2:15" ht="15.75" x14ac:dyDescent="0.25">
      <c r="B5856" s="209" t="s">
        <v>190</v>
      </c>
      <c r="C5856" s="210"/>
      <c r="D5856" s="125" t="s">
        <v>68</v>
      </c>
      <c r="E5856" s="139"/>
      <c r="F5856" s="1"/>
      <c r="G5856" s="209" t="s">
        <v>190</v>
      </c>
      <c r="H5856" s="210"/>
      <c r="I5856" s="125" t="s">
        <v>68</v>
      </c>
      <c r="J5856" s="139"/>
      <c r="K5856" s="1"/>
      <c r="L5856" s="209" t="s">
        <v>190</v>
      </c>
      <c r="M5856" s="210"/>
      <c r="N5856" s="125" t="s">
        <v>68</v>
      </c>
      <c r="O5856" s="139"/>
    </row>
    <row r="5857" spans="2:15" ht="15.75" x14ac:dyDescent="0.25">
      <c r="B5857" s="211"/>
      <c r="C5857" s="212"/>
      <c r="D5857" s="125" t="s">
        <v>69</v>
      </c>
      <c r="E5857" s="139"/>
      <c r="F5857" s="1"/>
      <c r="G5857" s="211"/>
      <c r="H5857" s="212"/>
      <c r="I5857" s="125" t="s">
        <v>69</v>
      </c>
      <c r="J5857" s="139"/>
      <c r="K5857" s="1"/>
      <c r="L5857" s="211"/>
      <c r="M5857" s="212"/>
      <c r="N5857" s="125" t="s">
        <v>69</v>
      </c>
      <c r="O5857" s="139"/>
    </row>
    <row r="5858" spans="2:15" ht="15.75" x14ac:dyDescent="0.25">
      <c r="B5858" s="209" t="s">
        <v>70</v>
      </c>
      <c r="C5858" s="210"/>
      <c r="D5858" s="125" t="s">
        <v>68</v>
      </c>
      <c r="E5858" s="139"/>
      <c r="F5858" s="1"/>
      <c r="G5858" s="209" t="s">
        <v>70</v>
      </c>
      <c r="H5858" s="210"/>
      <c r="I5858" s="125" t="s">
        <v>68</v>
      </c>
      <c r="J5858" s="139"/>
      <c r="K5858" s="1"/>
      <c r="L5858" s="209" t="s">
        <v>70</v>
      </c>
      <c r="M5858" s="210"/>
      <c r="N5858" s="125" t="s">
        <v>68</v>
      </c>
      <c r="O5858" s="139"/>
    </row>
    <row r="5859" spans="2:15" ht="15.75" x14ac:dyDescent="0.25">
      <c r="B5859" s="211"/>
      <c r="C5859" s="212"/>
      <c r="D5859" s="125" t="s">
        <v>69</v>
      </c>
      <c r="E5859" s="139"/>
      <c r="F5859" s="1"/>
      <c r="G5859" s="211"/>
      <c r="H5859" s="212"/>
      <c r="I5859" s="125" t="s">
        <v>69</v>
      </c>
      <c r="J5859" s="139"/>
      <c r="K5859" s="1"/>
      <c r="L5859" s="211"/>
      <c r="M5859" s="212"/>
      <c r="N5859" s="125" t="s">
        <v>69</v>
      </c>
      <c r="O5859" s="139"/>
    </row>
    <row r="5860" spans="2:15" ht="15.75" x14ac:dyDescent="0.25">
      <c r="B5860" s="140" t="s">
        <v>67</v>
      </c>
      <c r="C5860" s="140"/>
      <c r="D5860" s="213"/>
      <c r="E5860" s="214"/>
      <c r="F5860" s="1"/>
      <c r="G5860" s="140" t="s">
        <v>67</v>
      </c>
      <c r="H5860" s="140"/>
      <c r="I5860" s="213"/>
      <c r="J5860" s="214"/>
      <c r="K5860" s="1"/>
      <c r="L5860" s="140" t="s">
        <v>67</v>
      </c>
      <c r="M5860" s="140"/>
      <c r="N5860" s="213"/>
      <c r="O5860" s="214"/>
    </row>
    <row r="5861" spans="2:15" ht="15.75" x14ac:dyDescent="0.25">
      <c r="B5861" s="161" t="s">
        <v>355</v>
      </c>
      <c r="C5861" s="128"/>
      <c r="D5861" s="130"/>
      <c r="E5861" s="139"/>
      <c r="F5861" s="1"/>
      <c r="G5861" s="161" t="s">
        <v>355</v>
      </c>
      <c r="H5861" s="128"/>
      <c r="I5861" s="130"/>
      <c r="J5861" s="139"/>
      <c r="K5861" s="1"/>
      <c r="L5861" s="161" t="s">
        <v>355</v>
      </c>
      <c r="M5861" s="128"/>
      <c r="N5861" s="130"/>
      <c r="O5861" s="139"/>
    </row>
    <row r="5862" spans="2:15" ht="15.75" x14ac:dyDescent="0.25">
      <c r="B5862" s="161"/>
      <c r="C5862" s="128"/>
      <c r="D5862" s="130"/>
      <c r="E5862" s="139"/>
      <c r="F5862" s="1"/>
      <c r="G5862" s="161"/>
      <c r="H5862" s="128"/>
      <c r="I5862" s="130"/>
      <c r="J5862" s="139"/>
      <c r="K5862" s="1"/>
      <c r="L5862" s="161"/>
      <c r="M5862" s="128"/>
      <c r="N5862" s="130"/>
      <c r="O5862" s="139"/>
    </row>
    <row r="5863" spans="2:15" ht="15.75" x14ac:dyDescent="0.25">
      <c r="B5863" s="136"/>
      <c r="C5863" s="136"/>
      <c r="D5863" s="136"/>
      <c r="E5863" s="118"/>
      <c r="F5863" s="1"/>
      <c r="G5863" s="136"/>
      <c r="H5863" s="136"/>
      <c r="I5863" s="136"/>
      <c r="J5863" s="118"/>
      <c r="K5863" s="1"/>
      <c r="L5863" s="136"/>
      <c r="M5863" s="136"/>
      <c r="N5863" s="136"/>
      <c r="O5863" s="118"/>
    </row>
    <row r="5864" spans="2:15" ht="15.75" x14ac:dyDescent="0.25">
      <c r="B5864" s="132" t="s">
        <v>74</v>
      </c>
      <c r="C5864" s="141"/>
      <c r="D5864" s="142" t="s">
        <v>73</v>
      </c>
      <c r="E5864" s="130"/>
      <c r="F5864" s="1"/>
      <c r="G5864" s="132" t="s">
        <v>74</v>
      </c>
      <c r="H5864" s="141"/>
      <c r="I5864" s="142" t="s">
        <v>73</v>
      </c>
      <c r="J5864" s="130"/>
      <c r="K5864" s="1"/>
      <c r="L5864" s="132" t="s">
        <v>74</v>
      </c>
      <c r="M5864" s="141"/>
      <c r="N5864" s="142" t="s">
        <v>73</v>
      </c>
      <c r="O5864" s="130"/>
    </row>
    <row r="5866" spans="2:15" ht="15.75" x14ac:dyDescent="0.25">
      <c r="B5866" s="437">
        <f>L5845+1</f>
        <v>868</v>
      </c>
      <c r="C5866" s="438"/>
      <c r="D5866" s="438"/>
      <c r="E5866" s="439"/>
      <c r="F5866" s="57"/>
      <c r="G5866" s="437">
        <f>B5866+1</f>
        <v>869</v>
      </c>
      <c r="H5866" s="438"/>
      <c r="I5866" s="438"/>
      <c r="J5866" s="439"/>
      <c r="K5866" s="57"/>
      <c r="L5866" s="437">
        <f>G5866+1</f>
        <v>870</v>
      </c>
      <c r="M5866" s="438"/>
      <c r="N5866" s="438"/>
      <c r="O5866" s="439"/>
    </row>
    <row r="5867" spans="2:15" ht="15.75" x14ac:dyDescent="0.25">
      <c r="B5867" s="218" t="s">
        <v>71</v>
      </c>
      <c r="C5867" s="219"/>
      <c r="D5867" s="219"/>
      <c r="E5867" s="220"/>
      <c r="F5867" s="1"/>
      <c r="G5867" s="218" t="s">
        <v>71</v>
      </c>
      <c r="H5867" s="219"/>
      <c r="I5867" s="219"/>
      <c r="J5867" s="220"/>
      <c r="K5867" s="1"/>
      <c r="L5867" s="218" t="s">
        <v>71</v>
      </c>
      <c r="M5867" s="219"/>
      <c r="N5867" s="219"/>
      <c r="O5867" s="220"/>
    </row>
    <row r="5868" spans="2:15" ht="15.75" x14ac:dyDescent="0.25">
      <c r="B5868" s="230"/>
      <c r="C5868" s="231"/>
      <c r="D5868" s="231"/>
      <c r="E5868" s="232"/>
      <c r="F5868" s="1"/>
      <c r="G5868" s="230"/>
      <c r="H5868" s="231"/>
      <c r="I5868" s="231"/>
      <c r="J5868" s="232"/>
      <c r="K5868" s="58"/>
      <c r="L5868" s="230"/>
      <c r="M5868" s="231"/>
      <c r="N5868" s="231"/>
      <c r="O5868" s="232"/>
    </row>
    <row r="5869" spans="2:15" ht="15.75" x14ac:dyDescent="0.25">
      <c r="B5869" s="227" t="s">
        <v>375</v>
      </c>
      <c r="C5869" s="228"/>
      <c r="D5869" s="228"/>
      <c r="E5869" s="229"/>
      <c r="F5869" s="1"/>
      <c r="G5869" s="227" t="s">
        <v>375</v>
      </c>
      <c r="H5869" s="228"/>
      <c r="I5869" s="228"/>
      <c r="J5869" s="229"/>
      <c r="K5869" s="4"/>
      <c r="L5869" s="227" t="s">
        <v>375</v>
      </c>
      <c r="M5869" s="228"/>
      <c r="N5869" s="228"/>
      <c r="O5869" s="229"/>
    </row>
    <row r="5870" spans="2:15" ht="15.75" x14ac:dyDescent="0.25">
      <c r="B5870" s="137" t="s">
        <v>190</v>
      </c>
      <c r="C5870" s="194"/>
      <c r="D5870" s="195"/>
      <c r="E5870" s="196"/>
      <c r="F5870" s="1"/>
      <c r="G5870" s="137" t="s">
        <v>190</v>
      </c>
      <c r="H5870" s="194"/>
      <c r="I5870" s="195"/>
      <c r="J5870" s="196"/>
      <c r="K5870" s="1"/>
      <c r="L5870" s="137" t="s">
        <v>190</v>
      </c>
      <c r="M5870" s="194"/>
      <c r="N5870" s="195"/>
      <c r="O5870" s="196"/>
    </row>
    <row r="5871" spans="2:15" ht="15.75" x14ac:dyDescent="0.25">
      <c r="B5871" s="132" t="s">
        <v>61</v>
      </c>
      <c r="C5871" s="194"/>
      <c r="D5871" s="195"/>
      <c r="E5871" s="196"/>
      <c r="F5871" s="1"/>
      <c r="G5871" s="132" t="s">
        <v>61</v>
      </c>
      <c r="H5871" s="194"/>
      <c r="I5871" s="195"/>
      <c r="J5871" s="196"/>
      <c r="K5871" s="1"/>
      <c r="L5871" s="132" t="s">
        <v>61</v>
      </c>
      <c r="M5871" s="194"/>
      <c r="N5871" s="195"/>
      <c r="O5871" s="196"/>
    </row>
    <row r="5872" spans="2:15" ht="15.75" x14ac:dyDescent="0.25">
      <c r="B5872" s="132" t="s">
        <v>62</v>
      </c>
      <c r="C5872" s="194"/>
      <c r="D5872" s="195"/>
      <c r="E5872" s="196"/>
      <c r="F5872" s="1"/>
      <c r="G5872" s="132" t="s">
        <v>62</v>
      </c>
      <c r="H5872" s="194"/>
      <c r="I5872" s="195"/>
      <c r="J5872" s="196"/>
      <c r="K5872" s="1"/>
      <c r="L5872" s="132" t="s">
        <v>62</v>
      </c>
      <c r="M5872" s="194"/>
      <c r="N5872" s="195"/>
      <c r="O5872" s="196"/>
    </row>
    <row r="5873" spans="2:15" ht="15.75" x14ac:dyDescent="0.25">
      <c r="B5873" s="127" t="s">
        <v>191</v>
      </c>
      <c r="C5873" s="130"/>
      <c r="D5873" s="194"/>
      <c r="E5873" s="196"/>
      <c r="F5873" s="1"/>
      <c r="G5873" s="127" t="s">
        <v>191</v>
      </c>
      <c r="H5873" s="130"/>
      <c r="I5873" s="194"/>
      <c r="J5873" s="196"/>
      <c r="K5873" s="1"/>
      <c r="L5873" s="127" t="s">
        <v>191</v>
      </c>
      <c r="M5873" s="130"/>
      <c r="N5873" s="194"/>
      <c r="O5873" s="196"/>
    </row>
    <row r="5874" spans="2:15" ht="15.75" x14ac:dyDescent="0.25">
      <c r="B5874" s="127" t="s">
        <v>192</v>
      </c>
      <c r="C5874" s="130"/>
      <c r="D5874" s="194"/>
      <c r="E5874" s="196"/>
      <c r="F5874" s="1"/>
      <c r="G5874" s="127" t="s">
        <v>192</v>
      </c>
      <c r="H5874" s="130"/>
      <c r="I5874" s="194"/>
      <c r="J5874" s="196"/>
      <c r="K5874" s="1"/>
      <c r="L5874" s="127" t="s">
        <v>192</v>
      </c>
      <c r="M5874" s="130"/>
      <c r="N5874" s="194"/>
      <c r="O5874" s="196"/>
    </row>
    <row r="5875" spans="2:15" ht="31.35" customHeight="1" x14ac:dyDescent="0.25">
      <c r="B5875" s="206" t="s">
        <v>197</v>
      </c>
      <c r="C5875" s="207"/>
      <c r="D5875" s="207"/>
      <c r="E5875" s="208"/>
      <c r="F5875" s="1"/>
      <c r="G5875" s="206" t="s">
        <v>197</v>
      </c>
      <c r="H5875" s="207"/>
      <c r="I5875" s="207"/>
      <c r="J5875" s="208"/>
      <c r="K5875" s="59"/>
      <c r="L5875" s="206" t="s">
        <v>197</v>
      </c>
      <c r="M5875" s="207"/>
      <c r="N5875" s="207"/>
      <c r="O5875" s="208"/>
    </row>
    <row r="5876" spans="2:15" ht="15.75" x14ac:dyDescent="0.25">
      <c r="B5876" s="132" t="s">
        <v>195</v>
      </c>
      <c r="C5876" s="138"/>
      <c r="D5876" s="125" t="s">
        <v>51</v>
      </c>
      <c r="E5876" s="139"/>
      <c r="F5876" s="1"/>
      <c r="G5876" s="132" t="s">
        <v>195</v>
      </c>
      <c r="H5876" s="138"/>
      <c r="I5876" s="125" t="s">
        <v>51</v>
      </c>
      <c r="J5876" s="139"/>
      <c r="K5876" s="1"/>
      <c r="L5876" s="132" t="s">
        <v>195</v>
      </c>
      <c r="M5876" s="138"/>
      <c r="N5876" s="125" t="s">
        <v>51</v>
      </c>
      <c r="O5876" s="139"/>
    </row>
    <row r="5877" spans="2:15" ht="15.75" x14ac:dyDescent="0.25">
      <c r="B5877" s="209" t="s">
        <v>190</v>
      </c>
      <c r="C5877" s="210"/>
      <c r="D5877" s="125" t="s">
        <v>68</v>
      </c>
      <c r="E5877" s="139"/>
      <c r="F5877" s="1"/>
      <c r="G5877" s="209" t="s">
        <v>190</v>
      </c>
      <c r="H5877" s="210"/>
      <c r="I5877" s="125" t="s">
        <v>68</v>
      </c>
      <c r="J5877" s="139"/>
      <c r="K5877" s="1"/>
      <c r="L5877" s="209" t="s">
        <v>190</v>
      </c>
      <c r="M5877" s="210"/>
      <c r="N5877" s="125" t="s">
        <v>68</v>
      </c>
      <c r="O5877" s="139"/>
    </row>
    <row r="5878" spans="2:15" ht="15.75" x14ac:dyDescent="0.25">
      <c r="B5878" s="211"/>
      <c r="C5878" s="212"/>
      <c r="D5878" s="125" t="s">
        <v>69</v>
      </c>
      <c r="E5878" s="139"/>
      <c r="F5878" s="1"/>
      <c r="G5878" s="211"/>
      <c r="H5878" s="212"/>
      <c r="I5878" s="125" t="s">
        <v>69</v>
      </c>
      <c r="J5878" s="139"/>
      <c r="K5878" s="1"/>
      <c r="L5878" s="211"/>
      <c r="M5878" s="212"/>
      <c r="N5878" s="125" t="s">
        <v>69</v>
      </c>
      <c r="O5878" s="139"/>
    </row>
    <row r="5879" spans="2:15" ht="15.75" x14ac:dyDescent="0.25">
      <c r="B5879" s="209" t="s">
        <v>70</v>
      </c>
      <c r="C5879" s="210"/>
      <c r="D5879" s="125" t="s">
        <v>68</v>
      </c>
      <c r="E5879" s="139"/>
      <c r="F5879" s="1"/>
      <c r="G5879" s="209" t="s">
        <v>70</v>
      </c>
      <c r="H5879" s="210"/>
      <c r="I5879" s="125" t="s">
        <v>68</v>
      </c>
      <c r="J5879" s="139"/>
      <c r="K5879" s="1"/>
      <c r="L5879" s="209" t="s">
        <v>70</v>
      </c>
      <c r="M5879" s="210"/>
      <c r="N5879" s="125" t="s">
        <v>68</v>
      </c>
      <c r="O5879" s="139"/>
    </row>
    <row r="5880" spans="2:15" ht="15.75" x14ac:dyDescent="0.25">
      <c r="B5880" s="211"/>
      <c r="C5880" s="212"/>
      <c r="D5880" s="125" t="s">
        <v>69</v>
      </c>
      <c r="E5880" s="139"/>
      <c r="F5880" s="1"/>
      <c r="G5880" s="211"/>
      <c r="H5880" s="212"/>
      <c r="I5880" s="125" t="s">
        <v>69</v>
      </c>
      <c r="J5880" s="139"/>
      <c r="K5880" s="1"/>
      <c r="L5880" s="211"/>
      <c r="M5880" s="212"/>
      <c r="N5880" s="125" t="s">
        <v>69</v>
      </c>
      <c r="O5880" s="139"/>
    </row>
    <row r="5881" spans="2:15" ht="15.75" x14ac:dyDescent="0.25">
      <c r="B5881" s="140" t="s">
        <v>67</v>
      </c>
      <c r="C5881" s="140"/>
      <c r="D5881" s="213"/>
      <c r="E5881" s="214"/>
      <c r="F5881" s="1"/>
      <c r="G5881" s="140" t="s">
        <v>67</v>
      </c>
      <c r="H5881" s="140"/>
      <c r="I5881" s="213"/>
      <c r="J5881" s="214"/>
      <c r="K5881" s="1"/>
      <c r="L5881" s="140" t="s">
        <v>67</v>
      </c>
      <c r="M5881" s="140"/>
      <c r="N5881" s="213"/>
      <c r="O5881" s="214"/>
    </row>
    <row r="5882" spans="2:15" ht="15.75" x14ac:dyDescent="0.25">
      <c r="B5882" s="161" t="s">
        <v>355</v>
      </c>
      <c r="C5882" s="128"/>
      <c r="D5882" s="130"/>
      <c r="E5882" s="139"/>
      <c r="F5882" s="1"/>
      <c r="G5882" s="161" t="s">
        <v>355</v>
      </c>
      <c r="H5882" s="128"/>
      <c r="I5882" s="130"/>
      <c r="J5882" s="139"/>
      <c r="K5882" s="1"/>
      <c r="L5882" s="161" t="s">
        <v>355</v>
      </c>
      <c r="M5882" s="128"/>
      <c r="N5882" s="130"/>
      <c r="O5882" s="139"/>
    </row>
    <row r="5883" spans="2:15" ht="15.75" x14ac:dyDescent="0.25">
      <c r="B5883" s="161"/>
      <c r="C5883" s="128"/>
      <c r="D5883" s="130"/>
      <c r="E5883" s="139"/>
      <c r="F5883" s="1"/>
      <c r="G5883" s="161"/>
      <c r="H5883" s="128"/>
      <c r="I5883" s="130"/>
      <c r="J5883" s="139"/>
      <c r="K5883" s="1"/>
      <c r="L5883" s="161"/>
      <c r="M5883" s="128"/>
      <c r="N5883" s="130"/>
      <c r="O5883" s="139"/>
    </row>
    <row r="5884" spans="2:15" ht="15.75" x14ac:dyDescent="0.25">
      <c r="B5884" s="136"/>
      <c r="C5884" s="136"/>
      <c r="D5884" s="136"/>
      <c r="E5884" s="118"/>
      <c r="F5884" s="1"/>
      <c r="G5884" s="136"/>
      <c r="H5884" s="136"/>
      <c r="I5884" s="136"/>
      <c r="J5884" s="118"/>
      <c r="K5884" s="1"/>
      <c r="L5884" s="136"/>
      <c r="M5884" s="136"/>
      <c r="N5884" s="136"/>
      <c r="O5884" s="118"/>
    </row>
    <row r="5885" spans="2:15" ht="15.75" x14ac:dyDescent="0.25">
      <c r="B5885" s="132" t="s">
        <v>74</v>
      </c>
      <c r="C5885" s="141"/>
      <c r="D5885" s="142" t="s">
        <v>73</v>
      </c>
      <c r="E5885" s="130"/>
      <c r="F5885" s="1"/>
      <c r="G5885" s="132" t="s">
        <v>74</v>
      </c>
      <c r="H5885" s="141"/>
      <c r="I5885" s="142" t="s">
        <v>73</v>
      </c>
      <c r="J5885" s="130"/>
      <c r="K5885" s="1"/>
      <c r="L5885" s="132" t="s">
        <v>74</v>
      </c>
      <c r="M5885" s="141"/>
      <c r="N5885" s="142" t="s">
        <v>73</v>
      </c>
      <c r="O5885" s="130"/>
    </row>
    <row r="5887" spans="2:15" ht="15.75" x14ac:dyDescent="0.25">
      <c r="B5887" s="437">
        <f>L5866+1</f>
        <v>871</v>
      </c>
      <c r="C5887" s="438"/>
      <c r="D5887" s="438"/>
      <c r="E5887" s="439"/>
      <c r="F5887" s="57"/>
      <c r="G5887" s="437">
        <f>B5887+1</f>
        <v>872</v>
      </c>
      <c r="H5887" s="438"/>
      <c r="I5887" s="438"/>
      <c r="J5887" s="439"/>
      <c r="K5887" s="57"/>
      <c r="L5887" s="437">
        <f>G5887+1</f>
        <v>873</v>
      </c>
      <c r="M5887" s="438"/>
      <c r="N5887" s="438"/>
      <c r="O5887" s="439"/>
    </row>
    <row r="5888" spans="2:15" ht="15.75" x14ac:dyDescent="0.25">
      <c r="B5888" s="218" t="s">
        <v>71</v>
      </c>
      <c r="C5888" s="219"/>
      <c r="D5888" s="219"/>
      <c r="E5888" s="220"/>
      <c r="F5888" s="1"/>
      <c r="G5888" s="218" t="s">
        <v>71</v>
      </c>
      <c r="H5888" s="219"/>
      <c r="I5888" s="219"/>
      <c r="J5888" s="220"/>
      <c r="K5888" s="1"/>
      <c r="L5888" s="218" t="s">
        <v>71</v>
      </c>
      <c r="M5888" s="219"/>
      <c r="N5888" s="219"/>
      <c r="O5888" s="220"/>
    </row>
    <row r="5889" spans="2:15" ht="15.75" x14ac:dyDescent="0.25">
      <c r="B5889" s="230"/>
      <c r="C5889" s="231"/>
      <c r="D5889" s="231"/>
      <c r="E5889" s="232"/>
      <c r="F5889" s="1"/>
      <c r="G5889" s="230"/>
      <c r="H5889" s="231"/>
      <c r="I5889" s="231"/>
      <c r="J5889" s="232"/>
      <c r="K5889" s="58"/>
      <c r="L5889" s="230"/>
      <c r="M5889" s="231"/>
      <c r="N5889" s="231"/>
      <c r="O5889" s="232"/>
    </row>
    <row r="5890" spans="2:15" ht="15.75" x14ac:dyDescent="0.25">
      <c r="B5890" s="227" t="s">
        <v>375</v>
      </c>
      <c r="C5890" s="228"/>
      <c r="D5890" s="228"/>
      <c r="E5890" s="229"/>
      <c r="F5890" s="1"/>
      <c r="G5890" s="227" t="s">
        <v>375</v>
      </c>
      <c r="H5890" s="228"/>
      <c r="I5890" s="228"/>
      <c r="J5890" s="229"/>
      <c r="K5890" s="4"/>
      <c r="L5890" s="227" t="s">
        <v>375</v>
      </c>
      <c r="M5890" s="228"/>
      <c r="N5890" s="228"/>
      <c r="O5890" s="229"/>
    </row>
    <row r="5891" spans="2:15" ht="15.75" x14ac:dyDescent="0.25">
      <c r="B5891" s="137" t="s">
        <v>190</v>
      </c>
      <c r="C5891" s="194"/>
      <c r="D5891" s="195"/>
      <c r="E5891" s="196"/>
      <c r="F5891" s="1"/>
      <c r="G5891" s="137" t="s">
        <v>190</v>
      </c>
      <c r="H5891" s="194"/>
      <c r="I5891" s="195"/>
      <c r="J5891" s="196"/>
      <c r="K5891" s="1"/>
      <c r="L5891" s="137" t="s">
        <v>190</v>
      </c>
      <c r="M5891" s="194"/>
      <c r="N5891" s="195"/>
      <c r="O5891" s="196"/>
    </row>
    <row r="5892" spans="2:15" ht="15.75" x14ac:dyDescent="0.25">
      <c r="B5892" s="132" t="s">
        <v>61</v>
      </c>
      <c r="C5892" s="194"/>
      <c r="D5892" s="195"/>
      <c r="E5892" s="196"/>
      <c r="F5892" s="1"/>
      <c r="G5892" s="132" t="s">
        <v>61</v>
      </c>
      <c r="H5892" s="194"/>
      <c r="I5892" s="195"/>
      <c r="J5892" s="196"/>
      <c r="K5892" s="1"/>
      <c r="L5892" s="132" t="s">
        <v>61</v>
      </c>
      <c r="M5892" s="194"/>
      <c r="N5892" s="195"/>
      <c r="O5892" s="196"/>
    </row>
    <row r="5893" spans="2:15" ht="15.75" x14ac:dyDescent="0.25">
      <c r="B5893" s="132" t="s">
        <v>62</v>
      </c>
      <c r="C5893" s="194"/>
      <c r="D5893" s="195"/>
      <c r="E5893" s="196"/>
      <c r="F5893" s="1"/>
      <c r="G5893" s="132" t="s">
        <v>62</v>
      </c>
      <c r="H5893" s="194"/>
      <c r="I5893" s="195"/>
      <c r="J5893" s="196"/>
      <c r="K5893" s="1"/>
      <c r="L5893" s="132" t="s">
        <v>62</v>
      </c>
      <c r="M5893" s="194"/>
      <c r="N5893" s="195"/>
      <c r="O5893" s="196"/>
    </row>
    <row r="5894" spans="2:15" ht="15.75" x14ac:dyDescent="0.25">
      <c r="B5894" s="127" t="s">
        <v>191</v>
      </c>
      <c r="C5894" s="130"/>
      <c r="D5894" s="194"/>
      <c r="E5894" s="196"/>
      <c r="F5894" s="1"/>
      <c r="G5894" s="127" t="s">
        <v>191</v>
      </c>
      <c r="H5894" s="130"/>
      <c r="I5894" s="194"/>
      <c r="J5894" s="196"/>
      <c r="K5894" s="1"/>
      <c r="L5894" s="127" t="s">
        <v>191</v>
      </c>
      <c r="M5894" s="130"/>
      <c r="N5894" s="194"/>
      <c r="O5894" s="196"/>
    </row>
    <row r="5895" spans="2:15" ht="15.75" x14ac:dyDescent="0.25">
      <c r="B5895" s="127" t="s">
        <v>192</v>
      </c>
      <c r="C5895" s="130"/>
      <c r="D5895" s="194"/>
      <c r="E5895" s="196"/>
      <c r="F5895" s="1"/>
      <c r="G5895" s="127" t="s">
        <v>192</v>
      </c>
      <c r="H5895" s="130"/>
      <c r="I5895" s="194"/>
      <c r="J5895" s="196"/>
      <c r="K5895" s="1"/>
      <c r="L5895" s="127" t="s">
        <v>192</v>
      </c>
      <c r="M5895" s="130"/>
      <c r="N5895" s="194"/>
      <c r="O5895" s="196"/>
    </row>
    <row r="5896" spans="2:15" ht="31.35" customHeight="1" x14ac:dyDescent="0.25">
      <c r="B5896" s="206" t="s">
        <v>197</v>
      </c>
      <c r="C5896" s="207"/>
      <c r="D5896" s="207"/>
      <c r="E5896" s="208"/>
      <c r="F5896" s="1"/>
      <c r="G5896" s="206" t="s">
        <v>197</v>
      </c>
      <c r="H5896" s="207"/>
      <c r="I5896" s="207"/>
      <c r="J5896" s="208"/>
      <c r="K5896" s="59"/>
      <c r="L5896" s="206" t="s">
        <v>197</v>
      </c>
      <c r="M5896" s="207"/>
      <c r="N5896" s="207"/>
      <c r="O5896" s="208"/>
    </row>
    <row r="5897" spans="2:15" ht="15.75" x14ac:dyDescent="0.25">
      <c r="B5897" s="132" t="s">
        <v>195</v>
      </c>
      <c r="C5897" s="138"/>
      <c r="D5897" s="125" t="s">
        <v>51</v>
      </c>
      <c r="E5897" s="139"/>
      <c r="F5897" s="1"/>
      <c r="G5897" s="132" t="s">
        <v>195</v>
      </c>
      <c r="H5897" s="138"/>
      <c r="I5897" s="125" t="s">
        <v>51</v>
      </c>
      <c r="J5897" s="139"/>
      <c r="K5897" s="1"/>
      <c r="L5897" s="132" t="s">
        <v>195</v>
      </c>
      <c r="M5897" s="138"/>
      <c r="N5897" s="125" t="s">
        <v>51</v>
      </c>
      <c r="O5897" s="139"/>
    </row>
    <row r="5898" spans="2:15" ht="15.75" x14ac:dyDescent="0.25">
      <c r="B5898" s="209" t="s">
        <v>190</v>
      </c>
      <c r="C5898" s="210"/>
      <c r="D5898" s="125" t="s">
        <v>68</v>
      </c>
      <c r="E5898" s="139"/>
      <c r="F5898" s="1"/>
      <c r="G5898" s="209" t="s">
        <v>190</v>
      </c>
      <c r="H5898" s="210"/>
      <c r="I5898" s="125" t="s">
        <v>68</v>
      </c>
      <c r="J5898" s="139"/>
      <c r="K5898" s="1"/>
      <c r="L5898" s="209" t="s">
        <v>190</v>
      </c>
      <c r="M5898" s="210"/>
      <c r="N5898" s="125" t="s">
        <v>68</v>
      </c>
      <c r="O5898" s="139"/>
    </row>
    <row r="5899" spans="2:15" ht="15.75" x14ac:dyDescent="0.25">
      <c r="B5899" s="211"/>
      <c r="C5899" s="212"/>
      <c r="D5899" s="125" t="s">
        <v>69</v>
      </c>
      <c r="E5899" s="139"/>
      <c r="F5899" s="1"/>
      <c r="G5899" s="211"/>
      <c r="H5899" s="212"/>
      <c r="I5899" s="125" t="s">
        <v>69</v>
      </c>
      <c r="J5899" s="139"/>
      <c r="K5899" s="1"/>
      <c r="L5899" s="211"/>
      <c r="M5899" s="212"/>
      <c r="N5899" s="125" t="s">
        <v>69</v>
      </c>
      <c r="O5899" s="139"/>
    </row>
    <row r="5900" spans="2:15" ht="15.75" x14ac:dyDescent="0.25">
      <c r="B5900" s="209" t="s">
        <v>70</v>
      </c>
      <c r="C5900" s="210"/>
      <c r="D5900" s="125" t="s">
        <v>68</v>
      </c>
      <c r="E5900" s="139"/>
      <c r="F5900" s="1"/>
      <c r="G5900" s="209" t="s">
        <v>70</v>
      </c>
      <c r="H5900" s="210"/>
      <c r="I5900" s="125" t="s">
        <v>68</v>
      </c>
      <c r="J5900" s="139"/>
      <c r="K5900" s="1"/>
      <c r="L5900" s="209" t="s">
        <v>70</v>
      </c>
      <c r="M5900" s="210"/>
      <c r="N5900" s="125" t="s">
        <v>68</v>
      </c>
      <c r="O5900" s="139"/>
    </row>
    <row r="5901" spans="2:15" ht="15.75" x14ac:dyDescent="0.25">
      <c r="B5901" s="211"/>
      <c r="C5901" s="212"/>
      <c r="D5901" s="125" t="s">
        <v>69</v>
      </c>
      <c r="E5901" s="139"/>
      <c r="F5901" s="1"/>
      <c r="G5901" s="211"/>
      <c r="H5901" s="212"/>
      <c r="I5901" s="125" t="s">
        <v>69</v>
      </c>
      <c r="J5901" s="139"/>
      <c r="K5901" s="1"/>
      <c r="L5901" s="211"/>
      <c r="M5901" s="212"/>
      <c r="N5901" s="125" t="s">
        <v>69</v>
      </c>
      <c r="O5901" s="139"/>
    </row>
    <row r="5902" spans="2:15" ht="15.75" x14ac:dyDescent="0.25">
      <c r="B5902" s="140" t="s">
        <v>67</v>
      </c>
      <c r="C5902" s="140"/>
      <c r="D5902" s="213"/>
      <c r="E5902" s="214"/>
      <c r="F5902" s="1"/>
      <c r="G5902" s="140" t="s">
        <v>67</v>
      </c>
      <c r="H5902" s="140"/>
      <c r="I5902" s="213"/>
      <c r="J5902" s="214"/>
      <c r="K5902" s="1"/>
      <c r="L5902" s="140" t="s">
        <v>67</v>
      </c>
      <c r="M5902" s="140"/>
      <c r="N5902" s="213"/>
      <c r="O5902" s="214"/>
    </row>
    <row r="5903" spans="2:15" ht="15.75" x14ac:dyDescent="0.25">
      <c r="B5903" s="161" t="s">
        <v>355</v>
      </c>
      <c r="C5903" s="128"/>
      <c r="D5903" s="130"/>
      <c r="E5903" s="139"/>
      <c r="F5903" s="1"/>
      <c r="G5903" s="161" t="s">
        <v>355</v>
      </c>
      <c r="H5903" s="128"/>
      <c r="I5903" s="130"/>
      <c r="J5903" s="139"/>
      <c r="K5903" s="1"/>
      <c r="L5903" s="161" t="s">
        <v>355</v>
      </c>
      <c r="M5903" s="128"/>
      <c r="N5903" s="130"/>
      <c r="O5903" s="139"/>
    </row>
    <row r="5904" spans="2:15" ht="15.75" x14ac:dyDescent="0.25">
      <c r="B5904" s="161"/>
      <c r="C5904" s="128"/>
      <c r="D5904" s="130"/>
      <c r="E5904" s="139"/>
      <c r="F5904" s="1"/>
      <c r="G5904" s="161"/>
      <c r="H5904" s="128"/>
      <c r="I5904" s="130"/>
      <c r="J5904" s="139"/>
      <c r="K5904" s="1"/>
      <c r="L5904" s="161"/>
      <c r="M5904" s="128"/>
      <c r="N5904" s="130"/>
      <c r="O5904" s="139"/>
    </row>
    <row r="5905" spans="2:15" ht="15.75" x14ac:dyDescent="0.25">
      <c r="B5905" s="136"/>
      <c r="C5905" s="136"/>
      <c r="D5905" s="136"/>
      <c r="E5905" s="118"/>
      <c r="F5905" s="1"/>
      <c r="G5905" s="136"/>
      <c r="H5905" s="136"/>
      <c r="I5905" s="136"/>
      <c r="J5905" s="118"/>
      <c r="K5905" s="1"/>
      <c r="L5905" s="136"/>
      <c r="M5905" s="136"/>
      <c r="N5905" s="136"/>
      <c r="O5905" s="118"/>
    </row>
    <row r="5906" spans="2:15" ht="15.75" x14ac:dyDescent="0.25">
      <c r="B5906" s="132" t="s">
        <v>74</v>
      </c>
      <c r="C5906" s="141"/>
      <c r="D5906" s="142" t="s">
        <v>73</v>
      </c>
      <c r="E5906" s="130"/>
      <c r="F5906" s="1"/>
      <c r="G5906" s="132" t="s">
        <v>74</v>
      </c>
      <c r="H5906" s="141"/>
      <c r="I5906" s="142" t="s">
        <v>73</v>
      </c>
      <c r="J5906" s="130"/>
      <c r="K5906" s="1"/>
      <c r="L5906" s="132" t="s">
        <v>74</v>
      </c>
      <c r="M5906" s="141"/>
      <c r="N5906" s="142" t="s">
        <v>73</v>
      </c>
      <c r="O5906" s="130"/>
    </row>
    <row r="5908" spans="2:15" ht="15.75" x14ac:dyDescent="0.25">
      <c r="B5908" s="437">
        <f>L5887+1</f>
        <v>874</v>
      </c>
      <c r="C5908" s="438"/>
      <c r="D5908" s="438"/>
      <c r="E5908" s="439"/>
      <c r="F5908" s="57"/>
      <c r="G5908" s="437">
        <f>B5908+1</f>
        <v>875</v>
      </c>
      <c r="H5908" s="438"/>
      <c r="I5908" s="438"/>
      <c r="J5908" s="439"/>
      <c r="K5908" s="57"/>
      <c r="L5908" s="437">
        <f>G5908+1</f>
        <v>876</v>
      </c>
      <c r="M5908" s="438"/>
      <c r="N5908" s="438"/>
      <c r="O5908" s="439"/>
    </row>
    <row r="5909" spans="2:15" ht="15.75" x14ac:dyDescent="0.25">
      <c r="B5909" s="218" t="s">
        <v>71</v>
      </c>
      <c r="C5909" s="219"/>
      <c r="D5909" s="219"/>
      <c r="E5909" s="220"/>
      <c r="F5909" s="1"/>
      <c r="G5909" s="218" t="s">
        <v>71</v>
      </c>
      <c r="H5909" s="219"/>
      <c r="I5909" s="219"/>
      <c r="J5909" s="220"/>
      <c r="K5909" s="1"/>
      <c r="L5909" s="218" t="s">
        <v>71</v>
      </c>
      <c r="M5909" s="219"/>
      <c r="N5909" s="219"/>
      <c r="O5909" s="220"/>
    </row>
    <row r="5910" spans="2:15" ht="15.75" x14ac:dyDescent="0.25">
      <c r="B5910" s="230"/>
      <c r="C5910" s="231"/>
      <c r="D5910" s="231"/>
      <c r="E5910" s="232"/>
      <c r="F5910" s="1"/>
      <c r="G5910" s="230"/>
      <c r="H5910" s="231"/>
      <c r="I5910" s="231"/>
      <c r="J5910" s="232"/>
      <c r="K5910" s="58"/>
      <c r="L5910" s="230"/>
      <c r="M5910" s="231"/>
      <c r="N5910" s="231"/>
      <c r="O5910" s="232"/>
    </row>
    <row r="5911" spans="2:15" ht="15.75" x14ac:dyDescent="0.25">
      <c r="B5911" s="227" t="s">
        <v>375</v>
      </c>
      <c r="C5911" s="228"/>
      <c r="D5911" s="228"/>
      <c r="E5911" s="229"/>
      <c r="F5911" s="1"/>
      <c r="G5911" s="227" t="s">
        <v>375</v>
      </c>
      <c r="H5911" s="228"/>
      <c r="I5911" s="228"/>
      <c r="J5911" s="229"/>
      <c r="K5911" s="4"/>
      <c r="L5911" s="227" t="s">
        <v>375</v>
      </c>
      <c r="M5911" s="228"/>
      <c r="N5911" s="228"/>
      <c r="O5911" s="229"/>
    </row>
    <row r="5912" spans="2:15" ht="15.75" x14ac:dyDescent="0.25">
      <c r="B5912" s="137" t="s">
        <v>190</v>
      </c>
      <c r="C5912" s="194"/>
      <c r="D5912" s="195"/>
      <c r="E5912" s="196"/>
      <c r="F5912" s="1"/>
      <c r="G5912" s="137" t="s">
        <v>190</v>
      </c>
      <c r="H5912" s="194"/>
      <c r="I5912" s="195"/>
      <c r="J5912" s="196"/>
      <c r="K5912" s="1"/>
      <c r="L5912" s="137" t="s">
        <v>190</v>
      </c>
      <c r="M5912" s="194"/>
      <c r="N5912" s="195"/>
      <c r="O5912" s="196"/>
    </row>
    <row r="5913" spans="2:15" ht="15.75" x14ac:dyDescent="0.25">
      <c r="B5913" s="132" t="s">
        <v>61</v>
      </c>
      <c r="C5913" s="194"/>
      <c r="D5913" s="195"/>
      <c r="E5913" s="196"/>
      <c r="F5913" s="1"/>
      <c r="G5913" s="132" t="s">
        <v>61</v>
      </c>
      <c r="H5913" s="194"/>
      <c r="I5913" s="195"/>
      <c r="J5913" s="196"/>
      <c r="K5913" s="1"/>
      <c r="L5913" s="132" t="s">
        <v>61</v>
      </c>
      <c r="M5913" s="194"/>
      <c r="N5913" s="195"/>
      <c r="O5913" s="196"/>
    </row>
    <row r="5914" spans="2:15" ht="15.75" x14ac:dyDescent="0.25">
      <c r="B5914" s="132" t="s">
        <v>62</v>
      </c>
      <c r="C5914" s="194"/>
      <c r="D5914" s="195"/>
      <c r="E5914" s="196"/>
      <c r="F5914" s="1"/>
      <c r="G5914" s="132" t="s">
        <v>62</v>
      </c>
      <c r="H5914" s="194"/>
      <c r="I5914" s="195"/>
      <c r="J5914" s="196"/>
      <c r="K5914" s="1"/>
      <c r="L5914" s="132" t="s">
        <v>62</v>
      </c>
      <c r="M5914" s="194"/>
      <c r="N5914" s="195"/>
      <c r="O5914" s="196"/>
    </row>
    <row r="5915" spans="2:15" ht="15.75" x14ac:dyDescent="0.25">
      <c r="B5915" s="127" t="s">
        <v>191</v>
      </c>
      <c r="C5915" s="130"/>
      <c r="D5915" s="194"/>
      <c r="E5915" s="196"/>
      <c r="F5915" s="1"/>
      <c r="G5915" s="127" t="s">
        <v>191</v>
      </c>
      <c r="H5915" s="130"/>
      <c r="I5915" s="194"/>
      <c r="J5915" s="196"/>
      <c r="K5915" s="1"/>
      <c r="L5915" s="127" t="s">
        <v>191</v>
      </c>
      <c r="M5915" s="130"/>
      <c r="N5915" s="194"/>
      <c r="O5915" s="196"/>
    </row>
    <row r="5916" spans="2:15" ht="15.75" x14ac:dyDescent="0.25">
      <c r="B5916" s="127" t="s">
        <v>192</v>
      </c>
      <c r="C5916" s="130"/>
      <c r="D5916" s="194"/>
      <c r="E5916" s="196"/>
      <c r="F5916" s="1"/>
      <c r="G5916" s="127" t="s">
        <v>192</v>
      </c>
      <c r="H5916" s="130"/>
      <c r="I5916" s="194"/>
      <c r="J5916" s="196"/>
      <c r="K5916" s="1"/>
      <c r="L5916" s="127" t="s">
        <v>192</v>
      </c>
      <c r="M5916" s="130"/>
      <c r="N5916" s="194"/>
      <c r="O5916" s="196"/>
    </row>
    <row r="5917" spans="2:15" ht="31.35" customHeight="1" x14ac:dyDescent="0.25">
      <c r="B5917" s="206" t="s">
        <v>197</v>
      </c>
      <c r="C5917" s="207"/>
      <c r="D5917" s="207"/>
      <c r="E5917" s="208"/>
      <c r="F5917" s="1"/>
      <c r="G5917" s="206" t="s">
        <v>197</v>
      </c>
      <c r="H5917" s="207"/>
      <c r="I5917" s="207"/>
      <c r="J5917" s="208"/>
      <c r="K5917" s="59"/>
      <c r="L5917" s="206" t="s">
        <v>197</v>
      </c>
      <c r="M5917" s="207"/>
      <c r="N5917" s="207"/>
      <c r="O5917" s="208"/>
    </row>
    <row r="5918" spans="2:15" ht="15.75" x14ac:dyDescent="0.25">
      <c r="B5918" s="132" t="s">
        <v>195</v>
      </c>
      <c r="C5918" s="138"/>
      <c r="D5918" s="125" t="s">
        <v>51</v>
      </c>
      <c r="E5918" s="139"/>
      <c r="F5918" s="1"/>
      <c r="G5918" s="132" t="s">
        <v>195</v>
      </c>
      <c r="H5918" s="138"/>
      <c r="I5918" s="125" t="s">
        <v>51</v>
      </c>
      <c r="J5918" s="139"/>
      <c r="K5918" s="1"/>
      <c r="L5918" s="132" t="s">
        <v>195</v>
      </c>
      <c r="M5918" s="138"/>
      <c r="N5918" s="125" t="s">
        <v>51</v>
      </c>
      <c r="O5918" s="139"/>
    </row>
    <row r="5919" spans="2:15" ht="15.75" x14ac:dyDescent="0.25">
      <c r="B5919" s="209" t="s">
        <v>190</v>
      </c>
      <c r="C5919" s="210"/>
      <c r="D5919" s="125" t="s">
        <v>68</v>
      </c>
      <c r="E5919" s="139"/>
      <c r="F5919" s="1"/>
      <c r="G5919" s="209" t="s">
        <v>190</v>
      </c>
      <c r="H5919" s="210"/>
      <c r="I5919" s="125" t="s">
        <v>68</v>
      </c>
      <c r="J5919" s="139"/>
      <c r="K5919" s="1"/>
      <c r="L5919" s="209" t="s">
        <v>190</v>
      </c>
      <c r="M5919" s="210"/>
      <c r="N5919" s="125" t="s">
        <v>68</v>
      </c>
      <c r="O5919" s="139"/>
    </row>
    <row r="5920" spans="2:15" ht="15.75" x14ac:dyDescent="0.25">
      <c r="B5920" s="211"/>
      <c r="C5920" s="212"/>
      <c r="D5920" s="125" t="s">
        <v>69</v>
      </c>
      <c r="E5920" s="139"/>
      <c r="F5920" s="1"/>
      <c r="G5920" s="211"/>
      <c r="H5920" s="212"/>
      <c r="I5920" s="125" t="s">
        <v>69</v>
      </c>
      <c r="J5920" s="139"/>
      <c r="K5920" s="1"/>
      <c r="L5920" s="211"/>
      <c r="M5920" s="212"/>
      <c r="N5920" s="125" t="s">
        <v>69</v>
      </c>
      <c r="O5920" s="139"/>
    </row>
    <row r="5921" spans="2:15" ht="15.75" x14ac:dyDescent="0.25">
      <c r="B5921" s="209" t="s">
        <v>70</v>
      </c>
      <c r="C5921" s="210"/>
      <c r="D5921" s="125" t="s">
        <v>68</v>
      </c>
      <c r="E5921" s="139"/>
      <c r="F5921" s="1"/>
      <c r="G5921" s="209" t="s">
        <v>70</v>
      </c>
      <c r="H5921" s="210"/>
      <c r="I5921" s="125" t="s">
        <v>68</v>
      </c>
      <c r="J5921" s="139"/>
      <c r="K5921" s="1"/>
      <c r="L5921" s="209" t="s">
        <v>70</v>
      </c>
      <c r="M5921" s="210"/>
      <c r="N5921" s="125" t="s">
        <v>68</v>
      </c>
      <c r="O5921" s="139"/>
    </row>
    <row r="5922" spans="2:15" ht="15.75" x14ac:dyDescent="0.25">
      <c r="B5922" s="211"/>
      <c r="C5922" s="212"/>
      <c r="D5922" s="125" t="s">
        <v>69</v>
      </c>
      <c r="E5922" s="139"/>
      <c r="F5922" s="1"/>
      <c r="G5922" s="211"/>
      <c r="H5922" s="212"/>
      <c r="I5922" s="125" t="s">
        <v>69</v>
      </c>
      <c r="J5922" s="139"/>
      <c r="K5922" s="1"/>
      <c r="L5922" s="211"/>
      <c r="M5922" s="212"/>
      <c r="N5922" s="125" t="s">
        <v>69</v>
      </c>
      <c r="O5922" s="139"/>
    </row>
    <row r="5923" spans="2:15" ht="15.75" x14ac:dyDescent="0.25">
      <c r="B5923" s="140" t="s">
        <v>67</v>
      </c>
      <c r="C5923" s="140"/>
      <c r="D5923" s="213"/>
      <c r="E5923" s="214"/>
      <c r="F5923" s="1"/>
      <c r="G5923" s="140" t="s">
        <v>67</v>
      </c>
      <c r="H5923" s="140"/>
      <c r="I5923" s="213"/>
      <c r="J5923" s="214"/>
      <c r="K5923" s="1"/>
      <c r="L5923" s="140" t="s">
        <v>67</v>
      </c>
      <c r="M5923" s="140"/>
      <c r="N5923" s="213"/>
      <c r="O5923" s="214"/>
    </row>
    <row r="5924" spans="2:15" ht="15.75" x14ac:dyDescent="0.25">
      <c r="B5924" s="161" t="s">
        <v>355</v>
      </c>
      <c r="C5924" s="128"/>
      <c r="D5924" s="130"/>
      <c r="E5924" s="139"/>
      <c r="F5924" s="1"/>
      <c r="G5924" s="161" t="s">
        <v>355</v>
      </c>
      <c r="H5924" s="128"/>
      <c r="I5924" s="130"/>
      <c r="J5924" s="139"/>
      <c r="K5924" s="1"/>
      <c r="L5924" s="161" t="s">
        <v>355</v>
      </c>
      <c r="M5924" s="128"/>
      <c r="N5924" s="130"/>
      <c r="O5924" s="139"/>
    </row>
    <row r="5925" spans="2:15" ht="15.75" x14ac:dyDescent="0.25">
      <c r="B5925" s="161"/>
      <c r="C5925" s="128"/>
      <c r="D5925" s="130"/>
      <c r="E5925" s="139"/>
      <c r="F5925" s="1"/>
      <c r="G5925" s="161"/>
      <c r="H5925" s="128"/>
      <c r="I5925" s="130"/>
      <c r="J5925" s="139"/>
      <c r="K5925" s="1"/>
      <c r="L5925" s="161"/>
      <c r="M5925" s="128"/>
      <c r="N5925" s="130"/>
      <c r="O5925" s="139"/>
    </row>
    <row r="5926" spans="2:15" ht="15.75" x14ac:dyDescent="0.25">
      <c r="B5926" s="136"/>
      <c r="C5926" s="136"/>
      <c r="D5926" s="136"/>
      <c r="E5926" s="118"/>
      <c r="F5926" s="1"/>
      <c r="G5926" s="136"/>
      <c r="H5926" s="136"/>
      <c r="I5926" s="136"/>
      <c r="J5926" s="118"/>
      <c r="K5926" s="1"/>
      <c r="L5926" s="136"/>
      <c r="M5926" s="136"/>
      <c r="N5926" s="136"/>
      <c r="O5926" s="118"/>
    </row>
    <row r="5927" spans="2:15" ht="15.75" x14ac:dyDescent="0.25">
      <c r="B5927" s="132" t="s">
        <v>74</v>
      </c>
      <c r="C5927" s="141"/>
      <c r="D5927" s="142" t="s">
        <v>73</v>
      </c>
      <c r="E5927" s="130"/>
      <c r="F5927" s="1"/>
      <c r="G5927" s="132" t="s">
        <v>74</v>
      </c>
      <c r="H5927" s="141"/>
      <c r="I5927" s="142" t="s">
        <v>73</v>
      </c>
      <c r="J5927" s="130"/>
      <c r="K5927" s="1"/>
      <c r="L5927" s="132" t="s">
        <v>74</v>
      </c>
      <c r="M5927" s="141"/>
      <c r="N5927" s="142" t="s">
        <v>73</v>
      </c>
      <c r="O5927" s="130"/>
    </row>
    <row r="5929" spans="2:15" ht="15.75" x14ac:dyDescent="0.25">
      <c r="B5929" s="437">
        <f>L5908+1</f>
        <v>877</v>
      </c>
      <c r="C5929" s="438"/>
      <c r="D5929" s="438"/>
      <c r="E5929" s="439"/>
      <c r="F5929" s="57"/>
      <c r="G5929" s="437">
        <f>B5929+1</f>
        <v>878</v>
      </c>
      <c r="H5929" s="438"/>
      <c r="I5929" s="438"/>
      <c r="J5929" s="439"/>
      <c r="K5929" s="57"/>
      <c r="L5929" s="437">
        <f>G5929+1</f>
        <v>879</v>
      </c>
      <c r="M5929" s="438"/>
      <c r="N5929" s="438"/>
      <c r="O5929" s="439"/>
    </row>
    <row r="5930" spans="2:15" ht="15.75" x14ac:dyDescent="0.25">
      <c r="B5930" s="218" t="s">
        <v>71</v>
      </c>
      <c r="C5930" s="219"/>
      <c r="D5930" s="219"/>
      <c r="E5930" s="220"/>
      <c r="F5930" s="1"/>
      <c r="G5930" s="218" t="s">
        <v>71</v>
      </c>
      <c r="H5930" s="219"/>
      <c r="I5930" s="219"/>
      <c r="J5930" s="220"/>
      <c r="K5930" s="1"/>
      <c r="L5930" s="218" t="s">
        <v>71</v>
      </c>
      <c r="M5930" s="219"/>
      <c r="N5930" s="219"/>
      <c r="O5930" s="220"/>
    </row>
    <row r="5931" spans="2:15" ht="15.75" x14ac:dyDescent="0.25">
      <c r="B5931" s="230"/>
      <c r="C5931" s="231"/>
      <c r="D5931" s="231"/>
      <c r="E5931" s="232"/>
      <c r="F5931" s="1"/>
      <c r="G5931" s="230"/>
      <c r="H5931" s="231"/>
      <c r="I5931" s="231"/>
      <c r="J5931" s="232"/>
      <c r="K5931" s="58"/>
      <c r="L5931" s="230"/>
      <c r="M5931" s="231"/>
      <c r="N5931" s="231"/>
      <c r="O5931" s="232"/>
    </row>
    <row r="5932" spans="2:15" ht="15.75" x14ac:dyDescent="0.25">
      <c r="B5932" s="227" t="s">
        <v>375</v>
      </c>
      <c r="C5932" s="228"/>
      <c r="D5932" s="228"/>
      <c r="E5932" s="229"/>
      <c r="F5932" s="1"/>
      <c r="G5932" s="227" t="s">
        <v>375</v>
      </c>
      <c r="H5932" s="228"/>
      <c r="I5932" s="228"/>
      <c r="J5932" s="229"/>
      <c r="K5932" s="4"/>
      <c r="L5932" s="227" t="s">
        <v>375</v>
      </c>
      <c r="M5932" s="228"/>
      <c r="N5932" s="228"/>
      <c r="O5932" s="229"/>
    </row>
    <row r="5933" spans="2:15" ht="15.75" x14ac:dyDescent="0.25">
      <c r="B5933" s="137" t="s">
        <v>190</v>
      </c>
      <c r="C5933" s="194"/>
      <c r="D5933" s="195"/>
      <c r="E5933" s="196"/>
      <c r="F5933" s="1"/>
      <c r="G5933" s="137" t="s">
        <v>190</v>
      </c>
      <c r="H5933" s="194"/>
      <c r="I5933" s="195"/>
      <c r="J5933" s="196"/>
      <c r="K5933" s="1"/>
      <c r="L5933" s="137" t="s">
        <v>190</v>
      </c>
      <c r="M5933" s="194"/>
      <c r="N5933" s="195"/>
      <c r="O5933" s="196"/>
    </row>
    <row r="5934" spans="2:15" ht="15.75" x14ac:dyDescent="0.25">
      <c r="B5934" s="132" t="s">
        <v>61</v>
      </c>
      <c r="C5934" s="194"/>
      <c r="D5934" s="195"/>
      <c r="E5934" s="196"/>
      <c r="F5934" s="1"/>
      <c r="G5934" s="132" t="s">
        <v>61</v>
      </c>
      <c r="H5934" s="194"/>
      <c r="I5934" s="195"/>
      <c r="J5934" s="196"/>
      <c r="K5934" s="1"/>
      <c r="L5934" s="132" t="s">
        <v>61</v>
      </c>
      <c r="M5934" s="194"/>
      <c r="N5934" s="195"/>
      <c r="O5934" s="196"/>
    </row>
    <row r="5935" spans="2:15" ht="15.75" x14ac:dyDescent="0.25">
      <c r="B5935" s="132" t="s">
        <v>62</v>
      </c>
      <c r="C5935" s="194"/>
      <c r="D5935" s="195"/>
      <c r="E5935" s="196"/>
      <c r="F5935" s="1"/>
      <c r="G5935" s="132" t="s">
        <v>62</v>
      </c>
      <c r="H5935" s="194"/>
      <c r="I5935" s="195"/>
      <c r="J5935" s="196"/>
      <c r="K5935" s="1"/>
      <c r="L5935" s="132" t="s">
        <v>62</v>
      </c>
      <c r="M5935" s="194"/>
      <c r="N5935" s="195"/>
      <c r="O5935" s="196"/>
    </row>
    <row r="5936" spans="2:15" ht="15.75" x14ac:dyDescent="0.25">
      <c r="B5936" s="127" t="s">
        <v>191</v>
      </c>
      <c r="C5936" s="130"/>
      <c r="D5936" s="194"/>
      <c r="E5936" s="196"/>
      <c r="F5936" s="1"/>
      <c r="G5936" s="127" t="s">
        <v>191</v>
      </c>
      <c r="H5936" s="130"/>
      <c r="I5936" s="194"/>
      <c r="J5936" s="196"/>
      <c r="K5936" s="1"/>
      <c r="L5936" s="127" t="s">
        <v>191</v>
      </c>
      <c r="M5936" s="130"/>
      <c r="N5936" s="194"/>
      <c r="O5936" s="196"/>
    </row>
    <row r="5937" spans="2:15" ht="15.75" x14ac:dyDescent="0.25">
      <c r="B5937" s="127" t="s">
        <v>192</v>
      </c>
      <c r="C5937" s="130"/>
      <c r="D5937" s="194"/>
      <c r="E5937" s="196"/>
      <c r="F5937" s="1"/>
      <c r="G5937" s="127" t="s">
        <v>192</v>
      </c>
      <c r="H5937" s="130"/>
      <c r="I5937" s="194"/>
      <c r="J5937" s="196"/>
      <c r="K5937" s="1"/>
      <c r="L5937" s="127" t="s">
        <v>192</v>
      </c>
      <c r="M5937" s="130"/>
      <c r="N5937" s="194"/>
      <c r="O5937" s="196"/>
    </row>
    <row r="5938" spans="2:15" ht="31.35" customHeight="1" x14ac:dyDescent="0.25">
      <c r="B5938" s="206" t="s">
        <v>197</v>
      </c>
      <c r="C5938" s="207"/>
      <c r="D5938" s="207"/>
      <c r="E5938" s="208"/>
      <c r="F5938" s="1"/>
      <c r="G5938" s="206" t="s">
        <v>197</v>
      </c>
      <c r="H5938" s="207"/>
      <c r="I5938" s="207"/>
      <c r="J5938" s="208"/>
      <c r="K5938" s="59"/>
      <c r="L5938" s="206" t="s">
        <v>197</v>
      </c>
      <c r="M5938" s="207"/>
      <c r="N5938" s="207"/>
      <c r="O5938" s="208"/>
    </row>
    <row r="5939" spans="2:15" ht="15.75" x14ac:dyDescent="0.25">
      <c r="B5939" s="132" t="s">
        <v>195</v>
      </c>
      <c r="C5939" s="138"/>
      <c r="D5939" s="125" t="s">
        <v>51</v>
      </c>
      <c r="E5939" s="139"/>
      <c r="F5939" s="1"/>
      <c r="G5939" s="132" t="s">
        <v>195</v>
      </c>
      <c r="H5939" s="138"/>
      <c r="I5939" s="125" t="s">
        <v>51</v>
      </c>
      <c r="J5939" s="139"/>
      <c r="K5939" s="1"/>
      <c r="L5939" s="132" t="s">
        <v>195</v>
      </c>
      <c r="M5939" s="138"/>
      <c r="N5939" s="125" t="s">
        <v>51</v>
      </c>
      <c r="O5939" s="139"/>
    </row>
    <row r="5940" spans="2:15" ht="15.75" x14ac:dyDescent="0.25">
      <c r="B5940" s="209" t="s">
        <v>190</v>
      </c>
      <c r="C5940" s="210"/>
      <c r="D5940" s="125" t="s">
        <v>68</v>
      </c>
      <c r="E5940" s="139"/>
      <c r="F5940" s="1"/>
      <c r="G5940" s="209" t="s">
        <v>190</v>
      </c>
      <c r="H5940" s="210"/>
      <c r="I5940" s="125" t="s">
        <v>68</v>
      </c>
      <c r="J5940" s="139"/>
      <c r="K5940" s="1"/>
      <c r="L5940" s="209" t="s">
        <v>190</v>
      </c>
      <c r="M5940" s="210"/>
      <c r="N5940" s="125" t="s">
        <v>68</v>
      </c>
      <c r="O5940" s="139"/>
    </row>
    <row r="5941" spans="2:15" ht="15.75" x14ac:dyDescent="0.25">
      <c r="B5941" s="211"/>
      <c r="C5941" s="212"/>
      <c r="D5941" s="125" t="s">
        <v>69</v>
      </c>
      <c r="E5941" s="139"/>
      <c r="F5941" s="1"/>
      <c r="G5941" s="211"/>
      <c r="H5941" s="212"/>
      <c r="I5941" s="125" t="s">
        <v>69</v>
      </c>
      <c r="J5941" s="139"/>
      <c r="K5941" s="1"/>
      <c r="L5941" s="211"/>
      <c r="M5941" s="212"/>
      <c r="N5941" s="125" t="s">
        <v>69</v>
      </c>
      <c r="O5941" s="139"/>
    </row>
    <row r="5942" spans="2:15" ht="15.75" x14ac:dyDescent="0.25">
      <c r="B5942" s="209" t="s">
        <v>70</v>
      </c>
      <c r="C5942" s="210"/>
      <c r="D5942" s="125" t="s">
        <v>68</v>
      </c>
      <c r="E5942" s="139"/>
      <c r="F5942" s="1"/>
      <c r="G5942" s="209" t="s">
        <v>70</v>
      </c>
      <c r="H5942" s="210"/>
      <c r="I5942" s="125" t="s">
        <v>68</v>
      </c>
      <c r="J5942" s="139"/>
      <c r="K5942" s="1"/>
      <c r="L5942" s="209" t="s">
        <v>70</v>
      </c>
      <c r="M5942" s="210"/>
      <c r="N5942" s="125" t="s">
        <v>68</v>
      </c>
      <c r="O5942" s="139"/>
    </row>
    <row r="5943" spans="2:15" ht="15.75" x14ac:dyDescent="0.25">
      <c r="B5943" s="211"/>
      <c r="C5943" s="212"/>
      <c r="D5943" s="125" t="s">
        <v>69</v>
      </c>
      <c r="E5943" s="139"/>
      <c r="F5943" s="1"/>
      <c r="G5943" s="211"/>
      <c r="H5943" s="212"/>
      <c r="I5943" s="125" t="s">
        <v>69</v>
      </c>
      <c r="J5943" s="139"/>
      <c r="K5943" s="1"/>
      <c r="L5943" s="211"/>
      <c r="M5943" s="212"/>
      <c r="N5943" s="125" t="s">
        <v>69</v>
      </c>
      <c r="O5943" s="139"/>
    </row>
    <row r="5944" spans="2:15" ht="15.75" x14ac:dyDescent="0.25">
      <c r="B5944" s="140" t="s">
        <v>67</v>
      </c>
      <c r="C5944" s="140"/>
      <c r="D5944" s="213"/>
      <c r="E5944" s="214"/>
      <c r="F5944" s="1"/>
      <c r="G5944" s="140" t="s">
        <v>67</v>
      </c>
      <c r="H5944" s="140"/>
      <c r="I5944" s="213"/>
      <c r="J5944" s="214"/>
      <c r="K5944" s="1"/>
      <c r="L5944" s="140" t="s">
        <v>67</v>
      </c>
      <c r="M5944" s="140"/>
      <c r="N5944" s="213"/>
      <c r="O5944" s="214"/>
    </row>
    <row r="5945" spans="2:15" ht="15.75" x14ac:dyDescent="0.25">
      <c r="B5945" s="161" t="s">
        <v>355</v>
      </c>
      <c r="C5945" s="128"/>
      <c r="D5945" s="130"/>
      <c r="E5945" s="139"/>
      <c r="F5945" s="1"/>
      <c r="G5945" s="161" t="s">
        <v>355</v>
      </c>
      <c r="H5945" s="128"/>
      <c r="I5945" s="130"/>
      <c r="J5945" s="139"/>
      <c r="K5945" s="1"/>
      <c r="L5945" s="161" t="s">
        <v>355</v>
      </c>
      <c r="M5945" s="128"/>
      <c r="N5945" s="130"/>
      <c r="O5945" s="139"/>
    </row>
    <row r="5946" spans="2:15" ht="15.75" x14ac:dyDescent="0.25">
      <c r="B5946" s="161"/>
      <c r="C5946" s="128"/>
      <c r="D5946" s="130"/>
      <c r="E5946" s="139"/>
      <c r="F5946" s="1"/>
      <c r="G5946" s="161"/>
      <c r="H5946" s="128"/>
      <c r="I5946" s="130"/>
      <c r="J5946" s="139"/>
      <c r="K5946" s="1"/>
      <c r="L5946" s="161"/>
      <c r="M5946" s="128"/>
      <c r="N5946" s="130"/>
      <c r="O5946" s="139"/>
    </row>
    <row r="5947" spans="2:15" ht="15.75" x14ac:dyDescent="0.25">
      <c r="B5947" s="136"/>
      <c r="C5947" s="136"/>
      <c r="D5947" s="136"/>
      <c r="E5947" s="118"/>
      <c r="F5947" s="1"/>
      <c r="G5947" s="136"/>
      <c r="H5947" s="136"/>
      <c r="I5947" s="136"/>
      <c r="J5947" s="118"/>
      <c r="K5947" s="1"/>
      <c r="L5947" s="136"/>
      <c r="M5947" s="136"/>
      <c r="N5947" s="136"/>
      <c r="O5947" s="118"/>
    </row>
    <row r="5948" spans="2:15" ht="15.75" x14ac:dyDescent="0.25">
      <c r="B5948" s="132" t="s">
        <v>74</v>
      </c>
      <c r="C5948" s="141"/>
      <c r="D5948" s="142" t="s">
        <v>73</v>
      </c>
      <c r="E5948" s="130"/>
      <c r="F5948" s="1"/>
      <c r="G5948" s="132" t="s">
        <v>74</v>
      </c>
      <c r="H5948" s="141"/>
      <c r="I5948" s="142" t="s">
        <v>73</v>
      </c>
      <c r="J5948" s="130"/>
      <c r="K5948" s="1"/>
      <c r="L5948" s="132" t="s">
        <v>74</v>
      </c>
      <c r="M5948" s="141"/>
      <c r="N5948" s="142" t="s">
        <v>73</v>
      </c>
      <c r="O5948" s="130"/>
    </row>
    <row r="5950" spans="2:15" ht="15.75" x14ac:dyDescent="0.25">
      <c r="B5950" s="437">
        <f>L5929+1</f>
        <v>880</v>
      </c>
      <c r="C5950" s="438"/>
      <c r="D5950" s="438"/>
      <c r="E5950" s="439"/>
      <c r="F5950" s="57"/>
      <c r="G5950" s="437">
        <f>B5950+1</f>
        <v>881</v>
      </c>
      <c r="H5950" s="438"/>
      <c r="I5950" s="438"/>
      <c r="J5950" s="439"/>
      <c r="K5950" s="57"/>
      <c r="L5950" s="437">
        <f>G5950+1</f>
        <v>882</v>
      </c>
      <c r="M5950" s="438"/>
      <c r="N5950" s="438"/>
      <c r="O5950" s="439"/>
    </row>
    <row r="5951" spans="2:15" ht="15.75" x14ac:dyDescent="0.25">
      <c r="B5951" s="218" t="s">
        <v>71</v>
      </c>
      <c r="C5951" s="219"/>
      <c r="D5951" s="219"/>
      <c r="E5951" s="220"/>
      <c r="F5951" s="1"/>
      <c r="G5951" s="218" t="s">
        <v>71</v>
      </c>
      <c r="H5951" s="219"/>
      <c r="I5951" s="219"/>
      <c r="J5951" s="220"/>
      <c r="K5951" s="1"/>
      <c r="L5951" s="218" t="s">
        <v>71</v>
      </c>
      <c r="M5951" s="219"/>
      <c r="N5951" s="219"/>
      <c r="O5951" s="220"/>
    </row>
    <row r="5952" spans="2:15" ht="15.75" x14ac:dyDescent="0.25">
      <c r="B5952" s="230"/>
      <c r="C5952" s="231"/>
      <c r="D5952" s="231"/>
      <c r="E5952" s="232"/>
      <c r="F5952" s="1"/>
      <c r="G5952" s="230"/>
      <c r="H5952" s="231"/>
      <c r="I5952" s="231"/>
      <c r="J5952" s="232"/>
      <c r="K5952" s="58"/>
      <c r="L5952" s="230"/>
      <c r="M5952" s="231"/>
      <c r="N5952" s="231"/>
      <c r="O5952" s="232"/>
    </row>
    <row r="5953" spans="2:15" ht="15.75" x14ac:dyDescent="0.25">
      <c r="B5953" s="227" t="s">
        <v>375</v>
      </c>
      <c r="C5953" s="228"/>
      <c r="D5953" s="228"/>
      <c r="E5953" s="229"/>
      <c r="F5953" s="1"/>
      <c r="G5953" s="227" t="s">
        <v>375</v>
      </c>
      <c r="H5953" s="228"/>
      <c r="I5953" s="228"/>
      <c r="J5953" s="229"/>
      <c r="K5953" s="4"/>
      <c r="L5953" s="227" t="s">
        <v>375</v>
      </c>
      <c r="M5953" s="228"/>
      <c r="N5953" s="228"/>
      <c r="O5953" s="229"/>
    </row>
    <row r="5954" spans="2:15" ht="15.75" x14ac:dyDescent="0.25">
      <c r="B5954" s="137" t="s">
        <v>190</v>
      </c>
      <c r="C5954" s="194"/>
      <c r="D5954" s="195"/>
      <c r="E5954" s="196"/>
      <c r="F5954" s="1"/>
      <c r="G5954" s="137" t="s">
        <v>190</v>
      </c>
      <c r="H5954" s="194"/>
      <c r="I5954" s="195"/>
      <c r="J5954" s="196"/>
      <c r="K5954" s="1"/>
      <c r="L5954" s="137" t="s">
        <v>190</v>
      </c>
      <c r="M5954" s="194"/>
      <c r="N5954" s="195"/>
      <c r="O5954" s="196"/>
    </row>
    <row r="5955" spans="2:15" ht="15.75" x14ac:dyDescent="0.25">
      <c r="B5955" s="132" t="s">
        <v>61</v>
      </c>
      <c r="C5955" s="194"/>
      <c r="D5955" s="195"/>
      <c r="E5955" s="196"/>
      <c r="F5955" s="1"/>
      <c r="G5955" s="132" t="s">
        <v>61</v>
      </c>
      <c r="H5955" s="194"/>
      <c r="I5955" s="195"/>
      <c r="J5955" s="196"/>
      <c r="K5955" s="1"/>
      <c r="L5955" s="132" t="s">
        <v>61</v>
      </c>
      <c r="M5955" s="194"/>
      <c r="N5955" s="195"/>
      <c r="O5955" s="196"/>
    </row>
    <row r="5956" spans="2:15" ht="15.75" x14ac:dyDescent="0.25">
      <c r="B5956" s="132" t="s">
        <v>62</v>
      </c>
      <c r="C5956" s="194"/>
      <c r="D5956" s="195"/>
      <c r="E5956" s="196"/>
      <c r="F5956" s="1"/>
      <c r="G5956" s="132" t="s">
        <v>62</v>
      </c>
      <c r="H5956" s="194"/>
      <c r="I5956" s="195"/>
      <c r="J5956" s="196"/>
      <c r="K5956" s="1"/>
      <c r="L5956" s="132" t="s">
        <v>62</v>
      </c>
      <c r="M5956" s="194"/>
      <c r="N5956" s="195"/>
      <c r="O5956" s="196"/>
    </row>
    <row r="5957" spans="2:15" ht="15.75" x14ac:dyDescent="0.25">
      <c r="B5957" s="127" t="s">
        <v>191</v>
      </c>
      <c r="C5957" s="130"/>
      <c r="D5957" s="194"/>
      <c r="E5957" s="196"/>
      <c r="F5957" s="1"/>
      <c r="G5957" s="127" t="s">
        <v>191</v>
      </c>
      <c r="H5957" s="130"/>
      <c r="I5957" s="194"/>
      <c r="J5957" s="196"/>
      <c r="K5957" s="1"/>
      <c r="L5957" s="127" t="s">
        <v>191</v>
      </c>
      <c r="M5957" s="130"/>
      <c r="N5957" s="194"/>
      <c r="O5957" s="196"/>
    </row>
    <row r="5958" spans="2:15" ht="15.75" x14ac:dyDescent="0.25">
      <c r="B5958" s="127" t="s">
        <v>192</v>
      </c>
      <c r="C5958" s="130"/>
      <c r="D5958" s="194"/>
      <c r="E5958" s="196"/>
      <c r="F5958" s="1"/>
      <c r="G5958" s="127" t="s">
        <v>192</v>
      </c>
      <c r="H5958" s="130"/>
      <c r="I5958" s="194"/>
      <c r="J5958" s="196"/>
      <c r="K5958" s="1"/>
      <c r="L5958" s="127" t="s">
        <v>192</v>
      </c>
      <c r="M5958" s="130"/>
      <c r="N5958" s="194"/>
      <c r="O5958" s="196"/>
    </row>
    <row r="5959" spans="2:15" ht="31.35" customHeight="1" x14ac:dyDescent="0.25">
      <c r="B5959" s="206" t="s">
        <v>197</v>
      </c>
      <c r="C5959" s="207"/>
      <c r="D5959" s="207"/>
      <c r="E5959" s="208"/>
      <c r="F5959" s="1"/>
      <c r="G5959" s="206" t="s">
        <v>197</v>
      </c>
      <c r="H5959" s="207"/>
      <c r="I5959" s="207"/>
      <c r="J5959" s="208"/>
      <c r="K5959" s="59"/>
      <c r="L5959" s="206" t="s">
        <v>197</v>
      </c>
      <c r="M5959" s="207"/>
      <c r="N5959" s="207"/>
      <c r="O5959" s="208"/>
    </row>
    <row r="5960" spans="2:15" ht="15.75" x14ac:dyDescent="0.25">
      <c r="B5960" s="132" t="s">
        <v>195</v>
      </c>
      <c r="C5960" s="138"/>
      <c r="D5960" s="125" t="s">
        <v>51</v>
      </c>
      <c r="E5960" s="139"/>
      <c r="F5960" s="1"/>
      <c r="G5960" s="132" t="s">
        <v>195</v>
      </c>
      <c r="H5960" s="138"/>
      <c r="I5960" s="125" t="s">
        <v>51</v>
      </c>
      <c r="J5960" s="139"/>
      <c r="K5960" s="1"/>
      <c r="L5960" s="132" t="s">
        <v>195</v>
      </c>
      <c r="M5960" s="138"/>
      <c r="N5960" s="125" t="s">
        <v>51</v>
      </c>
      <c r="O5960" s="139"/>
    </row>
    <row r="5961" spans="2:15" ht="15.75" x14ac:dyDescent="0.25">
      <c r="B5961" s="209" t="s">
        <v>190</v>
      </c>
      <c r="C5961" s="210"/>
      <c r="D5961" s="125" t="s">
        <v>68</v>
      </c>
      <c r="E5961" s="139"/>
      <c r="F5961" s="1"/>
      <c r="G5961" s="209" t="s">
        <v>190</v>
      </c>
      <c r="H5961" s="210"/>
      <c r="I5961" s="125" t="s">
        <v>68</v>
      </c>
      <c r="J5961" s="139"/>
      <c r="K5961" s="1"/>
      <c r="L5961" s="209" t="s">
        <v>190</v>
      </c>
      <c r="M5961" s="210"/>
      <c r="N5961" s="125" t="s">
        <v>68</v>
      </c>
      <c r="O5961" s="139"/>
    </row>
    <row r="5962" spans="2:15" ht="15.75" x14ac:dyDescent="0.25">
      <c r="B5962" s="211"/>
      <c r="C5962" s="212"/>
      <c r="D5962" s="125" t="s">
        <v>69</v>
      </c>
      <c r="E5962" s="139"/>
      <c r="F5962" s="1"/>
      <c r="G5962" s="211"/>
      <c r="H5962" s="212"/>
      <c r="I5962" s="125" t="s">
        <v>69</v>
      </c>
      <c r="J5962" s="139"/>
      <c r="K5962" s="1"/>
      <c r="L5962" s="211"/>
      <c r="M5962" s="212"/>
      <c r="N5962" s="125" t="s">
        <v>69</v>
      </c>
      <c r="O5962" s="139"/>
    </row>
    <row r="5963" spans="2:15" ht="15.75" x14ac:dyDescent="0.25">
      <c r="B5963" s="209" t="s">
        <v>70</v>
      </c>
      <c r="C5963" s="210"/>
      <c r="D5963" s="125" t="s">
        <v>68</v>
      </c>
      <c r="E5963" s="139"/>
      <c r="F5963" s="1"/>
      <c r="G5963" s="209" t="s">
        <v>70</v>
      </c>
      <c r="H5963" s="210"/>
      <c r="I5963" s="125" t="s">
        <v>68</v>
      </c>
      <c r="J5963" s="139"/>
      <c r="K5963" s="1"/>
      <c r="L5963" s="209" t="s">
        <v>70</v>
      </c>
      <c r="M5963" s="210"/>
      <c r="N5963" s="125" t="s">
        <v>68</v>
      </c>
      <c r="O5963" s="139"/>
    </row>
    <row r="5964" spans="2:15" ht="15.75" x14ac:dyDescent="0.25">
      <c r="B5964" s="211"/>
      <c r="C5964" s="212"/>
      <c r="D5964" s="125" t="s">
        <v>69</v>
      </c>
      <c r="E5964" s="139"/>
      <c r="F5964" s="1"/>
      <c r="G5964" s="211"/>
      <c r="H5964" s="212"/>
      <c r="I5964" s="125" t="s">
        <v>69</v>
      </c>
      <c r="J5964" s="139"/>
      <c r="K5964" s="1"/>
      <c r="L5964" s="211"/>
      <c r="M5964" s="212"/>
      <c r="N5964" s="125" t="s">
        <v>69</v>
      </c>
      <c r="O5964" s="139"/>
    </row>
    <row r="5965" spans="2:15" ht="15.75" x14ac:dyDescent="0.25">
      <c r="B5965" s="140" t="s">
        <v>67</v>
      </c>
      <c r="C5965" s="140"/>
      <c r="D5965" s="213"/>
      <c r="E5965" s="214"/>
      <c r="F5965" s="1"/>
      <c r="G5965" s="140" t="s">
        <v>67</v>
      </c>
      <c r="H5965" s="140"/>
      <c r="I5965" s="213"/>
      <c r="J5965" s="214"/>
      <c r="K5965" s="1"/>
      <c r="L5965" s="140" t="s">
        <v>67</v>
      </c>
      <c r="M5965" s="140"/>
      <c r="N5965" s="213"/>
      <c r="O5965" s="214"/>
    </row>
    <row r="5966" spans="2:15" ht="15.75" x14ac:dyDescent="0.25">
      <c r="B5966" s="161" t="s">
        <v>355</v>
      </c>
      <c r="C5966" s="128"/>
      <c r="D5966" s="130"/>
      <c r="E5966" s="139"/>
      <c r="F5966" s="1"/>
      <c r="G5966" s="161" t="s">
        <v>355</v>
      </c>
      <c r="H5966" s="128"/>
      <c r="I5966" s="130"/>
      <c r="J5966" s="139"/>
      <c r="K5966" s="1"/>
      <c r="L5966" s="161" t="s">
        <v>355</v>
      </c>
      <c r="M5966" s="128"/>
      <c r="N5966" s="130"/>
      <c r="O5966" s="139"/>
    </row>
    <row r="5967" spans="2:15" ht="15.75" x14ac:dyDescent="0.25">
      <c r="B5967" s="161"/>
      <c r="C5967" s="128"/>
      <c r="D5967" s="130"/>
      <c r="E5967" s="139"/>
      <c r="F5967" s="1"/>
      <c r="G5967" s="161"/>
      <c r="H5967" s="128"/>
      <c r="I5967" s="130"/>
      <c r="J5967" s="139"/>
      <c r="K5967" s="1"/>
      <c r="L5967" s="161"/>
      <c r="M5967" s="128"/>
      <c r="N5967" s="130"/>
      <c r="O5967" s="139"/>
    </row>
    <row r="5968" spans="2:15" ht="15.75" x14ac:dyDescent="0.25">
      <c r="B5968" s="136"/>
      <c r="C5968" s="136"/>
      <c r="D5968" s="136"/>
      <c r="E5968" s="118"/>
      <c r="F5968" s="1"/>
      <c r="G5968" s="136"/>
      <c r="H5968" s="136"/>
      <c r="I5968" s="136"/>
      <c r="J5968" s="118"/>
      <c r="K5968" s="1"/>
      <c r="L5968" s="136"/>
      <c r="M5968" s="136"/>
      <c r="N5968" s="136"/>
      <c r="O5968" s="118"/>
    </row>
    <row r="5969" spans="2:15" ht="15.75" x14ac:dyDescent="0.25">
      <c r="B5969" s="132" t="s">
        <v>74</v>
      </c>
      <c r="C5969" s="141"/>
      <c r="D5969" s="142" t="s">
        <v>73</v>
      </c>
      <c r="E5969" s="130"/>
      <c r="F5969" s="1"/>
      <c r="G5969" s="132" t="s">
        <v>74</v>
      </c>
      <c r="H5969" s="141"/>
      <c r="I5969" s="142" t="s">
        <v>73</v>
      </c>
      <c r="J5969" s="130"/>
      <c r="K5969" s="1"/>
      <c r="L5969" s="132" t="s">
        <v>74</v>
      </c>
      <c r="M5969" s="141"/>
      <c r="N5969" s="142" t="s">
        <v>73</v>
      </c>
      <c r="O5969" s="130"/>
    </row>
    <row r="5971" spans="2:15" ht="15.75" x14ac:dyDescent="0.25">
      <c r="B5971" s="437">
        <f>L5950+1</f>
        <v>883</v>
      </c>
      <c r="C5971" s="438"/>
      <c r="D5971" s="438"/>
      <c r="E5971" s="439"/>
      <c r="F5971" s="57"/>
      <c r="G5971" s="437">
        <f>B5971+1</f>
        <v>884</v>
      </c>
      <c r="H5971" s="438"/>
      <c r="I5971" s="438"/>
      <c r="J5971" s="439"/>
      <c r="K5971" s="57"/>
      <c r="L5971" s="437">
        <f>G5971+1</f>
        <v>885</v>
      </c>
      <c r="M5971" s="438"/>
      <c r="N5971" s="438"/>
      <c r="O5971" s="439"/>
    </row>
    <row r="5972" spans="2:15" ht="15.75" x14ac:dyDescent="0.25">
      <c r="B5972" s="218" t="s">
        <v>71</v>
      </c>
      <c r="C5972" s="219"/>
      <c r="D5972" s="219"/>
      <c r="E5972" s="220"/>
      <c r="F5972" s="1"/>
      <c r="G5972" s="218" t="s">
        <v>71</v>
      </c>
      <c r="H5972" s="219"/>
      <c r="I5972" s="219"/>
      <c r="J5972" s="220"/>
      <c r="K5972" s="1"/>
      <c r="L5972" s="218" t="s">
        <v>71</v>
      </c>
      <c r="M5972" s="219"/>
      <c r="N5972" s="219"/>
      <c r="O5972" s="220"/>
    </row>
    <row r="5973" spans="2:15" ht="15.75" x14ac:dyDescent="0.25">
      <c r="B5973" s="230"/>
      <c r="C5973" s="231"/>
      <c r="D5973" s="231"/>
      <c r="E5973" s="232"/>
      <c r="F5973" s="1"/>
      <c r="G5973" s="230"/>
      <c r="H5973" s="231"/>
      <c r="I5973" s="231"/>
      <c r="J5973" s="232"/>
      <c r="K5973" s="58"/>
      <c r="L5973" s="230"/>
      <c r="M5973" s="231"/>
      <c r="N5973" s="231"/>
      <c r="O5973" s="232"/>
    </row>
    <row r="5974" spans="2:15" ht="15.75" x14ac:dyDescent="0.25">
      <c r="B5974" s="227" t="s">
        <v>375</v>
      </c>
      <c r="C5974" s="228"/>
      <c r="D5974" s="228"/>
      <c r="E5974" s="229"/>
      <c r="F5974" s="1"/>
      <c r="G5974" s="227" t="s">
        <v>375</v>
      </c>
      <c r="H5974" s="228"/>
      <c r="I5974" s="228"/>
      <c r="J5974" s="229"/>
      <c r="K5974" s="4"/>
      <c r="L5974" s="227" t="s">
        <v>375</v>
      </c>
      <c r="M5974" s="228"/>
      <c r="N5974" s="228"/>
      <c r="O5974" s="229"/>
    </row>
    <row r="5975" spans="2:15" ht="15.75" x14ac:dyDescent="0.25">
      <c r="B5975" s="137" t="s">
        <v>190</v>
      </c>
      <c r="C5975" s="194"/>
      <c r="D5975" s="195"/>
      <c r="E5975" s="196"/>
      <c r="F5975" s="1"/>
      <c r="G5975" s="137" t="s">
        <v>190</v>
      </c>
      <c r="H5975" s="194"/>
      <c r="I5975" s="195"/>
      <c r="J5975" s="196"/>
      <c r="K5975" s="1"/>
      <c r="L5975" s="137" t="s">
        <v>190</v>
      </c>
      <c r="M5975" s="194"/>
      <c r="N5975" s="195"/>
      <c r="O5975" s="196"/>
    </row>
    <row r="5976" spans="2:15" ht="15.75" x14ac:dyDescent="0.25">
      <c r="B5976" s="132" t="s">
        <v>61</v>
      </c>
      <c r="C5976" s="194"/>
      <c r="D5976" s="195"/>
      <c r="E5976" s="196"/>
      <c r="F5976" s="1"/>
      <c r="G5976" s="132" t="s">
        <v>61</v>
      </c>
      <c r="H5976" s="194"/>
      <c r="I5976" s="195"/>
      <c r="J5976" s="196"/>
      <c r="K5976" s="1"/>
      <c r="L5976" s="132" t="s">
        <v>61</v>
      </c>
      <c r="M5976" s="194"/>
      <c r="N5976" s="195"/>
      <c r="O5976" s="196"/>
    </row>
    <row r="5977" spans="2:15" ht="15.75" x14ac:dyDescent="0.25">
      <c r="B5977" s="132" t="s">
        <v>62</v>
      </c>
      <c r="C5977" s="194"/>
      <c r="D5977" s="195"/>
      <c r="E5977" s="196"/>
      <c r="F5977" s="1"/>
      <c r="G5977" s="132" t="s">
        <v>62</v>
      </c>
      <c r="H5977" s="194"/>
      <c r="I5977" s="195"/>
      <c r="J5977" s="196"/>
      <c r="K5977" s="1"/>
      <c r="L5977" s="132" t="s">
        <v>62</v>
      </c>
      <c r="M5977" s="194"/>
      <c r="N5977" s="195"/>
      <c r="O5977" s="196"/>
    </row>
    <row r="5978" spans="2:15" ht="15.75" x14ac:dyDescent="0.25">
      <c r="B5978" s="127" t="s">
        <v>191</v>
      </c>
      <c r="C5978" s="130"/>
      <c r="D5978" s="194"/>
      <c r="E5978" s="196"/>
      <c r="F5978" s="1"/>
      <c r="G5978" s="127" t="s">
        <v>191</v>
      </c>
      <c r="H5978" s="130"/>
      <c r="I5978" s="194"/>
      <c r="J5978" s="196"/>
      <c r="K5978" s="1"/>
      <c r="L5978" s="127" t="s">
        <v>191</v>
      </c>
      <c r="M5978" s="130"/>
      <c r="N5978" s="194"/>
      <c r="O5978" s="196"/>
    </row>
    <row r="5979" spans="2:15" ht="15.75" x14ac:dyDescent="0.25">
      <c r="B5979" s="127" t="s">
        <v>192</v>
      </c>
      <c r="C5979" s="130"/>
      <c r="D5979" s="194"/>
      <c r="E5979" s="196"/>
      <c r="F5979" s="1"/>
      <c r="G5979" s="127" t="s">
        <v>192</v>
      </c>
      <c r="H5979" s="130"/>
      <c r="I5979" s="194"/>
      <c r="J5979" s="196"/>
      <c r="K5979" s="1"/>
      <c r="L5979" s="127" t="s">
        <v>192</v>
      </c>
      <c r="M5979" s="130"/>
      <c r="N5979" s="194"/>
      <c r="O5979" s="196"/>
    </row>
    <row r="5980" spans="2:15" ht="31.35" customHeight="1" x14ac:dyDescent="0.25">
      <c r="B5980" s="206" t="s">
        <v>197</v>
      </c>
      <c r="C5980" s="207"/>
      <c r="D5980" s="207"/>
      <c r="E5980" s="208"/>
      <c r="F5980" s="1"/>
      <c r="G5980" s="206" t="s">
        <v>197</v>
      </c>
      <c r="H5980" s="207"/>
      <c r="I5980" s="207"/>
      <c r="J5980" s="208"/>
      <c r="K5980" s="59"/>
      <c r="L5980" s="206" t="s">
        <v>197</v>
      </c>
      <c r="M5980" s="207"/>
      <c r="N5980" s="207"/>
      <c r="O5980" s="208"/>
    </row>
    <row r="5981" spans="2:15" ht="15.75" x14ac:dyDescent="0.25">
      <c r="B5981" s="132" t="s">
        <v>195</v>
      </c>
      <c r="C5981" s="138"/>
      <c r="D5981" s="125" t="s">
        <v>51</v>
      </c>
      <c r="E5981" s="139"/>
      <c r="F5981" s="1"/>
      <c r="G5981" s="132" t="s">
        <v>195</v>
      </c>
      <c r="H5981" s="138"/>
      <c r="I5981" s="125" t="s">
        <v>51</v>
      </c>
      <c r="J5981" s="139"/>
      <c r="K5981" s="1"/>
      <c r="L5981" s="132" t="s">
        <v>195</v>
      </c>
      <c r="M5981" s="138"/>
      <c r="N5981" s="125" t="s">
        <v>51</v>
      </c>
      <c r="O5981" s="139"/>
    </row>
    <row r="5982" spans="2:15" ht="15.75" x14ac:dyDescent="0.25">
      <c r="B5982" s="209" t="s">
        <v>190</v>
      </c>
      <c r="C5982" s="210"/>
      <c r="D5982" s="125" t="s">
        <v>68</v>
      </c>
      <c r="E5982" s="139"/>
      <c r="F5982" s="1"/>
      <c r="G5982" s="209" t="s">
        <v>190</v>
      </c>
      <c r="H5982" s="210"/>
      <c r="I5982" s="125" t="s">
        <v>68</v>
      </c>
      <c r="J5982" s="139"/>
      <c r="K5982" s="1"/>
      <c r="L5982" s="209" t="s">
        <v>190</v>
      </c>
      <c r="M5982" s="210"/>
      <c r="N5982" s="125" t="s">
        <v>68</v>
      </c>
      <c r="O5982" s="139"/>
    </row>
    <row r="5983" spans="2:15" ht="15.75" x14ac:dyDescent="0.25">
      <c r="B5983" s="211"/>
      <c r="C5983" s="212"/>
      <c r="D5983" s="125" t="s">
        <v>69</v>
      </c>
      <c r="E5983" s="139"/>
      <c r="F5983" s="1"/>
      <c r="G5983" s="211"/>
      <c r="H5983" s="212"/>
      <c r="I5983" s="125" t="s">
        <v>69</v>
      </c>
      <c r="J5983" s="139"/>
      <c r="K5983" s="1"/>
      <c r="L5983" s="211"/>
      <c r="M5983" s="212"/>
      <c r="N5983" s="125" t="s">
        <v>69</v>
      </c>
      <c r="O5983" s="139"/>
    </row>
    <row r="5984" spans="2:15" ht="15.75" x14ac:dyDescent="0.25">
      <c r="B5984" s="209" t="s">
        <v>70</v>
      </c>
      <c r="C5984" s="210"/>
      <c r="D5984" s="125" t="s">
        <v>68</v>
      </c>
      <c r="E5984" s="139"/>
      <c r="F5984" s="1"/>
      <c r="G5984" s="209" t="s">
        <v>70</v>
      </c>
      <c r="H5984" s="210"/>
      <c r="I5984" s="125" t="s">
        <v>68</v>
      </c>
      <c r="J5984" s="139"/>
      <c r="K5984" s="1"/>
      <c r="L5984" s="209" t="s">
        <v>70</v>
      </c>
      <c r="M5984" s="210"/>
      <c r="N5984" s="125" t="s">
        <v>68</v>
      </c>
      <c r="O5984" s="139"/>
    </row>
    <row r="5985" spans="2:15" ht="15.75" x14ac:dyDescent="0.25">
      <c r="B5985" s="211"/>
      <c r="C5985" s="212"/>
      <c r="D5985" s="125" t="s">
        <v>69</v>
      </c>
      <c r="E5985" s="139"/>
      <c r="F5985" s="1"/>
      <c r="G5985" s="211"/>
      <c r="H5985" s="212"/>
      <c r="I5985" s="125" t="s">
        <v>69</v>
      </c>
      <c r="J5985" s="139"/>
      <c r="K5985" s="1"/>
      <c r="L5985" s="211"/>
      <c r="M5985" s="212"/>
      <c r="N5985" s="125" t="s">
        <v>69</v>
      </c>
      <c r="O5985" s="139"/>
    </row>
    <row r="5986" spans="2:15" ht="15.75" x14ac:dyDescent="0.25">
      <c r="B5986" s="140" t="s">
        <v>67</v>
      </c>
      <c r="C5986" s="140"/>
      <c r="D5986" s="213"/>
      <c r="E5986" s="214"/>
      <c r="F5986" s="1"/>
      <c r="G5986" s="140" t="s">
        <v>67</v>
      </c>
      <c r="H5986" s="140"/>
      <c r="I5986" s="213"/>
      <c r="J5986" s="214"/>
      <c r="K5986" s="1"/>
      <c r="L5986" s="140" t="s">
        <v>67</v>
      </c>
      <c r="M5986" s="140"/>
      <c r="N5986" s="213"/>
      <c r="O5986" s="214"/>
    </row>
    <row r="5987" spans="2:15" ht="15.75" x14ac:dyDescent="0.25">
      <c r="B5987" s="161" t="s">
        <v>355</v>
      </c>
      <c r="C5987" s="128"/>
      <c r="D5987" s="130"/>
      <c r="E5987" s="139"/>
      <c r="F5987" s="1"/>
      <c r="G5987" s="161" t="s">
        <v>355</v>
      </c>
      <c r="H5987" s="128"/>
      <c r="I5987" s="130"/>
      <c r="J5987" s="139"/>
      <c r="K5987" s="1"/>
      <c r="L5987" s="161" t="s">
        <v>355</v>
      </c>
      <c r="M5987" s="128"/>
      <c r="N5987" s="130"/>
      <c r="O5987" s="139"/>
    </row>
    <row r="5988" spans="2:15" ht="15.75" x14ac:dyDescent="0.25">
      <c r="B5988" s="161"/>
      <c r="C5988" s="128"/>
      <c r="D5988" s="130"/>
      <c r="E5988" s="139"/>
      <c r="F5988" s="1"/>
      <c r="G5988" s="161"/>
      <c r="H5988" s="128"/>
      <c r="I5988" s="130"/>
      <c r="J5988" s="139"/>
      <c r="K5988" s="1"/>
      <c r="L5988" s="161"/>
      <c r="M5988" s="128"/>
      <c r="N5988" s="130"/>
      <c r="O5988" s="139"/>
    </row>
    <row r="5989" spans="2:15" ht="15.75" x14ac:dyDescent="0.25">
      <c r="B5989" s="136"/>
      <c r="C5989" s="136"/>
      <c r="D5989" s="136"/>
      <c r="E5989" s="118"/>
      <c r="F5989" s="1"/>
      <c r="G5989" s="136"/>
      <c r="H5989" s="136"/>
      <c r="I5989" s="136"/>
      <c r="J5989" s="118"/>
      <c r="K5989" s="1"/>
      <c r="L5989" s="136"/>
      <c r="M5989" s="136"/>
      <c r="N5989" s="136"/>
      <c r="O5989" s="118"/>
    </row>
    <row r="5990" spans="2:15" ht="15.75" x14ac:dyDescent="0.25">
      <c r="B5990" s="132" t="s">
        <v>74</v>
      </c>
      <c r="C5990" s="141"/>
      <c r="D5990" s="142" t="s">
        <v>73</v>
      </c>
      <c r="E5990" s="130"/>
      <c r="F5990" s="1"/>
      <c r="G5990" s="132" t="s">
        <v>74</v>
      </c>
      <c r="H5990" s="141"/>
      <c r="I5990" s="142" t="s">
        <v>73</v>
      </c>
      <c r="J5990" s="130"/>
      <c r="K5990" s="1"/>
      <c r="L5990" s="132" t="s">
        <v>74</v>
      </c>
      <c r="M5990" s="141"/>
      <c r="N5990" s="142" t="s">
        <v>73</v>
      </c>
      <c r="O5990" s="130"/>
    </row>
    <row r="5992" spans="2:15" ht="15.75" x14ac:dyDescent="0.25">
      <c r="B5992" s="437">
        <f>L5971+1</f>
        <v>886</v>
      </c>
      <c r="C5992" s="438"/>
      <c r="D5992" s="438"/>
      <c r="E5992" s="439"/>
      <c r="F5992" s="57"/>
      <c r="G5992" s="437">
        <f>B5992+1</f>
        <v>887</v>
      </c>
      <c r="H5992" s="438"/>
      <c r="I5992" s="438"/>
      <c r="J5992" s="439"/>
      <c r="K5992" s="57"/>
      <c r="L5992" s="437">
        <f>G5992+1</f>
        <v>888</v>
      </c>
      <c r="M5992" s="438"/>
      <c r="N5992" s="438"/>
      <c r="O5992" s="439"/>
    </row>
    <row r="5993" spans="2:15" ht="15.75" x14ac:dyDescent="0.25">
      <c r="B5993" s="218" t="s">
        <v>71</v>
      </c>
      <c r="C5993" s="219"/>
      <c r="D5993" s="219"/>
      <c r="E5993" s="220"/>
      <c r="F5993" s="1"/>
      <c r="G5993" s="218" t="s">
        <v>71</v>
      </c>
      <c r="H5993" s="219"/>
      <c r="I5993" s="219"/>
      <c r="J5993" s="220"/>
      <c r="K5993" s="1"/>
      <c r="L5993" s="218" t="s">
        <v>71</v>
      </c>
      <c r="M5993" s="219"/>
      <c r="N5993" s="219"/>
      <c r="O5993" s="220"/>
    </row>
    <row r="5994" spans="2:15" ht="15.75" x14ac:dyDescent="0.25">
      <c r="B5994" s="230"/>
      <c r="C5994" s="231"/>
      <c r="D5994" s="231"/>
      <c r="E5994" s="232"/>
      <c r="F5994" s="1"/>
      <c r="G5994" s="230"/>
      <c r="H5994" s="231"/>
      <c r="I5994" s="231"/>
      <c r="J5994" s="232"/>
      <c r="K5994" s="58"/>
      <c r="L5994" s="230"/>
      <c r="M5994" s="231"/>
      <c r="N5994" s="231"/>
      <c r="O5994" s="232"/>
    </row>
    <row r="5995" spans="2:15" ht="15.75" x14ac:dyDescent="0.25">
      <c r="B5995" s="227" t="s">
        <v>375</v>
      </c>
      <c r="C5995" s="228"/>
      <c r="D5995" s="228"/>
      <c r="E5995" s="229"/>
      <c r="F5995" s="1"/>
      <c r="G5995" s="227" t="s">
        <v>375</v>
      </c>
      <c r="H5995" s="228"/>
      <c r="I5995" s="228"/>
      <c r="J5995" s="229"/>
      <c r="K5995" s="4"/>
      <c r="L5995" s="227" t="s">
        <v>375</v>
      </c>
      <c r="M5995" s="228"/>
      <c r="N5995" s="228"/>
      <c r="O5995" s="229"/>
    </row>
    <row r="5996" spans="2:15" ht="15.75" x14ac:dyDescent="0.25">
      <c r="B5996" s="137" t="s">
        <v>190</v>
      </c>
      <c r="C5996" s="194"/>
      <c r="D5996" s="195"/>
      <c r="E5996" s="196"/>
      <c r="F5996" s="1"/>
      <c r="G5996" s="137" t="s">
        <v>190</v>
      </c>
      <c r="H5996" s="194"/>
      <c r="I5996" s="195"/>
      <c r="J5996" s="196"/>
      <c r="K5996" s="1"/>
      <c r="L5996" s="137" t="s">
        <v>190</v>
      </c>
      <c r="M5996" s="194"/>
      <c r="N5996" s="195"/>
      <c r="O5996" s="196"/>
    </row>
    <row r="5997" spans="2:15" ht="15.75" x14ac:dyDescent="0.25">
      <c r="B5997" s="132" t="s">
        <v>61</v>
      </c>
      <c r="C5997" s="194"/>
      <c r="D5997" s="195"/>
      <c r="E5997" s="196"/>
      <c r="F5997" s="1"/>
      <c r="G5997" s="132" t="s">
        <v>61</v>
      </c>
      <c r="H5997" s="194"/>
      <c r="I5997" s="195"/>
      <c r="J5997" s="196"/>
      <c r="K5997" s="1"/>
      <c r="L5997" s="132" t="s">
        <v>61</v>
      </c>
      <c r="M5997" s="194"/>
      <c r="N5997" s="195"/>
      <c r="O5997" s="196"/>
    </row>
    <row r="5998" spans="2:15" ht="15.75" x14ac:dyDescent="0.25">
      <c r="B5998" s="132" t="s">
        <v>62</v>
      </c>
      <c r="C5998" s="194"/>
      <c r="D5998" s="195"/>
      <c r="E5998" s="196"/>
      <c r="F5998" s="1"/>
      <c r="G5998" s="132" t="s">
        <v>62</v>
      </c>
      <c r="H5998" s="194"/>
      <c r="I5998" s="195"/>
      <c r="J5998" s="196"/>
      <c r="K5998" s="1"/>
      <c r="L5998" s="132" t="s">
        <v>62</v>
      </c>
      <c r="M5998" s="194"/>
      <c r="N5998" s="195"/>
      <c r="O5998" s="196"/>
    </row>
    <row r="5999" spans="2:15" ht="15.75" x14ac:dyDescent="0.25">
      <c r="B5999" s="127" t="s">
        <v>191</v>
      </c>
      <c r="C5999" s="130"/>
      <c r="D5999" s="194"/>
      <c r="E5999" s="196"/>
      <c r="F5999" s="1"/>
      <c r="G5999" s="127" t="s">
        <v>191</v>
      </c>
      <c r="H5999" s="130"/>
      <c r="I5999" s="194"/>
      <c r="J5999" s="196"/>
      <c r="K5999" s="1"/>
      <c r="L5999" s="127" t="s">
        <v>191</v>
      </c>
      <c r="M5999" s="130"/>
      <c r="N5999" s="194"/>
      <c r="O5999" s="196"/>
    </row>
    <row r="6000" spans="2:15" ht="15.75" x14ac:dyDescent="0.25">
      <c r="B6000" s="127" t="s">
        <v>192</v>
      </c>
      <c r="C6000" s="130"/>
      <c r="D6000" s="194"/>
      <c r="E6000" s="196"/>
      <c r="F6000" s="1"/>
      <c r="G6000" s="127" t="s">
        <v>192</v>
      </c>
      <c r="H6000" s="130"/>
      <c r="I6000" s="194"/>
      <c r="J6000" s="196"/>
      <c r="K6000" s="1"/>
      <c r="L6000" s="127" t="s">
        <v>192</v>
      </c>
      <c r="M6000" s="130"/>
      <c r="N6000" s="194"/>
      <c r="O6000" s="196"/>
    </row>
    <row r="6001" spans="2:15" ht="31.35" customHeight="1" x14ac:dyDescent="0.25">
      <c r="B6001" s="206" t="s">
        <v>197</v>
      </c>
      <c r="C6001" s="207"/>
      <c r="D6001" s="207"/>
      <c r="E6001" s="208"/>
      <c r="F6001" s="1"/>
      <c r="G6001" s="206" t="s">
        <v>197</v>
      </c>
      <c r="H6001" s="207"/>
      <c r="I6001" s="207"/>
      <c r="J6001" s="208"/>
      <c r="K6001" s="59"/>
      <c r="L6001" s="206" t="s">
        <v>197</v>
      </c>
      <c r="M6001" s="207"/>
      <c r="N6001" s="207"/>
      <c r="O6001" s="208"/>
    </row>
    <row r="6002" spans="2:15" ht="15.75" x14ac:dyDescent="0.25">
      <c r="B6002" s="132" t="s">
        <v>195</v>
      </c>
      <c r="C6002" s="138"/>
      <c r="D6002" s="125" t="s">
        <v>51</v>
      </c>
      <c r="E6002" s="139"/>
      <c r="F6002" s="1"/>
      <c r="G6002" s="132" t="s">
        <v>195</v>
      </c>
      <c r="H6002" s="138"/>
      <c r="I6002" s="125" t="s">
        <v>51</v>
      </c>
      <c r="J6002" s="139"/>
      <c r="K6002" s="1"/>
      <c r="L6002" s="132" t="s">
        <v>195</v>
      </c>
      <c r="M6002" s="138"/>
      <c r="N6002" s="125" t="s">
        <v>51</v>
      </c>
      <c r="O6002" s="139"/>
    </row>
    <row r="6003" spans="2:15" ht="15.75" x14ac:dyDescent="0.25">
      <c r="B6003" s="209" t="s">
        <v>190</v>
      </c>
      <c r="C6003" s="210"/>
      <c r="D6003" s="125" t="s">
        <v>68</v>
      </c>
      <c r="E6003" s="139"/>
      <c r="F6003" s="1"/>
      <c r="G6003" s="209" t="s">
        <v>190</v>
      </c>
      <c r="H6003" s="210"/>
      <c r="I6003" s="125" t="s">
        <v>68</v>
      </c>
      <c r="J6003" s="139"/>
      <c r="K6003" s="1"/>
      <c r="L6003" s="209" t="s">
        <v>190</v>
      </c>
      <c r="M6003" s="210"/>
      <c r="N6003" s="125" t="s">
        <v>68</v>
      </c>
      <c r="O6003" s="139"/>
    </row>
    <row r="6004" spans="2:15" ht="15.75" x14ac:dyDescent="0.25">
      <c r="B6004" s="211"/>
      <c r="C6004" s="212"/>
      <c r="D6004" s="125" t="s">
        <v>69</v>
      </c>
      <c r="E6004" s="139"/>
      <c r="F6004" s="1"/>
      <c r="G6004" s="211"/>
      <c r="H6004" s="212"/>
      <c r="I6004" s="125" t="s">
        <v>69</v>
      </c>
      <c r="J6004" s="139"/>
      <c r="K6004" s="1"/>
      <c r="L6004" s="211"/>
      <c r="M6004" s="212"/>
      <c r="N6004" s="125" t="s">
        <v>69</v>
      </c>
      <c r="O6004" s="139"/>
    </row>
    <row r="6005" spans="2:15" ht="15.75" x14ac:dyDescent="0.25">
      <c r="B6005" s="209" t="s">
        <v>70</v>
      </c>
      <c r="C6005" s="210"/>
      <c r="D6005" s="125" t="s">
        <v>68</v>
      </c>
      <c r="E6005" s="139"/>
      <c r="F6005" s="1"/>
      <c r="G6005" s="209" t="s">
        <v>70</v>
      </c>
      <c r="H6005" s="210"/>
      <c r="I6005" s="125" t="s">
        <v>68</v>
      </c>
      <c r="J6005" s="139"/>
      <c r="K6005" s="1"/>
      <c r="L6005" s="209" t="s">
        <v>70</v>
      </c>
      <c r="M6005" s="210"/>
      <c r="N6005" s="125" t="s">
        <v>68</v>
      </c>
      <c r="O6005" s="139"/>
    </row>
    <row r="6006" spans="2:15" ht="15.75" x14ac:dyDescent="0.25">
      <c r="B6006" s="211"/>
      <c r="C6006" s="212"/>
      <c r="D6006" s="125" t="s">
        <v>69</v>
      </c>
      <c r="E6006" s="139"/>
      <c r="F6006" s="1"/>
      <c r="G6006" s="211"/>
      <c r="H6006" s="212"/>
      <c r="I6006" s="125" t="s">
        <v>69</v>
      </c>
      <c r="J6006" s="139"/>
      <c r="K6006" s="1"/>
      <c r="L6006" s="211"/>
      <c r="M6006" s="212"/>
      <c r="N6006" s="125" t="s">
        <v>69</v>
      </c>
      <c r="O6006" s="139"/>
    </row>
    <row r="6007" spans="2:15" ht="15.75" x14ac:dyDescent="0.25">
      <c r="B6007" s="140" t="s">
        <v>67</v>
      </c>
      <c r="C6007" s="140"/>
      <c r="D6007" s="213"/>
      <c r="E6007" s="214"/>
      <c r="F6007" s="1"/>
      <c r="G6007" s="140" t="s">
        <v>67</v>
      </c>
      <c r="H6007" s="140"/>
      <c r="I6007" s="213"/>
      <c r="J6007" s="214"/>
      <c r="K6007" s="1"/>
      <c r="L6007" s="140" t="s">
        <v>67</v>
      </c>
      <c r="M6007" s="140"/>
      <c r="N6007" s="213"/>
      <c r="O6007" s="214"/>
    </row>
    <row r="6008" spans="2:15" ht="15.75" x14ac:dyDescent="0.25">
      <c r="B6008" s="161" t="s">
        <v>355</v>
      </c>
      <c r="C6008" s="128"/>
      <c r="D6008" s="130"/>
      <c r="E6008" s="139"/>
      <c r="F6008" s="1"/>
      <c r="G6008" s="161" t="s">
        <v>355</v>
      </c>
      <c r="H6008" s="128"/>
      <c r="I6008" s="130"/>
      <c r="J6008" s="139"/>
      <c r="K6008" s="1"/>
      <c r="L6008" s="161" t="s">
        <v>355</v>
      </c>
      <c r="M6008" s="128"/>
      <c r="N6008" s="130"/>
      <c r="O6008" s="139"/>
    </row>
    <row r="6009" spans="2:15" ht="15.75" x14ac:dyDescent="0.25">
      <c r="B6009" s="161"/>
      <c r="C6009" s="128"/>
      <c r="D6009" s="130"/>
      <c r="E6009" s="139"/>
      <c r="F6009" s="1"/>
      <c r="G6009" s="161"/>
      <c r="H6009" s="128"/>
      <c r="I6009" s="130"/>
      <c r="J6009" s="139"/>
      <c r="K6009" s="1"/>
      <c r="L6009" s="161"/>
      <c r="M6009" s="128"/>
      <c r="N6009" s="130"/>
      <c r="O6009" s="139"/>
    </row>
    <row r="6010" spans="2:15" ht="15.75" x14ac:dyDescent="0.25">
      <c r="B6010" s="136"/>
      <c r="C6010" s="136"/>
      <c r="D6010" s="136"/>
      <c r="E6010" s="118"/>
      <c r="F6010" s="1"/>
      <c r="G6010" s="136"/>
      <c r="H6010" s="136"/>
      <c r="I6010" s="136"/>
      <c r="J6010" s="118"/>
      <c r="K6010" s="1"/>
      <c r="L6010" s="136"/>
      <c r="M6010" s="136"/>
      <c r="N6010" s="136"/>
      <c r="O6010" s="118"/>
    </row>
    <row r="6011" spans="2:15" ht="15.75" x14ac:dyDescent="0.25">
      <c r="B6011" s="132" t="s">
        <v>74</v>
      </c>
      <c r="C6011" s="141"/>
      <c r="D6011" s="142" t="s">
        <v>73</v>
      </c>
      <c r="E6011" s="130"/>
      <c r="F6011" s="1"/>
      <c r="G6011" s="132" t="s">
        <v>74</v>
      </c>
      <c r="H6011" s="141"/>
      <c r="I6011" s="142" t="s">
        <v>73</v>
      </c>
      <c r="J6011" s="130"/>
      <c r="K6011" s="1"/>
      <c r="L6011" s="132" t="s">
        <v>74</v>
      </c>
      <c r="M6011" s="141"/>
      <c r="N6011" s="142" t="s">
        <v>73</v>
      </c>
      <c r="O6011" s="130"/>
    </row>
    <row r="6013" spans="2:15" ht="15.75" x14ac:dyDescent="0.25">
      <c r="B6013" s="437">
        <f>L5992+1</f>
        <v>889</v>
      </c>
      <c r="C6013" s="438"/>
      <c r="D6013" s="438"/>
      <c r="E6013" s="439"/>
      <c r="F6013" s="57"/>
      <c r="G6013" s="437">
        <f>B6013+1</f>
        <v>890</v>
      </c>
      <c r="H6013" s="438"/>
      <c r="I6013" s="438"/>
      <c r="J6013" s="439"/>
      <c r="K6013" s="57"/>
      <c r="L6013" s="437">
        <f>G6013+1</f>
        <v>891</v>
      </c>
      <c r="M6013" s="438"/>
      <c r="N6013" s="438"/>
      <c r="O6013" s="439"/>
    </row>
    <row r="6014" spans="2:15" ht="15.75" x14ac:dyDescent="0.25">
      <c r="B6014" s="218" t="s">
        <v>71</v>
      </c>
      <c r="C6014" s="219"/>
      <c r="D6014" s="219"/>
      <c r="E6014" s="220"/>
      <c r="F6014" s="1"/>
      <c r="G6014" s="218" t="s">
        <v>71</v>
      </c>
      <c r="H6014" s="219"/>
      <c r="I6014" s="219"/>
      <c r="J6014" s="220"/>
      <c r="K6014" s="1"/>
      <c r="L6014" s="218" t="s">
        <v>71</v>
      </c>
      <c r="M6014" s="219"/>
      <c r="N6014" s="219"/>
      <c r="O6014" s="220"/>
    </row>
    <row r="6015" spans="2:15" ht="15.75" x14ac:dyDescent="0.25">
      <c r="B6015" s="230"/>
      <c r="C6015" s="231"/>
      <c r="D6015" s="231"/>
      <c r="E6015" s="232"/>
      <c r="F6015" s="1"/>
      <c r="G6015" s="230"/>
      <c r="H6015" s="231"/>
      <c r="I6015" s="231"/>
      <c r="J6015" s="232"/>
      <c r="K6015" s="58"/>
      <c r="L6015" s="230"/>
      <c r="M6015" s="231"/>
      <c r="N6015" s="231"/>
      <c r="O6015" s="232"/>
    </row>
    <row r="6016" spans="2:15" ht="15.75" x14ac:dyDescent="0.25">
      <c r="B6016" s="227" t="s">
        <v>375</v>
      </c>
      <c r="C6016" s="228"/>
      <c r="D6016" s="228"/>
      <c r="E6016" s="229"/>
      <c r="F6016" s="1"/>
      <c r="G6016" s="227" t="s">
        <v>375</v>
      </c>
      <c r="H6016" s="228"/>
      <c r="I6016" s="228"/>
      <c r="J6016" s="229"/>
      <c r="K6016" s="4"/>
      <c r="L6016" s="227" t="s">
        <v>375</v>
      </c>
      <c r="M6016" s="228"/>
      <c r="N6016" s="228"/>
      <c r="O6016" s="229"/>
    </row>
    <row r="6017" spans="2:15" ht="15.75" x14ac:dyDescent="0.25">
      <c r="B6017" s="137" t="s">
        <v>190</v>
      </c>
      <c r="C6017" s="194"/>
      <c r="D6017" s="195"/>
      <c r="E6017" s="196"/>
      <c r="F6017" s="1"/>
      <c r="G6017" s="137" t="s">
        <v>190</v>
      </c>
      <c r="H6017" s="194"/>
      <c r="I6017" s="195"/>
      <c r="J6017" s="196"/>
      <c r="K6017" s="1"/>
      <c r="L6017" s="137" t="s">
        <v>190</v>
      </c>
      <c r="M6017" s="194"/>
      <c r="N6017" s="195"/>
      <c r="O6017" s="196"/>
    </row>
    <row r="6018" spans="2:15" ht="15.75" x14ac:dyDescent="0.25">
      <c r="B6018" s="132" t="s">
        <v>61</v>
      </c>
      <c r="C6018" s="194"/>
      <c r="D6018" s="195"/>
      <c r="E6018" s="196"/>
      <c r="F6018" s="1"/>
      <c r="G6018" s="132" t="s">
        <v>61</v>
      </c>
      <c r="H6018" s="194"/>
      <c r="I6018" s="195"/>
      <c r="J6018" s="196"/>
      <c r="K6018" s="1"/>
      <c r="L6018" s="132" t="s">
        <v>61</v>
      </c>
      <c r="M6018" s="194"/>
      <c r="N6018" s="195"/>
      <c r="O6018" s="196"/>
    </row>
    <row r="6019" spans="2:15" ht="15.75" x14ac:dyDescent="0.25">
      <c r="B6019" s="132" t="s">
        <v>62</v>
      </c>
      <c r="C6019" s="194"/>
      <c r="D6019" s="195"/>
      <c r="E6019" s="196"/>
      <c r="F6019" s="1"/>
      <c r="G6019" s="132" t="s">
        <v>62</v>
      </c>
      <c r="H6019" s="194"/>
      <c r="I6019" s="195"/>
      <c r="J6019" s="196"/>
      <c r="K6019" s="1"/>
      <c r="L6019" s="132" t="s">
        <v>62</v>
      </c>
      <c r="M6019" s="194"/>
      <c r="N6019" s="195"/>
      <c r="O6019" s="196"/>
    </row>
    <row r="6020" spans="2:15" ht="15.75" x14ac:dyDescent="0.25">
      <c r="B6020" s="127" t="s">
        <v>191</v>
      </c>
      <c r="C6020" s="130"/>
      <c r="D6020" s="194"/>
      <c r="E6020" s="196"/>
      <c r="F6020" s="1"/>
      <c r="G6020" s="127" t="s">
        <v>191</v>
      </c>
      <c r="H6020" s="130"/>
      <c r="I6020" s="194"/>
      <c r="J6020" s="196"/>
      <c r="K6020" s="1"/>
      <c r="L6020" s="127" t="s">
        <v>191</v>
      </c>
      <c r="M6020" s="130"/>
      <c r="N6020" s="194"/>
      <c r="O6020" s="196"/>
    </row>
    <row r="6021" spans="2:15" ht="15.75" x14ac:dyDescent="0.25">
      <c r="B6021" s="127" t="s">
        <v>192</v>
      </c>
      <c r="C6021" s="130"/>
      <c r="D6021" s="194"/>
      <c r="E6021" s="196"/>
      <c r="F6021" s="1"/>
      <c r="G6021" s="127" t="s">
        <v>192</v>
      </c>
      <c r="H6021" s="130"/>
      <c r="I6021" s="194"/>
      <c r="J6021" s="196"/>
      <c r="K6021" s="1"/>
      <c r="L6021" s="127" t="s">
        <v>192</v>
      </c>
      <c r="M6021" s="130"/>
      <c r="N6021" s="194"/>
      <c r="O6021" s="196"/>
    </row>
    <row r="6022" spans="2:15" ht="31.35" customHeight="1" x14ac:dyDescent="0.25">
      <c r="B6022" s="206" t="s">
        <v>197</v>
      </c>
      <c r="C6022" s="207"/>
      <c r="D6022" s="207"/>
      <c r="E6022" s="208"/>
      <c r="F6022" s="1"/>
      <c r="G6022" s="206" t="s">
        <v>197</v>
      </c>
      <c r="H6022" s="207"/>
      <c r="I6022" s="207"/>
      <c r="J6022" s="208"/>
      <c r="K6022" s="59"/>
      <c r="L6022" s="206" t="s">
        <v>197</v>
      </c>
      <c r="M6022" s="207"/>
      <c r="N6022" s="207"/>
      <c r="O6022" s="208"/>
    </row>
    <row r="6023" spans="2:15" ht="15.75" x14ac:dyDescent="0.25">
      <c r="B6023" s="132" t="s">
        <v>195</v>
      </c>
      <c r="C6023" s="138"/>
      <c r="D6023" s="125" t="s">
        <v>51</v>
      </c>
      <c r="E6023" s="139"/>
      <c r="F6023" s="1"/>
      <c r="G6023" s="132" t="s">
        <v>195</v>
      </c>
      <c r="H6023" s="138"/>
      <c r="I6023" s="125" t="s">
        <v>51</v>
      </c>
      <c r="J6023" s="139"/>
      <c r="K6023" s="1"/>
      <c r="L6023" s="132" t="s">
        <v>195</v>
      </c>
      <c r="M6023" s="138"/>
      <c r="N6023" s="125" t="s">
        <v>51</v>
      </c>
      <c r="O6023" s="139"/>
    </row>
    <row r="6024" spans="2:15" ht="15.75" x14ac:dyDescent="0.25">
      <c r="B6024" s="209" t="s">
        <v>190</v>
      </c>
      <c r="C6024" s="210"/>
      <c r="D6024" s="125" t="s">
        <v>68</v>
      </c>
      <c r="E6024" s="139"/>
      <c r="F6024" s="1"/>
      <c r="G6024" s="209" t="s">
        <v>190</v>
      </c>
      <c r="H6024" s="210"/>
      <c r="I6024" s="125" t="s">
        <v>68</v>
      </c>
      <c r="J6024" s="139"/>
      <c r="K6024" s="1"/>
      <c r="L6024" s="209" t="s">
        <v>190</v>
      </c>
      <c r="M6024" s="210"/>
      <c r="N6024" s="125" t="s">
        <v>68</v>
      </c>
      <c r="O6024" s="139"/>
    </row>
    <row r="6025" spans="2:15" ht="15.75" x14ac:dyDescent="0.25">
      <c r="B6025" s="211"/>
      <c r="C6025" s="212"/>
      <c r="D6025" s="125" t="s">
        <v>69</v>
      </c>
      <c r="E6025" s="139"/>
      <c r="F6025" s="1"/>
      <c r="G6025" s="211"/>
      <c r="H6025" s="212"/>
      <c r="I6025" s="125" t="s">
        <v>69</v>
      </c>
      <c r="J6025" s="139"/>
      <c r="K6025" s="1"/>
      <c r="L6025" s="211"/>
      <c r="M6025" s="212"/>
      <c r="N6025" s="125" t="s">
        <v>69</v>
      </c>
      <c r="O6025" s="139"/>
    </row>
    <row r="6026" spans="2:15" ht="15.75" x14ac:dyDescent="0.25">
      <c r="B6026" s="209" t="s">
        <v>70</v>
      </c>
      <c r="C6026" s="210"/>
      <c r="D6026" s="125" t="s">
        <v>68</v>
      </c>
      <c r="E6026" s="139"/>
      <c r="F6026" s="1"/>
      <c r="G6026" s="209" t="s">
        <v>70</v>
      </c>
      <c r="H6026" s="210"/>
      <c r="I6026" s="125" t="s">
        <v>68</v>
      </c>
      <c r="J6026" s="139"/>
      <c r="K6026" s="1"/>
      <c r="L6026" s="209" t="s">
        <v>70</v>
      </c>
      <c r="M6026" s="210"/>
      <c r="N6026" s="125" t="s">
        <v>68</v>
      </c>
      <c r="O6026" s="139"/>
    </row>
    <row r="6027" spans="2:15" ht="15.75" x14ac:dyDescent="0.25">
      <c r="B6027" s="211"/>
      <c r="C6027" s="212"/>
      <c r="D6027" s="125" t="s">
        <v>69</v>
      </c>
      <c r="E6027" s="139"/>
      <c r="F6027" s="1"/>
      <c r="G6027" s="211"/>
      <c r="H6027" s="212"/>
      <c r="I6027" s="125" t="s">
        <v>69</v>
      </c>
      <c r="J6027" s="139"/>
      <c r="K6027" s="1"/>
      <c r="L6027" s="211"/>
      <c r="M6027" s="212"/>
      <c r="N6027" s="125" t="s">
        <v>69</v>
      </c>
      <c r="O6027" s="139"/>
    </row>
    <row r="6028" spans="2:15" ht="15.75" x14ac:dyDescent="0.25">
      <c r="B6028" s="140" t="s">
        <v>67</v>
      </c>
      <c r="C6028" s="140"/>
      <c r="D6028" s="213"/>
      <c r="E6028" s="214"/>
      <c r="F6028" s="1"/>
      <c r="G6028" s="140" t="s">
        <v>67</v>
      </c>
      <c r="H6028" s="140"/>
      <c r="I6028" s="213"/>
      <c r="J6028" s="214"/>
      <c r="K6028" s="1"/>
      <c r="L6028" s="140" t="s">
        <v>67</v>
      </c>
      <c r="M6028" s="140"/>
      <c r="N6028" s="213"/>
      <c r="O6028" s="214"/>
    </row>
    <row r="6029" spans="2:15" ht="15.75" x14ac:dyDescent="0.25">
      <c r="B6029" s="161" t="s">
        <v>355</v>
      </c>
      <c r="C6029" s="128"/>
      <c r="D6029" s="130"/>
      <c r="E6029" s="139"/>
      <c r="F6029" s="1"/>
      <c r="G6029" s="161" t="s">
        <v>355</v>
      </c>
      <c r="H6029" s="128"/>
      <c r="I6029" s="130"/>
      <c r="J6029" s="139"/>
      <c r="K6029" s="1"/>
      <c r="L6029" s="161" t="s">
        <v>355</v>
      </c>
      <c r="M6029" s="128"/>
      <c r="N6029" s="130"/>
      <c r="O6029" s="139"/>
    </row>
    <row r="6030" spans="2:15" ht="15.75" x14ac:dyDescent="0.25">
      <c r="B6030" s="161"/>
      <c r="C6030" s="128"/>
      <c r="D6030" s="130"/>
      <c r="E6030" s="139"/>
      <c r="F6030" s="1"/>
      <c r="G6030" s="161"/>
      <c r="H6030" s="128"/>
      <c r="I6030" s="130"/>
      <c r="J6030" s="139"/>
      <c r="K6030" s="1"/>
      <c r="L6030" s="161"/>
      <c r="M6030" s="128"/>
      <c r="N6030" s="130"/>
      <c r="O6030" s="139"/>
    </row>
    <row r="6031" spans="2:15" ht="15.75" x14ac:dyDescent="0.25">
      <c r="B6031" s="136"/>
      <c r="C6031" s="136"/>
      <c r="D6031" s="136"/>
      <c r="E6031" s="118"/>
      <c r="F6031" s="1"/>
      <c r="G6031" s="136"/>
      <c r="H6031" s="136"/>
      <c r="I6031" s="136"/>
      <c r="J6031" s="118"/>
      <c r="K6031" s="1"/>
      <c r="L6031" s="136"/>
      <c r="M6031" s="136"/>
      <c r="N6031" s="136"/>
      <c r="O6031" s="118"/>
    </row>
    <row r="6032" spans="2:15" ht="15.75" x14ac:dyDescent="0.25">
      <c r="B6032" s="132" t="s">
        <v>74</v>
      </c>
      <c r="C6032" s="141"/>
      <c r="D6032" s="142" t="s">
        <v>73</v>
      </c>
      <c r="E6032" s="130"/>
      <c r="F6032" s="1"/>
      <c r="G6032" s="132" t="s">
        <v>74</v>
      </c>
      <c r="H6032" s="141"/>
      <c r="I6032" s="142" t="s">
        <v>73</v>
      </c>
      <c r="J6032" s="130"/>
      <c r="K6032" s="1"/>
      <c r="L6032" s="132" t="s">
        <v>74</v>
      </c>
      <c r="M6032" s="141"/>
      <c r="N6032" s="142" t="s">
        <v>73</v>
      </c>
      <c r="O6032" s="130"/>
    </row>
    <row r="6034" spans="2:15" ht="15.75" x14ac:dyDescent="0.25">
      <c r="B6034" s="437">
        <f>L6013+1</f>
        <v>892</v>
      </c>
      <c r="C6034" s="438"/>
      <c r="D6034" s="438"/>
      <c r="E6034" s="439"/>
      <c r="F6034" s="57"/>
      <c r="G6034" s="437">
        <f>B6034+1</f>
        <v>893</v>
      </c>
      <c r="H6034" s="438"/>
      <c r="I6034" s="438"/>
      <c r="J6034" s="439"/>
      <c r="K6034" s="57"/>
      <c r="L6034" s="437">
        <f>G6034+1</f>
        <v>894</v>
      </c>
      <c r="M6034" s="438"/>
      <c r="N6034" s="438"/>
      <c r="O6034" s="439"/>
    </row>
    <row r="6035" spans="2:15" ht="15.75" x14ac:dyDescent="0.25">
      <c r="B6035" s="218" t="s">
        <v>71</v>
      </c>
      <c r="C6035" s="219"/>
      <c r="D6035" s="219"/>
      <c r="E6035" s="220"/>
      <c r="F6035" s="1"/>
      <c r="G6035" s="218" t="s">
        <v>71</v>
      </c>
      <c r="H6035" s="219"/>
      <c r="I6035" s="219"/>
      <c r="J6035" s="220"/>
      <c r="K6035" s="1"/>
      <c r="L6035" s="218" t="s">
        <v>71</v>
      </c>
      <c r="M6035" s="219"/>
      <c r="N6035" s="219"/>
      <c r="O6035" s="220"/>
    </row>
    <row r="6036" spans="2:15" ht="15.75" x14ac:dyDescent="0.25">
      <c r="B6036" s="230"/>
      <c r="C6036" s="231"/>
      <c r="D6036" s="231"/>
      <c r="E6036" s="232"/>
      <c r="F6036" s="1"/>
      <c r="G6036" s="230"/>
      <c r="H6036" s="231"/>
      <c r="I6036" s="231"/>
      <c r="J6036" s="232"/>
      <c r="K6036" s="58"/>
      <c r="L6036" s="230"/>
      <c r="M6036" s="231"/>
      <c r="N6036" s="231"/>
      <c r="O6036" s="232"/>
    </row>
    <row r="6037" spans="2:15" ht="15.75" x14ac:dyDescent="0.25">
      <c r="B6037" s="227" t="s">
        <v>375</v>
      </c>
      <c r="C6037" s="228"/>
      <c r="D6037" s="228"/>
      <c r="E6037" s="229"/>
      <c r="F6037" s="1"/>
      <c r="G6037" s="227" t="s">
        <v>375</v>
      </c>
      <c r="H6037" s="228"/>
      <c r="I6037" s="228"/>
      <c r="J6037" s="229"/>
      <c r="K6037" s="4"/>
      <c r="L6037" s="227" t="s">
        <v>375</v>
      </c>
      <c r="M6037" s="228"/>
      <c r="N6037" s="228"/>
      <c r="O6037" s="229"/>
    </row>
    <row r="6038" spans="2:15" ht="15.75" x14ac:dyDescent="0.25">
      <c r="B6038" s="137" t="s">
        <v>190</v>
      </c>
      <c r="C6038" s="194"/>
      <c r="D6038" s="195"/>
      <c r="E6038" s="196"/>
      <c r="F6038" s="1"/>
      <c r="G6038" s="137" t="s">
        <v>190</v>
      </c>
      <c r="H6038" s="194"/>
      <c r="I6038" s="195"/>
      <c r="J6038" s="196"/>
      <c r="K6038" s="1"/>
      <c r="L6038" s="137" t="s">
        <v>190</v>
      </c>
      <c r="M6038" s="194"/>
      <c r="N6038" s="195"/>
      <c r="O6038" s="196"/>
    </row>
    <row r="6039" spans="2:15" ht="15.75" x14ac:dyDescent="0.25">
      <c r="B6039" s="132" t="s">
        <v>61</v>
      </c>
      <c r="C6039" s="194"/>
      <c r="D6039" s="195"/>
      <c r="E6039" s="196"/>
      <c r="F6039" s="1"/>
      <c r="G6039" s="132" t="s">
        <v>61</v>
      </c>
      <c r="H6039" s="194"/>
      <c r="I6039" s="195"/>
      <c r="J6039" s="196"/>
      <c r="K6039" s="1"/>
      <c r="L6039" s="132" t="s">
        <v>61</v>
      </c>
      <c r="M6039" s="194"/>
      <c r="N6039" s="195"/>
      <c r="O6039" s="196"/>
    </row>
    <row r="6040" spans="2:15" ht="15.75" x14ac:dyDescent="0.25">
      <c r="B6040" s="132" t="s">
        <v>62</v>
      </c>
      <c r="C6040" s="194"/>
      <c r="D6040" s="195"/>
      <c r="E6040" s="196"/>
      <c r="F6040" s="1"/>
      <c r="G6040" s="132" t="s">
        <v>62</v>
      </c>
      <c r="H6040" s="194"/>
      <c r="I6040" s="195"/>
      <c r="J6040" s="196"/>
      <c r="K6040" s="1"/>
      <c r="L6040" s="132" t="s">
        <v>62</v>
      </c>
      <c r="M6040" s="194"/>
      <c r="N6040" s="195"/>
      <c r="O6040" s="196"/>
    </row>
    <row r="6041" spans="2:15" ht="15.75" x14ac:dyDescent="0.25">
      <c r="B6041" s="127" t="s">
        <v>191</v>
      </c>
      <c r="C6041" s="130"/>
      <c r="D6041" s="194"/>
      <c r="E6041" s="196"/>
      <c r="F6041" s="1"/>
      <c r="G6041" s="127" t="s">
        <v>191</v>
      </c>
      <c r="H6041" s="130"/>
      <c r="I6041" s="194"/>
      <c r="J6041" s="196"/>
      <c r="K6041" s="1"/>
      <c r="L6041" s="127" t="s">
        <v>191</v>
      </c>
      <c r="M6041" s="130"/>
      <c r="N6041" s="194"/>
      <c r="O6041" s="196"/>
    </row>
    <row r="6042" spans="2:15" ht="15.75" x14ac:dyDescent="0.25">
      <c r="B6042" s="127" t="s">
        <v>192</v>
      </c>
      <c r="C6042" s="130"/>
      <c r="D6042" s="194"/>
      <c r="E6042" s="196"/>
      <c r="F6042" s="1"/>
      <c r="G6042" s="127" t="s">
        <v>192</v>
      </c>
      <c r="H6042" s="130"/>
      <c r="I6042" s="194"/>
      <c r="J6042" s="196"/>
      <c r="K6042" s="1"/>
      <c r="L6042" s="127" t="s">
        <v>192</v>
      </c>
      <c r="M6042" s="130"/>
      <c r="N6042" s="194"/>
      <c r="O6042" s="196"/>
    </row>
    <row r="6043" spans="2:15" ht="31.35" customHeight="1" x14ac:dyDescent="0.25">
      <c r="B6043" s="206" t="s">
        <v>197</v>
      </c>
      <c r="C6043" s="207"/>
      <c r="D6043" s="207"/>
      <c r="E6043" s="208"/>
      <c r="F6043" s="1"/>
      <c r="G6043" s="206" t="s">
        <v>197</v>
      </c>
      <c r="H6043" s="207"/>
      <c r="I6043" s="207"/>
      <c r="J6043" s="208"/>
      <c r="K6043" s="59"/>
      <c r="L6043" s="206" t="s">
        <v>197</v>
      </c>
      <c r="M6043" s="207"/>
      <c r="N6043" s="207"/>
      <c r="O6043" s="208"/>
    </row>
    <row r="6044" spans="2:15" ht="15.75" x14ac:dyDescent="0.25">
      <c r="B6044" s="132" t="s">
        <v>195</v>
      </c>
      <c r="C6044" s="138"/>
      <c r="D6044" s="125" t="s">
        <v>51</v>
      </c>
      <c r="E6044" s="139"/>
      <c r="F6044" s="1"/>
      <c r="G6044" s="132" t="s">
        <v>195</v>
      </c>
      <c r="H6044" s="138"/>
      <c r="I6044" s="125" t="s">
        <v>51</v>
      </c>
      <c r="J6044" s="139"/>
      <c r="K6044" s="1"/>
      <c r="L6044" s="132" t="s">
        <v>195</v>
      </c>
      <c r="M6044" s="138"/>
      <c r="N6044" s="125" t="s">
        <v>51</v>
      </c>
      <c r="O6044" s="139"/>
    </row>
    <row r="6045" spans="2:15" ht="15.75" x14ac:dyDescent="0.25">
      <c r="B6045" s="209" t="s">
        <v>190</v>
      </c>
      <c r="C6045" s="210"/>
      <c r="D6045" s="125" t="s">
        <v>68</v>
      </c>
      <c r="E6045" s="139"/>
      <c r="F6045" s="1"/>
      <c r="G6045" s="209" t="s">
        <v>190</v>
      </c>
      <c r="H6045" s="210"/>
      <c r="I6045" s="125" t="s">
        <v>68</v>
      </c>
      <c r="J6045" s="139"/>
      <c r="K6045" s="1"/>
      <c r="L6045" s="209" t="s">
        <v>190</v>
      </c>
      <c r="M6045" s="210"/>
      <c r="N6045" s="125" t="s">
        <v>68</v>
      </c>
      <c r="O6045" s="139"/>
    </row>
    <row r="6046" spans="2:15" ht="15.75" x14ac:dyDescent="0.25">
      <c r="B6046" s="211"/>
      <c r="C6046" s="212"/>
      <c r="D6046" s="125" t="s">
        <v>69</v>
      </c>
      <c r="E6046" s="139"/>
      <c r="F6046" s="1"/>
      <c r="G6046" s="211"/>
      <c r="H6046" s="212"/>
      <c r="I6046" s="125" t="s">
        <v>69</v>
      </c>
      <c r="J6046" s="139"/>
      <c r="K6046" s="1"/>
      <c r="L6046" s="211"/>
      <c r="M6046" s="212"/>
      <c r="N6046" s="125" t="s">
        <v>69</v>
      </c>
      <c r="O6046" s="139"/>
    </row>
    <row r="6047" spans="2:15" ht="15.75" x14ac:dyDescent="0.25">
      <c r="B6047" s="209" t="s">
        <v>70</v>
      </c>
      <c r="C6047" s="210"/>
      <c r="D6047" s="125" t="s">
        <v>68</v>
      </c>
      <c r="E6047" s="139"/>
      <c r="F6047" s="1"/>
      <c r="G6047" s="209" t="s">
        <v>70</v>
      </c>
      <c r="H6047" s="210"/>
      <c r="I6047" s="125" t="s">
        <v>68</v>
      </c>
      <c r="J6047" s="139"/>
      <c r="K6047" s="1"/>
      <c r="L6047" s="209" t="s">
        <v>70</v>
      </c>
      <c r="M6047" s="210"/>
      <c r="N6047" s="125" t="s">
        <v>68</v>
      </c>
      <c r="O6047" s="139"/>
    </row>
    <row r="6048" spans="2:15" ht="15.75" x14ac:dyDescent="0.25">
      <c r="B6048" s="211"/>
      <c r="C6048" s="212"/>
      <c r="D6048" s="125" t="s">
        <v>69</v>
      </c>
      <c r="E6048" s="139"/>
      <c r="F6048" s="1"/>
      <c r="G6048" s="211"/>
      <c r="H6048" s="212"/>
      <c r="I6048" s="125" t="s">
        <v>69</v>
      </c>
      <c r="J6048" s="139"/>
      <c r="K6048" s="1"/>
      <c r="L6048" s="211"/>
      <c r="M6048" s="212"/>
      <c r="N6048" s="125" t="s">
        <v>69</v>
      </c>
      <c r="O6048" s="139"/>
    </row>
    <row r="6049" spans="2:15" ht="15.75" x14ac:dyDescent="0.25">
      <c r="B6049" s="140" t="s">
        <v>67</v>
      </c>
      <c r="C6049" s="140"/>
      <c r="D6049" s="213"/>
      <c r="E6049" s="214"/>
      <c r="F6049" s="1"/>
      <c r="G6049" s="140" t="s">
        <v>67</v>
      </c>
      <c r="H6049" s="140"/>
      <c r="I6049" s="213"/>
      <c r="J6049" s="214"/>
      <c r="K6049" s="1"/>
      <c r="L6049" s="140" t="s">
        <v>67</v>
      </c>
      <c r="M6049" s="140"/>
      <c r="N6049" s="213"/>
      <c r="O6049" s="214"/>
    </row>
    <row r="6050" spans="2:15" ht="15.75" x14ac:dyDescent="0.25">
      <c r="B6050" s="161" t="s">
        <v>355</v>
      </c>
      <c r="C6050" s="128"/>
      <c r="D6050" s="130"/>
      <c r="E6050" s="139"/>
      <c r="F6050" s="1"/>
      <c r="G6050" s="161" t="s">
        <v>355</v>
      </c>
      <c r="H6050" s="128"/>
      <c r="I6050" s="130"/>
      <c r="J6050" s="139"/>
      <c r="K6050" s="1"/>
      <c r="L6050" s="161" t="s">
        <v>355</v>
      </c>
      <c r="M6050" s="128"/>
      <c r="N6050" s="130"/>
      <c r="O6050" s="139"/>
    </row>
    <row r="6051" spans="2:15" ht="15.75" x14ac:dyDescent="0.25">
      <c r="B6051" s="161"/>
      <c r="C6051" s="128"/>
      <c r="D6051" s="130"/>
      <c r="E6051" s="139"/>
      <c r="F6051" s="1"/>
      <c r="G6051" s="161"/>
      <c r="H6051" s="128"/>
      <c r="I6051" s="130"/>
      <c r="J6051" s="139"/>
      <c r="K6051" s="1"/>
      <c r="L6051" s="161"/>
      <c r="M6051" s="128"/>
      <c r="N6051" s="130"/>
      <c r="O6051" s="139"/>
    </row>
    <row r="6052" spans="2:15" ht="15.75" x14ac:dyDescent="0.25">
      <c r="B6052" s="136"/>
      <c r="C6052" s="136"/>
      <c r="D6052" s="136"/>
      <c r="E6052" s="118"/>
      <c r="F6052" s="1"/>
      <c r="G6052" s="136"/>
      <c r="H6052" s="136"/>
      <c r="I6052" s="136"/>
      <c r="J6052" s="118"/>
      <c r="K6052" s="1"/>
      <c r="L6052" s="136"/>
      <c r="M6052" s="136"/>
      <c r="N6052" s="136"/>
      <c r="O6052" s="118"/>
    </row>
    <row r="6053" spans="2:15" ht="15.75" x14ac:dyDescent="0.25">
      <c r="B6053" s="132" t="s">
        <v>74</v>
      </c>
      <c r="C6053" s="141"/>
      <c r="D6053" s="142" t="s">
        <v>73</v>
      </c>
      <c r="E6053" s="130"/>
      <c r="F6053" s="1"/>
      <c r="G6053" s="132" t="s">
        <v>74</v>
      </c>
      <c r="H6053" s="141"/>
      <c r="I6053" s="142" t="s">
        <v>73</v>
      </c>
      <c r="J6053" s="130"/>
      <c r="K6053" s="1"/>
      <c r="L6053" s="132" t="s">
        <v>74</v>
      </c>
      <c r="M6053" s="141"/>
      <c r="N6053" s="142" t="s">
        <v>73</v>
      </c>
      <c r="O6053" s="130"/>
    </row>
    <row r="6055" spans="2:15" ht="15.75" x14ac:dyDescent="0.25">
      <c r="B6055" s="437">
        <f>L6034+1</f>
        <v>895</v>
      </c>
      <c r="C6055" s="438"/>
      <c r="D6055" s="438"/>
      <c r="E6055" s="439"/>
      <c r="F6055" s="57"/>
      <c r="G6055" s="437">
        <f>B6055+1</f>
        <v>896</v>
      </c>
      <c r="H6055" s="438"/>
      <c r="I6055" s="438"/>
      <c r="J6055" s="439"/>
      <c r="K6055" s="57"/>
      <c r="L6055" s="437">
        <f>G6055+1</f>
        <v>897</v>
      </c>
      <c r="M6055" s="438"/>
      <c r="N6055" s="438"/>
      <c r="O6055" s="439"/>
    </row>
    <row r="6056" spans="2:15" ht="15.75" x14ac:dyDescent="0.25">
      <c r="B6056" s="218" t="s">
        <v>71</v>
      </c>
      <c r="C6056" s="219"/>
      <c r="D6056" s="219"/>
      <c r="E6056" s="220"/>
      <c r="F6056" s="1"/>
      <c r="G6056" s="218" t="s">
        <v>71</v>
      </c>
      <c r="H6056" s="219"/>
      <c r="I6056" s="219"/>
      <c r="J6056" s="220"/>
      <c r="K6056" s="1"/>
      <c r="L6056" s="218" t="s">
        <v>71</v>
      </c>
      <c r="M6056" s="219"/>
      <c r="N6056" s="219"/>
      <c r="O6056" s="220"/>
    </row>
    <row r="6057" spans="2:15" ht="15.75" x14ac:dyDescent="0.25">
      <c r="B6057" s="230"/>
      <c r="C6057" s="231"/>
      <c r="D6057" s="231"/>
      <c r="E6057" s="232"/>
      <c r="F6057" s="1"/>
      <c r="G6057" s="230"/>
      <c r="H6057" s="231"/>
      <c r="I6057" s="231"/>
      <c r="J6057" s="232"/>
      <c r="K6057" s="58"/>
      <c r="L6057" s="230"/>
      <c r="M6057" s="231"/>
      <c r="N6057" s="231"/>
      <c r="O6057" s="232"/>
    </row>
    <row r="6058" spans="2:15" ht="15.75" x14ac:dyDescent="0.25">
      <c r="B6058" s="227" t="s">
        <v>375</v>
      </c>
      <c r="C6058" s="228"/>
      <c r="D6058" s="228"/>
      <c r="E6058" s="229"/>
      <c r="F6058" s="1"/>
      <c r="G6058" s="227" t="s">
        <v>375</v>
      </c>
      <c r="H6058" s="228"/>
      <c r="I6058" s="228"/>
      <c r="J6058" s="229"/>
      <c r="K6058" s="4"/>
      <c r="L6058" s="227" t="s">
        <v>375</v>
      </c>
      <c r="M6058" s="228"/>
      <c r="N6058" s="228"/>
      <c r="O6058" s="229"/>
    </row>
    <row r="6059" spans="2:15" ht="15.75" x14ac:dyDescent="0.25">
      <c r="B6059" s="137" t="s">
        <v>190</v>
      </c>
      <c r="C6059" s="194"/>
      <c r="D6059" s="195"/>
      <c r="E6059" s="196"/>
      <c r="F6059" s="1"/>
      <c r="G6059" s="137" t="s">
        <v>190</v>
      </c>
      <c r="H6059" s="194"/>
      <c r="I6059" s="195"/>
      <c r="J6059" s="196"/>
      <c r="K6059" s="1"/>
      <c r="L6059" s="137" t="s">
        <v>190</v>
      </c>
      <c r="M6059" s="194"/>
      <c r="N6059" s="195"/>
      <c r="O6059" s="196"/>
    </row>
    <row r="6060" spans="2:15" ht="15.75" x14ac:dyDescent="0.25">
      <c r="B6060" s="132" t="s">
        <v>61</v>
      </c>
      <c r="C6060" s="194"/>
      <c r="D6060" s="195"/>
      <c r="E6060" s="196"/>
      <c r="F6060" s="1"/>
      <c r="G6060" s="132" t="s">
        <v>61</v>
      </c>
      <c r="H6060" s="194"/>
      <c r="I6060" s="195"/>
      <c r="J6060" s="196"/>
      <c r="K6060" s="1"/>
      <c r="L6060" s="132" t="s">
        <v>61</v>
      </c>
      <c r="M6060" s="194"/>
      <c r="N6060" s="195"/>
      <c r="O6060" s="196"/>
    </row>
    <row r="6061" spans="2:15" ht="15.75" x14ac:dyDescent="0.25">
      <c r="B6061" s="132" t="s">
        <v>62</v>
      </c>
      <c r="C6061" s="194"/>
      <c r="D6061" s="195"/>
      <c r="E6061" s="196"/>
      <c r="F6061" s="1"/>
      <c r="G6061" s="132" t="s">
        <v>62</v>
      </c>
      <c r="H6061" s="194"/>
      <c r="I6061" s="195"/>
      <c r="J6061" s="196"/>
      <c r="K6061" s="1"/>
      <c r="L6061" s="132" t="s">
        <v>62</v>
      </c>
      <c r="M6061" s="194"/>
      <c r="N6061" s="195"/>
      <c r="O6061" s="196"/>
    </row>
    <row r="6062" spans="2:15" ht="15.75" x14ac:dyDescent="0.25">
      <c r="B6062" s="127" t="s">
        <v>191</v>
      </c>
      <c r="C6062" s="130"/>
      <c r="D6062" s="194"/>
      <c r="E6062" s="196"/>
      <c r="F6062" s="1"/>
      <c r="G6062" s="127" t="s">
        <v>191</v>
      </c>
      <c r="H6062" s="130"/>
      <c r="I6062" s="194"/>
      <c r="J6062" s="196"/>
      <c r="K6062" s="1"/>
      <c r="L6062" s="127" t="s">
        <v>191</v>
      </c>
      <c r="M6062" s="130"/>
      <c r="N6062" s="194"/>
      <c r="O6062" s="196"/>
    </row>
    <row r="6063" spans="2:15" ht="15.75" x14ac:dyDescent="0.25">
      <c r="B6063" s="127" t="s">
        <v>192</v>
      </c>
      <c r="C6063" s="130"/>
      <c r="D6063" s="194"/>
      <c r="E6063" s="196"/>
      <c r="F6063" s="1"/>
      <c r="G6063" s="127" t="s">
        <v>192</v>
      </c>
      <c r="H6063" s="130"/>
      <c r="I6063" s="194"/>
      <c r="J6063" s="196"/>
      <c r="K6063" s="1"/>
      <c r="L6063" s="127" t="s">
        <v>192</v>
      </c>
      <c r="M6063" s="130"/>
      <c r="N6063" s="194"/>
      <c r="O6063" s="196"/>
    </row>
    <row r="6064" spans="2:15" ht="31.35" customHeight="1" x14ac:dyDescent="0.25">
      <c r="B6064" s="206" t="s">
        <v>197</v>
      </c>
      <c r="C6064" s="207"/>
      <c r="D6064" s="207"/>
      <c r="E6064" s="208"/>
      <c r="F6064" s="1"/>
      <c r="G6064" s="206" t="s">
        <v>197</v>
      </c>
      <c r="H6064" s="207"/>
      <c r="I6064" s="207"/>
      <c r="J6064" s="208"/>
      <c r="K6064" s="59"/>
      <c r="L6064" s="206" t="s">
        <v>197</v>
      </c>
      <c r="M6064" s="207"/>
      <c r="N6064" s="207"/>
      <c r="O6064" s="208"/>
    </row>
    <row r="6065" spans="2:15" ht="15.75" x14ac:dyDescent="0.25">
      <c r="B6065" s="132" t="s">
        <v>195</v>
      </c>
      <c r="C6065" s="138"/>
      <c r="D6065" s="125" t="s">
        <v>51</v>
      </c>
      <c r="E6065" s="139"/>
      <c r="F6065" s="1"/>
      <c r="G6065" s="132" t="s">
        <v>195</v>
      </c>
      <c r="H6065" s="138"/>
      <c r="I6065" s="125" t="s">
        <v>51</v>
      </c>
      <c r="J6065" s="139"/>
      <c r="K6065" s="1"/>
      <c r="L6065" s="132" t="s">
        <v>195</v>
      </c>
      <c r="M6065" s="138"/>
      <c r="N6065" s="125" t="s">
        <v>51</v>
      </c>
      <c r="O6065" s="139"/>
    </row>
    <row r="6066" spans="2:15" ht="15.75" x14ac:dyDescent="0.25">
      <c r="B6066" s="209" t="s">
        <v>190</v>
      </c>
      <c r="C6066" s="210"/>
      <c r="D6066" s="125" t="s">
        <v>68</v>
      </c>
      <c r="E6066" s="139"/>
      <c r="F6066" s="1"/>
      <c r="G6066" s="209" t="s">
        <v>190</v>
      </c>
      <c r="H6066" s="210"/>
      <c r="I6066" s="125" t="s">
        <v>68</v>
      </c>
      <c r="J6066" s="139"/>
      <c r="K6066" s="1"/>
      <c r="L6066" s="209" t="s">
        <v>190</v>
      </c>
      <c r="M6066" s="210"/>
      <c r="N6066" s="125" t="s">
        <v>68</v>
      </c>
      <c r="O6066" s="139"/>
    </row>
    <row r="6067" spans="2:15" ht="15.75" x14ac:dyDescent="0.25">
      <c r="B6067" s="211"/>
      <c r="C6067" s="212"/>
      <c r="D6067" s="125" t="s">
        <v>69</v>
      </c>
      <c r="E6067" s="139"/>
      <c r="F6067" s="1"/>
      <c r="G6067" s="211"/>
      <c r="H6067" s="212"/>
      <c r="I6067" s="125" t="s">
        <v>69</v>
      </c>
      <c r="J6067" s="139"/>
      <c r="K6067" s="1"/>
      <c r="L6067" s="211"/>
      <c r="M6067" s="212"/>
      <c r="N6067" s="125" t="s">
        <v>69</v>
      </c>
      <c r="O6067" s="139"/>
    </row>
    <row r="6068" spans="2:15" ht="15.75" x14ac:dyDescent="0.25">
      <c r="B6068" s="209" t="s">
        <v>70</v>
      </c>
      <c r="C6068" s="210"/>
      <c r="D6068" s="125" t="s">
        <v>68</v>
      </c>
      <c r="E6068" s="139"/>
      <c r="F6068" s="1"/>
      <c r="G6068" s="209" t="s">
        <v>70</v>
      </c>
      <c r="H6068" s="210"/>
      <c r="I6068" s="125" t="s">
        <v>68</v>
      </c>
      <c r="J6068" s="139"/>
      <c r="K6068" s="1"/>
      <c r="L6068" s="209" t="s">
        <v>70</v>
      </c>
      <c r="M6068" s="210"/>
      <c r="N6068" s="125" t="s">
        <v>68</v>
      </c>
      <c r="O6068" s="139"/>
    </row>
    <row r="6069" spans="2:15" ht="15.75" x14ac:dyDescent="0.25">
      <c r="B6069" s="211"/>
      <c r="C6069" s="212"/>
      <c r="D6069" s="125" t="s">
        <v>69</v>
      </c>
      <c r="E6069" s="139"/>
      <c r="F6069" s="1"/>
      <c r="G6069" s="211"/>
      <c r="H6069" s="212"/>
      <c r="I6069" s="125" t="s">
        <v>69</v>
      </c>
      <c r="J6069" s="139"/>
      <c r="K6069" s="1"/>
      <c r="L6069" s="211"/>
      <c r="M6069" s="212"/>
      <c r="N6069" s="125" t="s">
        <v>69</v>
      </c>
      <c r="O6069" s="139"/>
    </row>
    <row r="6070" spans="2:15" ht="15.75" x14ac:dyDescent="0.25">
      <c r="B6070" s="140" t="s">
        <v>67</v>
      </c>
      <c r="C6070" s="140"/>
      <c r="D6070" s="213"/>
      <c r="E6070" s="214"/>
      <c r="F6070" s="1"/>
      <c r="G6070" s="140" t="s">
        <v>67</v>
      </c>
      <c r="H6070" s="140"/>
      <c r="I6070" s="213"/>
      <c r="J6070" s="214"/>
      <c r="K6070" s="1"/>
      <c r="L6070" s="140" t="s">
        <v>67</v>
      </c>
      <c r="M6070" s="140"/>
      <c r="N6070" s="213"/>
      <c r="O6070" s="214"/>
    </row>
    <row r="6071" spans="2:15" ht="15.75" x14ac:dyDescent="0.25">
      <c r="B6071" s="161" t="s">
        <v>355</v>
      </c>
      <c r="C6071" s="128"/>
      <c r="D6071" s="130"/>
      <c r="E6071" s="139"/>
      <c r="F6071" s="1"/>
      <c r="G6071" s="161" t="s">
        <v>355</v>
      </c>
      <c r="H6071" s="128"/>
      <c r="I6071" s="130"/>
      <c r="J6071" s="139"/>
      <c r="K6071" s="1"/>
      <c r="L6071" s="161" t="s">
        <v>355</v>
      </c>
      <c r="M6071" s="128"/>
      <c r="N6071" s="130"/>
      <c r="O6071" s="139"/>
    </row>
    <row r="6072" spans="2:15" ht="15.75" x14ac:dyDescent="0.25">
      <c r="B6072" s="161"/>
      <c r="C6072" s="128"/>
      <c r="D6072" s="130"/>
      <c r="E6072" s="139"/>
      <c r="F6072" s="1"/>
      <c r="G6072" s="161"/>
      <c r="H6072" s="128"/>
      <c r="I6072" s="130"/>
      <c r="J6072" s="139"/>
      <c r="K6072" s="1"/>
      <c r="L6072" s="161"/>
      <c r="M6072" s="128"/>
      <c r="N6072" s="130"/>
      <c r="O6072" s="139"/>
    </row>
    <row r="6073" spans="2:15" ht="15.75" x14ac:dyDescent="0.25">
      <c r="B6073" s="136"/>
      <c r="C6073" s="136"/>
      <c r="D6073" s="136"/>
      <c r="E6073" s="118"/>
      <c r="F6073" s="1"/>
      <c r="G6073" s="136"/>
      <c r="H6073" s="136"/>
      <c r="I6073" s="136"/>
      <c r="J6073" s="118"/>
      <c r="K6073" s="1"/>
      <c r="L6073" s="136"/>
      <c r="M6073" s="136"/>
      <c r="N6073" s="136"/>
      <c r="O6073" s="118"/>
    </row>
    <row r="6074" spans="2:15" ht="15.75" x14ac:dyDescent="0.25">
      <c r="B6074" s="132" t="s">
        <v>74</v>
      </c>
      <c r="C6074" s="141"/>
      <c r="D6074" s="142" t="s">
        <v>73</v>
      </c>
      <c r="E6074" s="130"/>
      <c r="F6074" s="1"/>
      <c r="G6074" s="132" t="s">
        <v>74</v>
      </c>
      <c r="H6074" s="141"/>
      <c r="I6074" s="142" t="s">
        <v>73</v>
      </c>
      <c r="J6074" s="130"/>
      <c r="K6074" s="1"/>
      <c r="L6074" s="132" t="s">
        <v>74</v>
      </c>
      <c r="M6074" s="141"/>
      <c r="N6074" s="142" t="s">
        <v>73</v>
      </c>
      <c r="O6074" s="130"/>
    </row>
    <row r="6076" spans="2:15" ht="15.75" x14ac:dyDescent="0.25">
      <c r="B6076" s="437">
        <f>L6055+1</f>
        <v>898</v>
      </c>
      <c r="C6076" s="438"/>
      <c r="D6076" s="438"/>
      <c r="E6076" s="439"/>
      <c r="F6076" s="57"/>
      <c r="G6076" s="437">
        <f>B6076+1</f>
        <v>899</v>
      </c>
      <c r="H6076" s="438"/>
      <c r="I6076" s="438"/>
      <c r="J6076" s="439"/>
      <c r="K6076" s="57"/>
      <c r="L6076" s="437">
        <f>G6076+1</f>
        <v>900</v>
      </c>
      <c r="M6076" s="438"/>
      <c r="N6076" s="438"/>
      <c r="O6076" s="439"/>
    </row>
    <row r="6077" spans="2:15" ht="15.75" x14ac:dyDescent="0.25">
      <c r="B6077" s="218" t="s">
        <v>71</v>
      </c>
      <c r="C6077" s="219"/>
      <c r="D6077" s="219"/>
      <c r="E6077" s="220"/>
      <c r="F6077" s="1"/>
      <c r="G6077" s="218" t="s">
        <v>71</v>
      </c>
      <c r="H6077" s="219"/>
      <c r="I6077" s="219"/>
      <c r="J6077" s="220"/>
      <c r="K6077" s="1"/>
      <c r="L6077" s="218" t="s">
        <v>71</v>
      </c>
      <c r="M6077" s="219"/>
      <c r="N6077" s="219"/>
      <c r="O6077" s="220"/>
    </row>
    <row r="6078" spans="2:15" ht="15.75" x14ac:dyDescent="0.25">
      <c r="B6078" s="230"/>
      <c r="C6078" s="231"/>
      <c r="D6078" s="231"/>
      <c r="E6078" s="232"/>
      <c r="F6078" s="1"/>
      <c r="G6078" s="230"/>
      <c r="H6078" s="231"/>
      <c r="I6078" s="231"/>
      <c r="J6078" s="232"/>
      <c r="K6078" s="58"/>
      <c r="L6078" s="230"/>
      <c r="M6078" s="231"/>
      <c r="N6078" s="231"/>
      <c r="O6078" s="232"/>
    </row>
    <row r="6079" spans="2:15" ht="15.75" x14ac:dyDescent="0.25">
      <c r="B6079" s="227" t="s">
        <v>375</v>
      </c>
      <c r="C6079" s="228"/>
      <c r="D6079" s="228"/>
      <c r="E6079" s="229"/>
      <c r="F6079" s="1"/>
      <c r="G6079" s="227" t="s">
        <v>375</v>
      </c>
      <c r="H6079" s="228"/>
      <c r="I6079" s="228"/>
      <c r="J6079" s="229"/>
      <c r="K6079" s="4"/>
      <c r="L6079" s="227" t="s">
        <v>375</v>
      </c>
      <c r="M6079" s="228"/>
      <c r="N6079" s="228"/>
      <c r="O6079" s="229"/>
    </row>
    <row r="6080" spans="2:15" ht="15.75" x14ac:dyDescent="0.25">
      <c r="B6080" s="137" t="s">
        <v>190</v>
      </c>
      <c r="C6080" s="194"/>
      <c r="D6080" s="195"/>
      <c r="E6080" s="196"/>
      <c r="F6080" s="1"/>
      <c r="G6080" s="137" t="s">
        <v>190</v>
      </c>
      <c r="H6080" s="194"/>
      <c r="I6080" s="195"/>
      <c r="J6080" s="196"/>
      <c r="K6080" s="1"/>
      <c r="L6080" s="137" t="s">
        <v>190</v>
      </c>
      <c r="M6080" s="194"/>
      <c r="N6080" s="195"/>
      <c r="O6080" s="196"/>
    </row>
    <row r="6081" spans="2:15" ht="15.75" x14ac:dyDescent="0.25">
      <c r="B6081" s="132" t="s">
        <v>61</v>
      </c>
      <c r="C6081" s="194"/>
      <c r="D6081" s="195"/>
      <c r="E6081" s="196"/>
      <c r="F6081" s="1"/>
      <c r="G6081" s="132" t="s">
        <v>61</v>
      </c>
      <c r="H6081" s="194"/>
      <c r="I6081" s="195"/>
      <c r="J6081" s="196"/>
      <c r="K6081" s="1"/>
      <c r="L6081" s="132" t="s">
        <v>61</v>
      </c>
      <c r="M6081" s="194"/>
      <c r="N6081" s="195"/>
      <c r="O6081" s="196"/>
    </row>
    <row r="6082" spans="2:15" ht="15.75" x14ac:dyDescent="0.25">
      <c r="B6082" s="132" t="s">
        <v>62</v>
      </c>
      <c r="C6082" s="194"/>
      <c r="D6082" s="195"/>
      <c r="E6082" s="196"/>
      <c r="F6082" s="1"/>
      <c r="G6082" s="132" t="s">
        <v>62</v>
      </c>
      <c r="H6082" s="194"/>
      <c r="I6082" s="195"/>
      <c r="J6082" s="196"/>
      <c r="K6082" s="1"/>
      <c r="L6082" s="132" t="s">
        <v>62</v>
      </c>
      <c r="M6082" s="194"/>
      <c r="N6082" s="195"/>
      <c r="O6082" s="196"/>
    </row>
    <row r="6083" spans="2:15" ht="15.75" x14ac:dyDescent="0.25">
      <c r="B6083" s="127" t="s">
        <v>191</v>
      </c>
      <c r="C6083" s="130"/>
      <c r="D6083" s="194"/>
      <c r="E6083" s="196"/>
      <c r="F6083" s="1"/>
      <c r="G6083" s="127" t="s">
        <v>191</v>
      </c>
      <c r="H6083" s="130"/>
      <c r="I6083" s="194"/>
      <c r="J6083" s="196"/>
      <c r="K6083" s="1"/>
      <c r="L6083" s="127" t="s">
        <v>191</v>
      </c>
      <c r="M6083" s="130"/>
      <c r="N6083" s="194"/>
      <c r="O6083" s="196"/>
    </row>
    <row r="6084" spans="2:15" ht="15.75" x14ac:dyDescent="0.25">
      <c r="B6084" s="127" t="s">
        <v>192</v>
      </c>
      <c r="C6084" s="130"/>
      <c r="D6084" s="194"/>
      <c r="E6084" s="196"/>
      <c r="F6084" s="1"/>
      <c r="G6084" s="127" t="s">
        <v>192</v>
      </c>
      <c r="H6084" s="130"/>
      <c r="I6084" s="194"/>
      <c r="J6084" s="196"/>
      <c r="K6084" s="1"/>
      <c r="L6084" s="127" t="s">
        <v>192</v>
      </c>
      <c r="M6084" s="130"/>
      <c r="N6084" s="194"/>
      <c r="O6084" s="196"/>
    </row>
    <row r="6085" spans="2:15" ht="31.35" customHeight="1" x14ac:dyDescent="0.25">
      <c r="B6085" s="206" t="s">
        <v>197</v>
      </c>
      <c r="C6085" s="207"/>
      <c r="D6085" s="207"/>
      <c r="E6085" s="208"/>
      <c r="F6085" s="1"/>
      <c r="G6085" s="206" t="s">
        <v>197</v>
      </c>
      <c r="H6085" s="207"/>
      <c r="I6085" s="207"/>
      <c r="J6085" s="208"/>
      <c r="K6085" s="59"/>
      <c r="L6085" s="206" t="s">
        <v>197</v>
      </c>
      <c r="M6085" s="207"/>
      <c r="N6085" s="207"/>
      <c r="O6085" s="208"/>
    </row>
    <row r="6086" spans="2:15" ht="15.75" x14ac:dyDescent="0.25">
      <c r="B6086" s="132" t="s">
        <v>195</v>
      </c>
      <c r="C6086" s="138"/>
      <c r="D6086" s="125" t="s">
        <v>51</v>
      </c>
      <c r="E6086" s="139"/>
      <c r="F6086" s="1"/>
      <c r="G6086" s="132" t="s">
        <v>195</v>
      </c>
      <c r="H6086" s="138"/>
      <c r="I6086" s="125" t="s">
        <v>51</v>
      </c>
      <c r="J6086" s="139"/>
      <c r="K6086" s="1"/>
      <c r="L6086" s="132" t="s">
        <v>195</v>
      </c>
      <c r="M6086" s="138"/>
      <c r="N6086" s="125" t="s">
        <v>51</v>
      </c>
      <c r="O6086" s="139"/>
    </row>
    <row r="6087" spans="2:15" ht="15.75" x14ac:dyDescent="0.25">
      <c r="B6087" s="209" t="s">
        <v>190</v>
      </c>
      <c r="C6087" s="210"/>
      <c r="D6087" s="125" t="s">
        <v>68</v>
      </c>
      <c r="E6087" s="139"/>
      <c r="F6087" s="1"/>
      <c r="G6087" s="209" t="s">
        <v>190</v>
      </c>
      <c r="H6087" s="210"/>
      <c r="I6087" s="125" t="s">
        <v>68</v>
      </c>
      <c r="J6087" s="139"/>
      <c r="K6087" s="1"/>
      <c r="L6087" s="209" t="s">
        <v>190</v>
      </c>
      <c r="M6087" s="210"/>
      <c r="N6087" s="125" t="s">
        <v>68</v>
      </c>
      <c r="O6087" s="139"/>
    </row>
    <row r="6088" spans="2:15" ht="15.75" x14ac:dyDescent="0.25">
      <c r="B6088" s="211"/>
      <c r="C6088" s="212"/>
      <c r="D6088" s="125" t="s">
        <v>69</v>
      </c>
      <c r="E6088" s="139"/>
      <c r="F6088" s="1"/>
      <c r="G6088" s="211"/>
      <c r="H6088" s="212"/>
      <c r="I6088" s="125" t="s">
        <v>69</v>
      </c>
      <c r="J6088" s="139"/>
      <c r="K6088" s="1"/>
      <c r="L6088" s="211"/>
      <c r="M6088" s="212"/>
      <c r="N6088" s="125" t="s">
        <v>69</v>
      </c>
      <c r="O6088" s="139"/>
    </row>
    <row r="6089" spans="2:15" ht="15.75" x14ac:dyDescent="0.25">
      <c r="B6089" s="209" t="s">
        <v>70</v>
      </c>
      <c r="C6089" s="210"/>
      <c r="D6089" s="125" t="s">
        <v>68</v>
      </c>
      <c r="E6089" s="139"/>
      <c r="F6089" s="1"/>
      <c r="G6089" s="209" t="s">
        <v>70</v>
      </c>
      <c r="H6089" s="210"/>
      <c r="I6089" s="125" t="s">
        <v>68</v>
      </c>
      <c r="J6089" s="139"/>
      <c r="K6089" s="1"/>
      <c r="L6089" s="209" t="s">
        <v>70</v>
      </c>
      <c r="M6089" s="210"/>
      <c r="N6089" s="125" t="s">
        <v>68</v>
      </c>
      <c r="O6089" s="139"/>
    </row>
    <row r="6090" spans="2:15" ht="15.75" x14ac:dyDescent="0.25">
      <c r="B6090" s="211"/>
      <c r="C6090" s="212"/>
      <c r="D6090" s="125" t="s">
        <v>69</v>
      </c>
      <c r="E6090" s="139"/>
      <c r="F6090" s="1"/>
      <c r="G6090" s="211"/>
      <c r="H6090" s="212"/>
      <c r="I6090" s="125" t="s">
        <v>69</v>
      </c>
      <c r="J6090" s="139"/>
      <c r="K6090" s="1"/>
      <c r="L6090" s="211"/>
      <c r="M6090" s="212"/>
      <c r="N6090" s="125" t="s">
        <v>69</v>
      </c>
      <c r="O6090" s="139"/>
    </row>
    <row r="6091" spans="2:15" ht="15.75" x14ac:dyDescent="0.25">
      <c r="B6091" s="140" t="s">
        <v>67</v>
      </c>
      <c r="C6091" s="140"/>
      <c r="D6091" s="213"/>
      <c r="E6091" s="214"/>
      <c r="F6091" s="1"/>
      <c r="G6091" s="140" t="s">
        <v>67</v>
      </c>
      <c r="H6091" s="140"/>
      <c r="I6091" s="213"/>
      <c r="J6091" s="214"/>
      <c r="K6091" s="1"/>
      <c r="L6091" s="140" t="s">
        <v>67</v>
      </c>
      <c r="M6091" s="140"/>
      <c r="N6091" s="213"/>
      <c r="O6091" s="214"/>
    </row>
    <row r="6092" spans="2:15" ht="15.75" x14ac:dyDescent="0.25">
      <c r="B6092" s="161" t="s">
        <v>355</v>
      </c>
      <c r="C6092" s="128"/>
      <c r="D6092" s="130"/>
      <c r="E6092" s="139"/>
      <c r="F6092" s="1"/>
      <c r="G6092" s="161" t="s">
        <v>355</v>
      </c>
      <c r="H6092" s="128"/>
      <c r="I6092" s="130"/>
      <c r="J6092" s="139"/>
      <c r="K6092" s="1"/>
      <c r="L6092" s="161" t="s">
        <v>355</v>
      </c>
      <c r="M6092" s="128"/>
      <c r="N6092" s="130"/>
      <c r="O6092" s="139"/>
    </row>
    <row r="6093" spans="2:15" ht="15.75" x14ac:dyDescent="0.25">
      <c r="B6093" s="161"/>
      <c r="C6093" s="128"/>
      <c r="D6093" s="130"/>
      <c r="E6093" s="139"/>
      <c r="F6093" s="1"/>
      <c r="G6093" s="161"/>
      <c r="H6093" s="128"/>
      <c r="I6093" s="130"/>
      <c r="J6093" s="139"/>
      <c r="K6093" s="1"/>
      <c r="L6093" s="161"/>
      <c r="M6093" s="128"/>
      <c r="N6093" s="130"/>
      <c r="O6093" s="139"/>
    </row>
    <row r="6094" spans="2:15" ht="15.75" x14ac:dyDescent="0.25">
      <c r="B6094" s="136"/>
      <c r="C6094" s="136"/>
      <c r="D6094" s="136"/>
      <c r="E6094" s="118"/>
      <c r="F6094" s="1"/>
      <c r="G6094" s="136"/>
      <c r="H6094" s="136"/>
      <c r="I6094" s="136"/>
      <c r="J6094" s="118"/>
      <c r="K6094" s="1"/>
      <c r="L6094" s="136"/>
      <c r="M6094" s="136"/>
      <c r="N6094" s="136"/>
      <c r="O6094" s="118"/>
    </row>
    <row r="6095" spans="2:15" ht="15.75" x14ac:dyDescent="0.25">
      <c r="B6095" s="132" t="s">
        <v>74</v>
      </c>
      <c r="C6095" s="141"/>
      <c r="D6095" s="142" t="s">
        <v>73</v>
      </c>
      <c r="E6095" s="130"/>
      <c r="F6095" s="1"/>
      <c r="G6095" s="132" t="s">
        <v>74</v>
      </c>
      <c r="H6095" s="141"/>
      <c r="I6095" s="142" t="s">
        <v>73</v>
      </c>
      <c r="J6095" s="130"/>
      <c r="K6095" s="1"/>
      <c r="L6095" s="132" t="s">
        <v>74</v>
      </c>
      <c r="M6095" s="141"/>
      <c r="N6095" s="142" t="s">
        <v>73</v>
      </c>
      <c r="O6095" s="130"/>
    </row>
    <row r="6097" spans="2:15" ht="15.75" x14ac:dyDescent="0.25">
      <c r="B6097" s="437">
        <f>L6076+1</f>
        <v>901</v>
      </c>
      <c r="C6097" s="438"/>
      <c r="D6097" s="438"/>
      <c r="E6097" s="439"/>
      <c r="F6097" s="57"/>
      <c r="G6097" s="437">
        <f>B6097+1</f>
        <v>902</v>
      </c>
      <c r="H6097" s="438"/>
      <c r="I6097" s="438"/>
      <c r="J6097" s="439"/>
      <c r="K6097" s="57"/>
      <c r="L6097" s="437">
        <f>G6097+1</f>
        <v>903</v>
      </c>
      <c r="M6097" s="438"/>
      <c r="N6097" s="438"/>
      <c r="O6097" s="439"/>
    </row>
    <row r="6098" spans="2:15" ht="15.75" x14ac:dyDescent="0.25">
      <c r="B6098" s="218" t="s">
        <v>71</v>
      </c>
      <c r="C6098" s="219"/>
      <c r="D6098" s="219"/>
      <c r="E6098" s="220"/>
      <c r="F6098" s="1"/>
      <c r="G6098" s="218" t="s">
        <v>71</v>
      </c>
      <c r="H6098" s="219"/>
      <c r="I6098" s="219"/>
      <c r="J6098" s="220"/>
      <c r="K6098" s="1"/>
      <c r="L6098" s="218" t="s">
        <v>71</v>
      </c>
      <c r="M6098" s="219"/>
      <c r="N6098" s="219"/>
      <c r="O6098" s="220"/>
    </row>
    <row r="6099" spans="2:15" ht="15.75" x14ac:dyDescent="0.25">
      <c r="B6099" s="230"/>
      <c r="C6099" s="231"/>
      <c r="D6099" s="231"/>
      <c r="E6099" s="232"/>
      <c r="F6099" s="1"/>
      <c r="G6099" s="230"/>
      <c r="H6099" s="231"/>
      <c r="I6099" s="231"/>
      <c r="J6099" s="232"/>
      <c r="K6099" s="58"/>
      <c r="L6099" s="230"/>
      <c r="M6099" s="231"/>
      <c r="N6099" s="231"/>
      <c r="O6099" s="232"/>
    </row>
    <row r="6100" spans="2:15" ht="15.75" x14ac:dyDescent="0.25">
      <c r="B6100" s="227" t="s">
        <v>375</v>
      </c>
      <c r="C6100" s="228"/>
      <c r="D6100" s="228"/>
      <c r="E6100" s="229"/>
      <c r="F6100" s="1"/>
      <c r="G6100" s="227" t="s">
        <v>375</v>
      </c>
      <c r="H6100" s="228"/>
      <c r="I6100" s="228"/>
      <c r="J6100" s="229"/>
      <c r="K6100" s="4"/>
      <c r="L6100" s="227" t="s">
        <v>375</v>
      </c>
      <c r="M6100" s="228"/>
      <c r="N6100" s="228"/>
      <c r="O6100" s="229"/>
    </row>
    <row r="6101" spans="2:15" ht="15.75" x14ac:dyDescent="0.25">
      <c r="B6101" s="137" t="s">
        <v>190</v>
      </c>
      <c r="C6101" s="194"/>
      <c r="D6101" s="195"/>
      <c r="E6101" s="196"/>
      <c r="F6101" s="1"/>
      <c r="G6101" s="137" t="s">
        <v>190</v>
      </c>
      <c r="H6101" s="194"/>
      <c r="I6101" s="195"/>
      <c r="J6101" s="196"/>
      <c r="K6101" s="1"/>
      <c r="L6101" s="137" t="s">
        <v>190</v>
      </c>
      <c r="M6101" s="194"/>
      <c r="N6101" s="195"/>
      <c r="O6101" s="196"/>
    </row>
    <row r="6102" spans="2:15" ht="15.75" x14ac:dyDescent="0.25">
      <c r="B6102" s="132" t="s">
        <v>61</v>
      </c>
      <c r="C6102" s="194"/>
      <c r="D6102" s="195"/>
      <c r="E6102" s="196"/>
      <c r="F6102" s="1"/>
      <c r="G6102" s="132" t="s">
        <v>61</v>
      </c>
      <c r="H6102" s="194"/>
      <c r="I6102" s="195"/>
      <c r="J6102" s="196"/>
      <c r="K6102" s="1"/>
      <c r="L6102" s="132" t="s">
        <v>61</v>
      </c>
      <c r="M6102" s="194"/>
      <c r="N6102" s="195"/>
      <c r="O6102" s="196"/>
    </row>
    <row r="6103" spans="2:15" ht="15.75" x14ac:dyDescent="0.25">
      <c r="B6103" s="132" t="s">
        <v>62</v>
      </c>
      <c r="C6103" s="194"/>
      <c r="D6103" s="195"/>
      <c r="E6103" s="196"/>
      <c r="F6103" s="1"/>
      <c r="G6103" s="132" t="s">
        <v>62</v>
      </c>
      <c r="H6103" s="194"/>
      <c r="I6103" s="195"/>
      <c r="J6103" s="196"/>
      <c r="K6103" s="1"/>
      <c r="L6103" s="132" t="s">
        <v>62</v>
      </c>
      <c r="M6103" s="194"/>
      <c r="N6103" s="195"/>
      <c r="O6103" s="196"/>
    </row>
    <row r="6104" spans="2:15" ht="15.75" x14ac:dyDescent="0.25">
      <c r="B6104" s="127" t="s">
        <v>191</v>
      </c>
      <c r="C6104" s="130"/>
      <c r="D6104" s="194"/>
      <c r="E6104" s="196"/>
      <c r="F6104" s="1"/>
      <c r="G6104" s="127" t="s">
        <v>191</v>
      </c>
      <c r="H6104" s="130"/>
      <c r="I6104" s="194"/>
      <c r="J6104" s="196"/>
      <c r="K6104" s="1"/>
      <c r="L6104" s="127" t="s">
        <v>191</v>
      </c>
      <c r="M6104" s="130"/>
      <c r="N6104" s="194"/>
      <c r="O6104" s="196"/>
    </row>
    <row r="6105" spans="2:15" ht="15.75" x14ac:dyDescent="0.25">
      <c r="B6105" s="127" t="s">
        <v>192</v>
      </c>
      <c r="C6105" s="130"/>
      <c r="D6105" s="194"/>
      <c r="E6105" s="196"/>
      <c r="F6105" s="1"/>
      <c r="G6105" s="127" t="s">
        <v>192</v>
      </c>
      <c r="H6105" s="130"/>
      <c r="I6105" s="194"/>
      <c r="J6105" s="196"/>
      <c r="K6105" s="1"/>
      <c r="L6105" s="127" t="s">
        <v>192</v>
      </c>
      <c r="M6105" s="130"/>
      <c r="N6105" s="194"/>
      <c r="O6105" s="196"/>
    </row>
    <row r="6106" spans="2:15" ht="31.35" customHeight="1" x14ac:dyDescent="0.25">
      <c r="B6106" s="206" t="s">
        <v>197</v>
      </c>
      <c r="C6106" s="207"/>
      <c r="D6106" s="207"/>
      <c r="E6106" s="208"/>
      <c r="F6106" s="1"/>
      <c r="G6106" s="206" t="s">
        <v>197</v>
      </c>
      <c r="H6106" s="207"/>
      <c r="I6106" s="207"/>
      <c r="J6106" s="208"/>
      <c r="K6106" s="59"/>
      <c r="L6106" s="206" t="s">
        <v>197</v>
      </c>
      <c r="M6106" s="207"/>
      <c r="N6106" s="207"/>
      <c r="O6106" s="208"/>
    </row>
    <row r="6107" spans="2:15" ht="15.75" x14ac:dyDescent="0.25">
      <c r="B6107" s="132" t="s">
        <v>195</v>
      </c>
      <c r="C6107" s="138"/>
      <c r="D6107" s="125" t="s">
        <v>51</v>
      </c>
      <c r="E6107" s="139"/>
      <c r="F6107" s="1"/>
      <c r="G6107" s="132" t="s">
        <v>195</v>
      </c>
      <c r="H6107" s="138"/>
      <c r="I6107" s="125" t="s">
        <v>51</v>
      </c>
      <c r="J6107" s="139"/>
      <c r="K6107" s="1"/>
      <c r="L6107" s="132" t="s">
        <v>195</v>
      </c>
      <c r="M6107" s="138"/>
      <c r="N6107" s="125" t="s">
        <v>51</v>
      </c>
      <c r="O6107" s="139"/>
    </row>
    <row r="6108" spans="2:15" ht="15.75" x14ac:dyDescent="0.25">
      <c r="B6108" s="209" t="s">
        <v>190</v>
      </c>
      <c r="C6108" s="210"/>
      <c r="D6108" s="125" t="s">
        <v>68</v>
      </c>
      <c r="E6108" s="139"/>
      <c r="F6108" s="1"/>
      <c r="G6108" s="209" t="s">
        <v>190</v>
      </c>
      <c r="H6108" s="210"/>
      <c r="I6108" s="125" t="s">
        <v>68</v>
      </c>
      <c r="J6108" s="139"/>
      <c r="K6108" s="1"/>
      <c r="L6108" s="209" t="s">
        <v>190</v>
      </c>
      <c r="M6108" s="210"/>
      <c r="N6108" s="125" t="s">
        <v>68</v>
      </c>
      <c r="O6108" s="139"/>
    </row>
    <row r="6109" spans="2:15" ht="15.75" x14ac:dyDescent="0.25">
      <c r="B6109" s="211"/>
      <c r="C6109" s="212"/>
      <c r="D6109" s="125" t="s">
        <v>69</v>
      </c>
      <c r="E6109" s="139"/>
      <c r="F6109" s="1"/>
      <c r="G6109" s="211"/>
      <c r="H6109" s="212"/>
      <c r="I6109" s="125" t="s">
        <v>69</v>
      </c>
      <c r="J6109" s="139"/>
      <c r="K6109" s="1"/>
      <c r="L6109" s="211"/>
      <c r="M6109" s="212"/>
      <c r="N6109" s="125" t="s">
        <v>69</v>
      </c>
      <c r="O6109" s="139"/>
    </row>
    <row r="6110" spans="2:15" ht="15.75" x14ac:dyDescent="0.25">
      <c r="B6110" s="209" t="s">
        <v>70</v>
      </c>
      <c r="C6110" s="210"/>
      <c r="D6110" s="125" t="s">
        <v>68</v>
      </c>
      <c r="E6110" s="139"/>
      <c r="F6110" s="1"/>
      <c r="G6110" s="209" t="s">
        <v>70</v>
      </c>
      <c r="H6110" s="210"/>
      <c r="I6110" s="125" t="s">
        <v>68</v>
      </c>
      <c r="J6110" s="139"/>
      <c r="K6110" s="1"/>
      <c r="L6110" s="209" t="s">
        <v>70</v>
      </c>
      <c r="M6110" s="210"/>
      <c r="N6110" s="125" t="s">
        <v>68</v>
      </c>
      <c r="O6110" s="139"/>
    </row>
    <row r="6111" spans="2:15" ht="15.75" x14ac:dyDescent="0.25">
      <c r="B6111" s="211"/>
      <c r="C6111" s="212"/>
      <c r="D6111" s="125" t="s">
        <v>69</v>
      </c>
      <c r="E6111" s="139"/>
      <c r="F6111" s="1"/>
      <c r="G6111" s="211"/>
      <c r="H6111" s="212"/>
      <c r="I6111" s="125" t="s">
        <v>69</v>
      </c>
      <c r="J6111" s="139"/>
      <c r="K6111" s="1"/>
      <c r="L6111" s="211"/>
      <c r="M6111" s="212"/>
      <c r="N6111" s="125" t="s">
        <v>69</v>
      </c>
      <c r="O6111" s="139"/>
    </row>
    <row r="6112" spans="2:15" ht="15.75" x14ac:dyDescent="0.25">
      <c r="B6112" s="140" t="s">
        <v>67</v>
      </c>
      <c r="C6112" s="140"/>
      <c r="D6112" s="213"/>
      <c r="E6112" s="214"/>
      <c r="F6112" s="1"/>
      <c r="G6112" s="140" t="s">
        <v>67</v>
      </c>
      <c r="H6112" s="140"/>
      <c r="I6112" s="213"/>
      <c r="J6112" s="214"/>
      <c r="K6112" s="1"/>
      <c r="L6112" s="140" t="s">
        <v>67</v>
      </c>
      <c r="M6112" s="140"/>
      <c r="N6112" s="213"/>
      <c r="O6112" s="214"/>
    </row>
    <row r="6113" spans="2:15" ht="15.75" x14ac:dyDescent="0.25">
      <c r="B6113" s="161" t="s">
        <v>355</v>
      </c>
      <c r="C6113" s="128"/>
      <c r="D6113" s="130"/>
      <c r="E6113" s="139"/>
      <c r="F6113" s="1"/>
      <c r="G6113" s="161" t="s">
        <v>355</v>
      </c>
      <c r="H6113" s="128"/>
      <c r="I6113" s="130"/>
      <c r="J6113" s="139"/>
      <c r="K6113" s="1"/>
      <c r="L6113" s="161" t="s">
        <v>355</v>
      </c>
      <c r="M6113" s="128"/>
      <c r="N6113" s="130"/>
      <c r="O6113" s="139"/>
    </row>
    <row r="6114" spans="2:15" ht="15.75" x14ac:dyDescent="0.25">
      <c r="B6114" s="161"/>
      <c r="C6114" s="128"/>
      <c r="D6114" s="130"/>
      <c r="E6114" s="139"/>
      <c r="F6114" s="1"/>
      <c r="G6114" s="161"/>
      <c r="H6114" s="128"/>
      <c r="I6114" s="130"/>
      <c r="J6114" s="139"/>
      <c r="K6114" s="1"/>
      <c r="L6114" s="161"/>
      <c r="M6114" s="128"/>
      <c r="N6114" s="130"/>
      <c r="O6114" s="139"/>
    </row>
    <row r="6115" spans="2:15" ht="15.75" x14ac:dyDescent="0.25">
      <c r="B6115" s="136"/>
      <c r="C6115" s="136"/>
      <c r="D6115" s="136"/>
      <c r="E6115" s="118"/>
      <c r="F6115" s="1"/>
      <c r="G6115" s="136"/>
      <c r="H6115" s="136"/>
      <c r="I6115" s="136"/>
      <c r="J6115" s="118"/>
      <c r="K6115" s="1"/>
      <c r="L6115" s="136"/>
      <c r="M6115" s="136"/>
      <c r="N6115" s="136"/>
      <c r="O6115" s="118"/>
    </row>
    <row r="6116" spans="2:15" ht="15.75" x14ac:dyDescent="0.25">
      <c r="B6116" s="132" t="s">
        <v>74</v>
      </c>
      <c r="C6116" s="141"/>
      <c r="D6116" s="142" t="s">
        <v>73</v>
      </c>
      <c r="E6116" s="130"/>
      <c r="F6116" s="1"/>
      <c r="G6116" s="132" t="s">
        <v>74</v>
      </c>
      <c r="H6116" s="141"/>
      <c r="I6116" s="142" t="s">
        <v>73</v>
      </c>
      <c r="J6116" s="130"/>
      <c r="K6116" s="1"/>
      <c r="L6116" s="132" t="s">
        <v>74</v>
      </c>
      <c r="M6116" s="141"/>
      <c r="N6116" s="142" t="s">
        <v>73</v>
      </c>
      <c r="O6116" s="130"/>
    </row>
    <row r="6118" spans="2:15" ht="15.75" x14ac:dyDescent="0.25">
      <c r="B6118" s="437">
        <f>L6097+1</f>
        <v>904</v>
      </c>
      <c r="C6118" s="438"/>
      <c r="D6118" s="438"/>
      <c r="E6118" s="439"/>
      <c r="F6118" s="57"/>
      <c r="G6118" s="437">
        <f>B6118+1</f>
        <v>905</v>
      </c>
      <c r="H6118" s="438"/>
      <c r="I6118" s="438"/>
      <c r="J6118" s="439"/>
      <c r="K6118" s="57"/>
      <c r="L6118" s="437">
        <f>G6118+1</f>
        <v>906</v>
      </c>
      <c r="M6118" s="438"/>
      <c r="N6118" s="438"/>
      <c r="O6118" s="439"/>
    </row>
    <row r="6119" spans="2:15" ht="15.75" x14ac:dyDescent="0.25">
      <c r="B6119" s="218" t="s">
        <v>71</v>
      </c>
      <c r="C6119" s="219"/>
      <c r="D6119" s="219"/>
      <c r="E6119" s="220"/>
      <c r="F6119" s="1"/>
      <c r="G6119" s="218" t="s">
        <v>71</v>
      </c>
      <c r="H6119" s="219"/>
      <c r="I6119" s="219"/>
      <c r="J6119" s="220"/>
      <c r="K6119" s="1"/>
      <c r="L6119" s="218" t="s">
        <v>71</v>
      </c>
      <c r="M6119" s="219"/>
      <c r="N6119" s="219"/>
      <c r="O6119" s="220"/>
    </row>
    <row r="6120" spans="2:15" ht="15.75" x14ac:dyDescent="0.25">
      <c r="B6120" s="230"/>
      <c r="C6120" s="231"/>
      <c r="D6120" s="231"/>
      <c r="E6120" s="232"/>
      <c r="F6120" s="1"/>
      <c r="G6120" s="230"/>
      <c r="H6120" s="231"/>
      <c r="I6120" s="231"/>
      <c r="J6120" s="232"/>
      <c r="K6120" s="58"/>
      <c r="L6120" s="230"/>
      <c r="M6120" s="231"/>
      <c r="N6120" s="231"/>
      <c r="O6120" s="232"/>
    </row>
    <row r="6121" spans="2:15" ht="15.75" x14ac:dyDescent="0.25">
      <c r="B6121" s="227" t="s">
        <v>375</v>
      </c>
      <c r="C6121" s="228"/>
      <c r="D6121" s="228"/>
      <c r="E6121" s="229"/>
      <c r="F6121" s="1"/>
      <c r="G6121" s="227" t="s">
        <v>375</v>
      </c>
      <c r="H6121" s="228"/>
      <c r="I6121" s="228"/>
      <c r="J6121" s="229"/>
      <c r="K6121" s="4"/>
      <c r="L6121" s="227" t="s">
        <v>375</v>
      </c>
      <c r="M6121" s="228"/>
      <c r="N6121" s="228"/>
      <c r="O6121" s="229"/>
    </row>
    <row r="6122" spans="2:15" ht="15.75" x14ac:dyDescent="0.25">
      <c r="B6122" s="137" t="s">
        <v>190</v>
      </c>
      <c r="C6122" s="194"/>
      <c r="D6122" s="195"/>
      <c r="E6122" s="196"/>
      <c r="F6122" s="1"/>
      <c r="G6122" s="137" t="s">
        <v>190</v>
      </c>
      <c r="H6122" s="194"/>
      <c r="I6122" s="195"/>
      <c r="J6122" s="196"/>
      <c r="K6122" s="1"/>
      <c r="L6122" s="137" t="s">
        <v>190</v>
      </c>
      <c r="M6122" s="194"/>
      <c r="N6122" s="195"/>
      <c r="O6122" s="196"/>
    </row>
    <row r="6123" spans="2:15" ht="15.75" x14ac:dyDescent="0.25">
      <c r="B6123" s="132" t="s">
        <v>61</v>
      </c>
      <c r="C6123" s="194"/>
      <c r="D6123" s="195"/>
      <c r="E6123" s="196"/>
      <c r="F6123" s="1"/>
      <c r="G6123" s="132" t="s">
        <v>61</v>
      </c>
      <c r="H6123" s="194"/>
      <c r="I6123" s="195"/>
      <c r="J6123" s="196"/>
      <c r="K6123" s="1"/>
      <c r="L6123" s="132" t="s">
        <v>61</v>
      </c>
      <c r="M6123" s="194"/>
      <c r="N6123" s="195"/>
      <c r="O6123" s="196"/>
    </row>
    <row r="6124" spans="2:15" ht="15.75" x14ac:dyDescent="0.25">
      <c r="B6124" s="132" t="s">
        <v>62</v>
      </c>
      <c r="C6124" s="194"/>
      <c r="D6124" s="195"/>
      <c r="E6124" s="196"/>
      <c r="F6124" s="1"/>
      <c r="G6124" s="132" t="s">
        <v>62</v>
      </c>
      <c r="H6124" s="194"/>
      <c r="I6124" s="195"/>
      <c r="J6124" s="196"/>
      <c r="K6124" s="1"/>
      <c r="L6124" s="132" t="s">
        <v>62</v>
      </c>
      <c r="M6124" s="194"/>
      <c r="N6124" s="195"/>
      <c r="O6124" s="196"/>
    </row>
    <row r="6125" spans="2:15" ht="15.75" x14ac:dyDescent="0.25">
      <c r="B6125" s="127" t="s">
        <v>191</v>
      </c>
      <c r="C6125" s="130"/>
      <c r="D6125" s="194"/>
      <c r="E6125" s="196"/>
      <c r="F6125" s="1"/>
      <c r="G6125" s="127" t="s">
        <v>191</v>
      </c>
      <c r="H6125" s="130"/>
      <c r="I6125" s="194"/>
      <c r="J6125" s="196"/>
      <c r="K6125" s="1"/>
      <c r="L6125" s="127" t="s">
        <v>191</v>
      </c>
      <c r="M6125" s="130"/>
      <c r="N6125" s="194"/>
      <c r="O6125" s="196"/>
    </row>
    <row r="6126" spans="2:15" ht="15.75" x14ac:dyDescent="0.25">
      <c r="B6126" s="127" t="s">
        <v>192</v>
      </c>
      <c r="C6126" s="130"/>
      <c r="D6126" s="194"/>
      <c r="E6126" s="196"/>
      <c r="F6126" s="1"/>
      <c r="G6126" s="127" t="s">
        <v>192</v>
      </c>
      <c r="H6126" s="130"/>
      <c r="I6126" s="194"/>
      <c r="J6126" s="196"/>
      <c r="K6126" s="1"/>
      <c r="L6126" s="127" t="s">
        <v>192</v>
      </c>
      <c r="M6126" s="130"/>
      <c r="N6126" s="194"/>
      <c r="O6126" s="196"/>
    </row>
    <row r="6127" spans="2:15" ht="31.35" customHeight="1" x14ac:dyDescent="0.25">
      <c r="B6127" s="206" t="s">
        <v>197</v>
      </c>
      <c r="C6127" s="207"/>
      <c r="D6127" s="207"/>
      <c r="E6127" s="208"/>
      <c r="F6127" s="1"/>
      <c r="G6127" s="206" t="s">
        <v>197</v>
      </c>
      <c r="H6127" s="207"/>
      <c r="I6127" s="207"/>
      <c r="J6127" s="208"/>
      <c r="K6127" s="59"/>
      <c r="L6127" s="206" t="s">
        <v>197</v>
      </c>
      <c r="M6127" s="207"/>
      <c r="N6127" s="207"/>
      <c r="O6127" s="208"/>
    </row>
    <row r="6128" spans="2:15" ht="15.75" x14ac:dyDescent="0.25">
      <c r="B6128" s="132" t="s">
        <v>195</v>
      </c>
      <c r="C6128" s="138"/>
      <c r="D6128" s="125" t="s">
        <v>51</v>
      </c>
      <c r="E6128" s="139"/>
      <c r="F6128" s="1"/>
      <c r="G6128" s="132" t="s">
        <v>195</v>
      </c>
      <c r="H6128" s="138"/>
      <c r="I6128" s="125" t="s">
        <v>51</v>
      </c>
      <c r="J6128" s="139"/>
      <c r="K6128" s="1"/>
      <c r="L6128" s="132" t="s">
        <v>195</v>
      </c>
      <c r="M6128" s="138"/>
      <c r="N6128" s="125" t="s">
        <v>51</v>
      </c>
      <c r="O6128" s="139"/>
    </row>
    <row r="6129" spans="2:15" ht="15.75" x14ac:dyDescent="0.25">
      <c r="B6129" s="209" t="s">
        <v>190</v>
      </c>
      <c r="C6129" s="210"/>
      <c r="D6129" s="125" t="s">
        <v>68</v>
      </c>
      <c r="E6129" s="139"/>
      <c r="F6129" s="1"/>
      <c r="G6129" s="209" t="s">
        <v>190</v>
      </c>
      <c r="H6129" s="210"/>
      <c r="I6129" s="125" t="s">
        <v>68</v>
      </c>
      <c r="J6129" s="139"/>
      <c r="K6129" s="1"/>
      <c r="L6129" s="209" t="s">
        <v>190</v>
      </c>
      <c r="M6129" s="210"/>
      <c r="N6129" s="125" t="s">
        <v>68</v>
      </c>
      <c r="O6129" s="139"/>
    </row>
    <row r="6130" spans="2:15" ht="15.75" x14ac:dyDescent="0.25">
      <c r="B6130" s="211"/>
      <c r="C6130" s="212"/>
      <c r="D6130" s="125" t="s">
        <v>69</v>
      </c>
      <c r="E6130" s="139"/>
      <c r="F6130" s="1"/>
      <c r="G6130" s="211"/>
      <c r="H6130" s="212"/>
      <c r="I6130" s="125" t="s">
        <v>69</v>
      </c>
      <c r="J6130" s="139"/>
      <c r="K6130" s="1"/>
      <c r="L6130" s="211"/>
      <c r="M6130" s="212"/>
      <c r="N6130" s="125" t="s">
        <v>69</v>
      </c>
      <c r="O6130" s="139"/>
    </row>
    <row r="6131" spans="2:15" ht="15.75" x14ac:dyDescent="0.25">
      <c r="B6131" s="209" t="s">
        <v>70</v>
      </c>
      <c r="C6131" s="210"/>
      <c r="D6131" s="125" t="s">
        <v>68</v>
      </c>
      <c r="E6131" s="139"/>
      <c r="F6131" s="1"/>
      <c r="G6131" s="209" t="s">
        <v>70</v>
      </c>
      <c r="H6131" s="210"/>
      <c r="I6131" s="125" t="s">
        <v>68</v>
      </c>
      <c r="J6131" s="139"/>
      <c r="K6131" s="1"/>
      <c r="L6131" s="209" t="s">
        <v>70</v>
      </c>
      <c r="M6131" s="210"/>
      <c r="N6131" s="125" t="s">
        <v>68</v>
      </c>
      <c r="O6131" s="139"/>
    </row>
    <row r="6132" spans="2:15" ht="15.75" x14ac:dyDescent="0.25">
      <c r="B6132" s="211"/>
      <c r="C6132" s="212"/>
      <c r="D6132" s="125" t="s">
        <v>69</v>
      </c>
      <c r="E6132" s="139"/>
      <c r="F6132" s="1"/>
      <c r="G6132" s="211"/>
      <c r="H6132" s="212"/>
      <c r="I6132" s="125" t="s">
        <v>69</v>
      </c>
      <c r="J6132" s="139"/>
      <c r="K6132" s="1"/>
      <c r="L6132" s="211"/>
      <c r="M6132" s="212"/>
      <c r="N6132" s="125" t="s">
        <v>69</v>
      </c>
      <c r="O6132" s="139"/>
    </row>
    <row r="6133" spans="2:15" ht="15.75" x14ac:dyDescent="0.25">
      <c r="B6133" s="140" t="s">
        <v>67</v>
      </c>
      <c r="C6133" s="140"/>
      <c r="D6133" s="213"/>
      <c r="E6133" s="214"/>
      <c r="F6133" s="1"/>
      <c r="G6133" s="140" t="s">
        <v>67</v>
      </c>
      <c r="H6133" s="140"/>
      <c r="I6133" s="213"/>
      <c r="J6133" s="214"/>
      <c r="K6133" s="1"/>
      <c r="L6133" s="140" t="s">
        <v>67</v>
      </c>
      <c r="M6133" s="140"/>
      <c r="N6133" s="213"/>
      <c r="O6133" s="214"/>
    </row>
    <row r="6134" spans="2:15" ht="15.75" x14ac:dyDescent="0.25">
      <c r="B6134" s="161" t="s">
        <v>355</v>
      </c>
      <c r="C6134" s="128"/>
      <c r="D6134" s="130"/>
      <c r="E6134" s="139"/>
      <c r="F6134" s="1"/>
      <c r="G6134" s="161" t="s">
        <v>355</v>
      </c>
      <c r="H6134" s="128"/>
      <c r="I6134" s="130"/>
      <c r="J6134" s="139"/>
      <c r="K6134" s="1"/>
      <c r="L6134" s="161" t="s">
        <v>355</v>
      </c>
      <c r="M6134" s="128"/>
      <c r="N6134" s="130"/>
      <c r="O6134" s="139"/>
    </row>
    <row r="6135" spans="2:15" ht="15.75" x14ac:dyDescent="0.25">
      <c r="B6135" s="161"/>
      <c r="C6135" s="128"/>
      <c r="D6135" s="130"/>
      <c r="E6135" s="139"/>
      <c r="F6135" s="1"/>
      <c r="G6135" s="161"/>
      <c r="H6135" s="128"/>
      <c r="I6135" s="130"/>
      <c r="J6135" s="139"/>
      <c r="K6135" s="1"/>
      <c r="L6135" s="161"/>
      <c r="M6135" s="128"/>
      <c r="N6135" s="130"/>
      <c r="O6135" s="139"/>
    </row>
    <row r="6136" spans="2:15" ht="15.75" x14ac:dyDescent="0.25">
      <c r="B6136" s="136"/>
      <c r="C6136" s="136"/>
      <c r="D6136" s="136"/>
      <c r="E6136" s="118"/>
      <c r="F6136" s="1"/>
      <c r="G6136" s="136"/>
      <c r="H6136" s="136"/>
      <c r="I6136" s="136"/>
      <c r="J6136" s="118"/>
      <c r="K6136" s="1"/>
      <c r="L6136" s="136"/>
      <c r="M6136" s="136"/>
      <c r="N6136" s="136"/>
      <c r="O6136" s="118"/>
    </row>
    <row r="6137" spans="2:15" ht="15.75" x14ac:dyDescent="0.25">
      <c r="B6137" s="132" t="s">
        <v>74</v>
      </c>
      <c r="C6137" s="141"/>
      <c r="D6137" s="142" t="s">
        <v>73</v>
      </c>
      <c r="E6137" s="130"/>
      <c r="F6137" s="1"/>
      <c r="G6137" s="132" t="s">
        <v>74</v>
      </c>
      <c r="H6137" s="141"/>
      <c r="I6137" s="142" t="s">
        <v>73</v>
      </c>
      <c r="J6137" s="130"/>
      <c r="K6137" s="1"/>
      <c r="L6137" s="132" t="s">
        <v>74</v>
      </c>
      <c r="M6137" s="141"/>
      <c r="N6137" s="142" t="s">
        <v>73</v>
      </c>
      <c r="O6137" s="130"/>
    </row>
    <row r="6139" spans="2:15" ht="15.75" x14ac:dyDescent="0.25">
      <c r="B6139" s="437">
        <f>L6118+1</f>
        <v>907</v>
      </c>
      <c r="C6139" s="438"/>
      <c r="D6139" s="438"/>
      <c r="E6139" s="439"/>
      <c r="F6139" s="57"/>
      <c r="G6139" s="437">
        <f>B6139+1</f>
        <v>908</v>
      </c>
      <c r="H6139" s="438"/>
      <c r="I6139" s="438"/>
      <c r="J6139" s="439"/>
      <c r="K6139" s="57"/>
      <c r="L6139" s="437">
        <f>G6139+1</f>
        <v>909</v>
      </c>
      <c r="M6139" s="438"/>
      <c r="N6139" s="438"/>
      <c r="O6139" s="439"/>
    </row>
    <row r="6140" spans="2:15" ht="15.75" x14ac:dyDescent="0.25">
      <c r="B6140" s="218" t="s">
        <v>71</v>
      </c>
      <c r="C6140" s="219"/>
      <c r="D6140" s="219"/>
      <c r="E6140" s="220"/>
      <c r="F6140" s="1"/>
      <c r="G6140" s="218" t="s">
        <v>71</v>
      </c>
      <c r="H6140" s="219"/>
      <c r="I6140" s="219"/>
      <c r="J6140" s="220"/>
      <c r="K6140" s="1"/>
      <c r="L6140" s="218" t="s">
        <v>71</v>
      </c>
      <c r="M6140" s="219"/>
      <c r="N6140" s="219"/>
      <c r="O6140" s="220"/>
    </row>
    <row r="6141" spans="2:15" ht="15.75" x14ac:dyDescent="0.25">
      <c r="B6141" s="230"/>
      <c r="C6141" s="231"/>
      <c r="D6141" s="231"/>
      <c r="E6141" s="232"/>
      <c r="F6141" s="1"/>
      <c r="G6141" s="230"/>
      <c r="H6141" s="231"/>
      <c r="I6141" s="231"/>
      <c r="J6141" s="232"/>
      <c r="K6141" s="58"/>
      <c r="L6141" s="230"/>
      <c r="M6141" s="231"/>
      <c r="N6141" s="231"/>
      <c r="O6141" s="232"/>
    </row>
    <row r="6142" spans="2:15" ht="15.75" x14ac:dyDescent="0.25">
      <c r="B6142" s="227" t="s">
        <v>375</v>
      </c>
      <c r="C6142" s="228"/>
      <c r="D6142" s="228"/>
      <c r="E6142" s="229"/>
      <c r="F6142" s="1"/>
      <c r="G6142" s="227" t="s">
        <v>375</v>
      </c>
      <c r="H6142" s="228"/>
      <c r="I6142" s="228"/>
      <c r="J6142" s="229"/>
      <c r="K6142" s="4"/>
      <c r="L6142" s="227" t="s">
        <v>375</v>
      </c>
      <c r="M6142" s="228"/>
      <c r="N6142" s="228"/>
      <c r="O6142" s="229"/>
    </row>
    <row r="6143" spans="2:15" ht="15.75" x14ac:dyDescent="0.25">
      <c r="B6143" s="137" t="s">
        <v>190</v>
      </c>
      <c r="C6143" s="194"/>
      <c r="D6143" s="195"/>
      <c r="E6143" s="196"/>
      <c r="F6143" s="1"/>
      <c r="G6143" s="137" t="s">
        <v>190</v>
      </c>
      <c r="H6143" s="194"/>
      <c r="I6143" s="195"/>
      <c r="J6143" s="196"/>
      <c r="K6143" s="1"/>
      <c r="L6143" s="137" t="s">
        <v>190</v>
      </c>
      <c r="M6143" s="194"/>
      <c r="N6143" s="195"/>
      <c r="O6143" s="196"/>
    </row>
    <row r="6144" spans="2:15" ht="15.75" x14ac:dyDescent="0.25">
      <c r="B6144" s="132" t="s">
        <v>61</v>
      </c>
      <c r="C6144" s="194"/>
      <c r="D6144" s="195"/>
      <c r="E6144" s="196"/>
      <c r="F6144" s="1"/>
      <c r="G6144" s="132" t="s">
        <v>61</v>
      </c>
      <c r="H6144" s="194"/>
      <c r="I6144" s="195"/>
      <c r="J6144" s="196"/>
      <c r="K6144" s="1"/>
      <c r="L6144" s="132" t="s">
        <v>61</v>
      </c>
      <c r="M6144" s="194"/>
      <c r="N6144" s="195"/>
      <c r="O6144" s="196"/>
    </row>
    <row r="6145" spans="2:15" ht="15.75" x14ac:dyDescent="0.25">
      <c r="B6145" s="132" t="s">
        <v>62</v>
      </c>
      <c r="C6145" s="194"/>
      <c r="D6145" s="195"/>
      <c r="E6145" s="196"/>
      <c r="F6145" s="1"/>
      <c r="G6145" s="132" t="s">
        <v>62</v>
      </c>
      <c r="H6145" s="194"/>
      <c r="I6145" s="195"/>
      <c r="J6145" s="196"/>
      <c r="K6145" s="1"/>
      <c r="L6145" s="132" t="s">
        <v>62</v>
      </c>
      <c r="M6145" s="194"/>
      <c r="N6145" s="195"/>
      <c r="O6145" s="196"/>
    </row>
    <row r="6146" spans="2:15" ht="15.75" x14ac:dyDescent="0.25">
      <c r="B6146" s="127" t="s">
        <v>191</v>
      </c>
      <c r="C6146" s="130"/>
      <c r="D6146" s="194"/>
      <c r="E6146" s="196"/>
      <c r="F6146" s="1"/>
      <c r="G6146" s="127" t="s">
        <v>191</v>
      </c>
      <c r="H6146" s="130"/>
      <c r="I6146" s="194"/>
      <c r="J6146" s="196"/>
      <c r="K6146" s="1"/>
      <c r="L6146" s="127" t="s">
        <v>191</v>
      </c>
      <c r="M6146" s="130"/>
      <c r="N6146" s="194"/>
      <c r="O6146" s="196"/>
    </row>
    <row r="6147" spans="2:15" ht="15.75" x14ac:dyDescent="0.25">
      <c r="B6147" s="127" t="s">
        <v>192</v>
      </c>
      <c r="C6147" s="130"/>
      <c r="D6147" s="194"/>
      <c r="E6147" s="196"/>
      <c r="F6147" s="1"/>
      <c r="G6147" s="127" t="s">
        <v>192</v>
      </c>
      <c r="H6147" s="130"/>
      <c r="I6147" s="194"/>
      <c r="J6147" s="196"/>
      <c r="K6147" s="1"/>
      <c r="L6147" s="127" t="s">
        <v>192</v>
      </c>
      <c r="M6147" s="130"/>
      <c r="N6147" s="194"/>
      <c r="O6147" s="196"/>
    </row>
    <row r="6148" spans="2:15" ht="31.35" customHeight="1" x14ac:dyDescent="0.25">
      <c r="B6148" s="206" t="s">
        <v>197</v>
      </c>
      <c r="C6148" s="207"/>
      <c r="D6148" s="207"/>
      <c r="E6148" s="208"/>
      <c r="F6148" s="1"/>
      <c r="G6148" s="206" t="s">
        <v>197</v>
      </c>
      <c r="H6148" s="207"/>
      <c r="I6148" s="207"/>
      <c r="J6148" s="208"/>
      <c r="K6148" s="59"/>
      <c r="L6148" s="206" t="s">
        <v>197</v>
      </c>
      <c r="M6148" s="207"/>
      <c r="N6148" s="207"/>
      <c r="O6148" s="208"/>
    </row>
    <row r="6149" spans="2:15" ht="15.75" x14ac:dyDescent="0.25">
      <c r="B6149" s="132" t="s">
        <v>195</v>
      </c>
      <c r="C6149" s="138"/>
      <c r="D6149" s="125" t="s">
        <v>51</v>
      </c>
      <c r="E6149" s="139"/>
      <c r="F6149" s="1"/>
      <c r="G6149" s="132" t="s">
        <v>195</v>
      </c>
      <c r="H6149" s="138"/>
      <c r="I6149" s="125" t="s">
        <v>51</v>
      </c>
      <c r="J6149" s="139"/>
      <c r="K6149" s="1"/>
      <c r="L6149" s="132" t="s">
        <v>195</v>
      </c>
      <c r="M6149" s="138"/>
      <c r="N6149" s="125" t="s">
        <v>51</v>
      </c>
      <c r="O6149" s="139"/>
    </row>
    <row r="6150" spans="2:15" ht="15.75" x14ac:dyDescent="0.25">
      <c r="B6150" s="209" t="s">
        <v>190</v>
      </c>
      <c r="C6150" s="210"/>
      <c r="D6150" s="125" t="s">
        <v>68</v>
      </c>
      <c r="E6150" s="139"/>
      <c r="F6150" s="1"/>
      <c r="G6150" s="209" t="s">
        <v>190</v>
      </c>
      <c r="H6150" s="210"/>
      <c r="I6150" s="125" t="s">
        <v>68</v>
      </c>
      <c r="J6150" s="139"/>
      <c r="K6150" s="1"/>
      <c r="L6150" s="209" t="s">
        <v>190</v>
      </c>
      <c r="M6150" s="210"/>
      <c r="N6150" s="125" t="s">
        <v>68</v>
      </c>
      <c r="O6150" s="139"/>
    </row>
    <row r="6151" spans="2:15" ht="15.75" x14ac:dyDescent="0.25">
      <c r="B6151" s="211"/>
      <c r="C6151" s="212"/>
      <c r="D6151" s="125" t="s">
        <v>69</v>
      </c>
      <c r="E6151" s="139"/>
      <c r="F6151" s="1"/>
      <c r="G6151" s="211"/>
      <c r="H6151" s="212"/>
      <c r="I6151" s="125" t="s">
        <v>69</v>
      </c>
      <c r="J6151" s="139"/>
      <c r="K6151" s="1"/>
      <c r="L6151" s="211"/>
      <c r="M6151" s="212"/>
      <c r="N6151" s="125" t="s">
        <v>69</v>
      </c>
      <c r="O6151" s="139"/>
    </row>
    <row r="6152" spans="2:15" ht="15.75" x14ac:dyDescent="0.25">
      <c r="B6152" s="209" t="s">
        <v>70</v>
      </c>
      <c r="C6152" s="210"/>
      <c r="D6152" s="125" t="s">
        <v>68</v>
      </c>
      <c r="E6152" s="139"/>
      <c r="F6152" s="1"/>
      <c r="G6152" s="209" t="s">
        <v>70</v>
      </c>
      <c r="H6152" s="210"/>
      <c r="I6152" s="125" t="s">
        <v>68</v>
      </c>
      <c r="J6152" s="139"/>
      <c r="K6152" s="1"/>
      <c r="L6152" s="209" t="s">
        <v>70</v>
      </c>
      <c r="M6152" s="210"/>
      <c r="N6152" s="125" t="s">
        <v>68</v>
      </c>
      <c r="O6152" s="139"/>
    </row>
    <row r="6153" spans="2:15" ht="15.75" x14ac:dyDescent="0.25">
      <c r="B6153" s="211"/>
      <c r="C6153" s="212"/>
      <c r="D6153" s="125" t="s">
        <v>69</v>
      </c>
      <c r="E6153" s="139"/>
      <c r="F6153" s="1"/>
      <c r="G6153" s="211"/>
      <c r="H6153" s="212"/>
      <c r="I6153" s="125" t="s">
        <v>69</v>
      </c>
      <c r="J6153" s="139"/>
      <c r="K6153" s="1"/>
      <c r="L6153" s="211"/>
      <c r="M6153" s="212"/>
      <c r="N6153" s="125" t="s">
        <v>69</v>
      </c>
      <c r="O6153" s="139"/>
    </row>
    <row r="6154" spans="2:15" ht="15.75" x14ac:dyDescent="0.25">
      <c r="B6154" s="140" t="s">
        <v>67</v>
      </c>
      <c r="C6154" s="140"/>
      <c r="D6154" s="213"/>
      <c r="E6154" s="214"/>
      <c r="F6154" s="1"/>
      <c r="G6154" s="140" t="s">
        <v>67</v>
      </c>
      <c r="H6154" s="140"/>
      <c r="I6154" s="213"/>
      <c r="J6154" s="214"/>
      <c r="K6154" s="1"/>
      <c r="L6154" s="140" t="s">
        <v>67</v>
      </c>
      <c r="M6154" s="140"/>
      <c r="N6154" s="213"/>
      <c r="O6154" s="214"/>
    </row>
    <row r="6155" spans="2:15" ht="15.75" x14ac:dyDescent="0.25">
      <c r="B6155" s="161" t="s">
        <v>355</v>
      </c>
      <c r="C6155" s="128"/>
      <c r="D6155" s="130"/>
      <c r="E6155" s="139"/>
      <c r="F6155" s="1"/>
      <c r="G6155" s="161" t="s">
        <v>355</v>
      </c>
      <c r="H6155" s="128"/>
      <c r="I6155" s="130"/>
      <c r="J6155" s="139"/>
      <c r="K6155" s="1"/>
      <c r="L6155" s="161" t="s">
        <v>355</v>
      </c>
      <c r="M6155" s="128"/>
      <c r="N6155" s="130"/>
      <c r="O6155" s="139"/>
    </row>
    <row r="6156" spans="2:15" ht="15.75" x14ac:dyDescent="0.25">
      <c r="B6156" s="161"/>
      <c r="C6156" s="128"/>
      <c r="D6156" s="130"/>
      <c r="E6156" s="139"/>
      <c r="F6156" s="1"/>
      <c r="G6156" s="161"/>
      <c r="H6156" s="128"/>
      <c r="I6156" s="130"/>
      <c r="J6156" s="139"/>
      <c r="K6156" s="1"/>
      <c r="L6156" s="161"/>
      <c r="M6156" s="128"/>
      <c r="N6156" s="130"/>
      <c r="O6156" s="139"/>
    </row>
    <row r="6157" spans="2:15" ht="15.75" x14ac:dyDescent="0.25">
      <c r="B6157" s="136"/>
      <c r="C6157" s="136"/>
      <c r="D6157" s="136"/>
      <c r="E6157" s="118"/>
      <c r="F6157" s="1"/>
      <c r="G6157" s="136"/>
      <c r="H6157" s="136"/>
      <c r="I6157" s="136"/>
      <c r="J6157" s="118"/>
      <c r="K6157" s="1"/>
      <c r="L6157" s="136"/>
      <c r="M6157" s="136"/>
      <c r="N6157" s="136"/>
      <c r="O6157" s="118"/>
    </row>
    <row r="6158" spans="2:15" ht="15.75" x14ac:dyDescent="0.25">
      <c r="B6158" s="132" t="s">
        <v>74</v>
      </c>
      <c r="C6158" s="141"/>
      <c r="D6158" s="142" t="s">
        <v>73</v>
      </c>
      <c r="E6158" s="130"/>
      <c r="F6158" s="1"/>
      <c r="G6158" s="132" t="s">
        <v>74</v>
      </c>
      <c r="H6158" s="141"/>
      <c r="I6158" s="142" t="s">
        <v>73</v>
      </c>
      <c r="J6158" s="130"/>
      <c r="K6158" s="1"/>
      <c r="L6158" s="132" t="s">
        <v>74</v>
      </c>
      <c r="M6158" s="141"/>
      <c r="N6158" s="142" t="s">
        <v>73</v>
      </c>
      <c r="O6158" s="130"/>
    </row>
    <row r="6160" spans="2:15" ht="15.75" x14ac:dyDescent="0.25">
      <c r="B6160" s="437">
        <f>L6139+1</f>
        <v>910</v>
      </c>
      <c r="C6160" s="438"/>
      <c r="D6160" s="438"/>
      <c r="E6160" s="439"/>
      <c r="F6160" s="57"/>
      <c r="G6160" s="437">
        <f>B6160+1</f>
        <v>911</v>
      </c>
      <c r="H6160" s="438"/>
      <c r="I6160" s="438"/>
      <c r="J6160" s="439"/>
      <c r="K6160" s="57"/>
      <c r="L6160" s="437">
        <f>G6160+1</f>
        <v>912</v>
      </c>
      <c r="M6160" s="438"/>
      <c r="N6160" s="438"/>
      <c r="O6160" s="439"/>
    </row>
    <row r="6161" spans="2:15" ht="15.75" x14ac:dyDescent="0.25">
      <c r="B6161" s="218" t="s">
        <v>71</v>
      </c>
      <c r="C6161" s="219"/>
      <c r="D6161" s="219"/>
      <c r="E6161" s="220"/>
      <c r="F6161" s="1"/>
      <c r="G6161" s="218" t="s">
        <v>71</v>
      </c>
      <c r="H6161" s="219"/>
      <c r="I6161" s="219"/>
      <c r="J6161" s="220"/>
      <c r="K6161" s="1"/>
      <c r="L6161" s="218" t="s">
        <v>71</v>
      </c>
      <c r="M6161" s="219"/>
      <c r="N6161" s="219"/>
      <c r="O6161" s="220"/>
    </row>
    <row r="6162" spans="2:15" ht="15.75" x14ac:dyDescent="0.25">
      <c r="B6162" s="230"/>
      <c r="C6162" s="231"/>
      <c r="D6162" s="231"/>
      <c r="E6162" s="232"/>
      <c r="F6162" s="1"/>
      <c r="G6162" s="230"/>
      <c r="H6162" s="231"/>
      <c r="I6162" s="231"/>
      <c r="J6162" s="232"/>
      <c r="K6162" s="58"/>
      <c r="L6162" s="230"/>
      <c r="M6162" s="231"/>
      <c r="N6162" s="231"/>
      <c r="O6162" s="232"/>
    </row>
    <row r="6163" spans="2:15" ht="15.75" x14ac:dyDescent="0.25">
      <c r="B6163" s="227" t="s">
        <v>375</v>
      </c>
      <c r="C6163" s="228"/>
      <c r="D6163" s="228"/>
      <c r="E6163" s="229"/>
      <c r="F6163" s="1"/>
      <c r="G6163" s="227" t="s">
        <v>375</v>
      </c>
      <c r="H6163" s="228"/>
      <c r="I6163" s="228"/>
      <c r="J6163" s="229"/>
      <c r="K6163" s="4"/>
      <c r="L6163" s="227" t="s">
        <v>375</v>
      </c>
      <c r="M6163" s="228"/>
      <c r="N6163" s="228"/>
      <c r="O6163" s="229"/>
    </row>
    <row r="6164" spans="2:15" ht="15.75" x14ac:dyDescent="0.25">
      <c r="B6164" s="137" t="s">
        <v>190</v>
      </c>
      <c r="C6164" s="194"/>
      <c r="D6164" s="195"/>
      <c r="E6164" s="196"/>
      <c r="F6164" s="1"/>
      <c r="G6164" s="137" t="s">
        <v>190</v>
      </c>
      <c r="H6164" s="194"/>
      <c r="I6164" s="195"/>
      <c r="J6164" s="196"/>
      <c r="K6164" s="1"/>
      <c r="L6164" s="137" t="s">
        <v>190</v>
      </c>
      <c r="M6164" s="194"/>
      <c r="N6164" s="195"/>
      <c r="O6164" s="196"/>
    </row>
    <row r="6165" spans="2:15" ht="15.75" x14ac:dyDescent="0.25">
      <c r="B6165" s="132" t="s">
        <v>61</v>
      </c>
      <c r="C6165" s="194"/>
      <c r="D6165" s="195"/>
      <c r="E6165" s="196"/>
      <c r="F6165" s="1"/>
      <c r="G6165" s="132" t="s">
        <v>61</v>
      </c>
      <c r="H6165" s="194"/>
      <c r="I6165" s="195"/>
      <c r="J6165" s="196"/>
      <c r="K6165" s="1"/>
      <c r="L6165" s="132" t="s">
        <v>61</v>
      </c>
      <c r="M6165" s="194"/>
      <c r="N6165" s="195"/>
      <c r="O6165" s="196"/>
    </row>
    <row r="6166" spans="2:15" ht="15.75" x14ac:dyDescent="0.25">
      <c r="B6166" s="132" t="s">
        <v>62</v>
      </c>
      <c r="C6166" s="194"/>
      <c r="D6166" s="195"/>
      <c r="E6166" s="196"/>
      <c r="F6166" s="1"/>
      <c r="G6166" s="132" t="s">
        <v>62</v>
      </c>
      <c r="H6166" s="194"/>
      <c r="I6166" s="195"/>
      <c r="J6166" s="196"/>
      <c r="K6166" s="1"/>
      <c r="L6166" s="132" t="s">
        <v>62</v>
      </c>
      <c r="M6166" s="194"/>
      <c r="N6166" s="195"/>
      <c r="O6166" s="196"/>
    </row>
    <row r="6167" spans="2:15" ht="15.75" x14ac:dyDescent="0.25">
      <c r="B6167" s="127" t="s">
        <v>191</v>
      </c>
      <c r="C6167" s="130"/>
      <c r="D6167" s="194"/>
      <c r="E6167" s="196"/>
      <c r="F6167" s="1"/>
      <c r="G6167" s="127" t="s">
        <v>191</v>
      </c>
      <c r="H6167" s="130"/>
      <c r="I6167" s="194"/>
      <c r="J6167" s="196"/>
      <c r="K6167" s="1"/>
      <c r="L6167" s="127" t="s">
        <v>191</v>
      </c>
      <c r="M6167" s="130"/>
      <c r="N6167" s="194"/>
      <c r="O6167" s="196"/>
    </row>
    <row r="6168" spans="2:15" ht="15.75" x14ac:dyDescent="0.25">
      <c r="B6168" s="127" t="s">
        <v>192</v>
      </c>
      <c r="C6168" s="130"/>
      <c r="D6168" s="194"/>
      <c r="E6168" s="196"/>
      <c r="F6168" s="1"/>
      <c r="G6168" s="127" t="s">
        <v>192</v>
      </c>
      <c r="H6168" s="130"/>
      <c r="I6168" s="194"/>
      <c r="J6168" s="196"/>
      <c r="K6168" s="1"/>
      <c r="L6168" s="127" t="s">
        <v>192</v>
      </c>
      <c r="M6168" s="130"/>
      <c r="N6168" s="194"/>
      <c r="O6168" s="196"/>
    </row>
    <row r="6169" spans="2:15" ht="31.35" customHeight="1" x14ac:dyDescent="0.25">
      <c r="B6169" s="206" t="s">
        <v>197</v>
      </c>
      <c r="C6169" s="207"/>
      <c r="D6169" s="207"/>
      <c r="E6169" s="208"/>
      <c r="F6169" s="1"/>
      <c r="G6169" s="206" t="s">
        <v>197</v>
      </c>
      <c r="H6169" s="207"/>
      <c r="I6169" s="207"/>
      <c r="J6169" s="208"/>
      <c r="K6169" s="59"/>
      <c r="L6169" s="206" t="s">
        <v>197</v>
      </c>
      <c r="M6169" s="207"/>
      <c r="N6169" s="207"/>
      <c r="O6169" s="208"/>
    </row>
    <row r="6170" spans="2:15" ht="15.75" x14ac:dyDescent="0.25">
      <c r="B6170" s="132" t="s">
        <v>195</v>
      </c>
      <c r="C6170" s="138"/>
      <c r="D6170" s="125" t="s">
        <v>51</v>
      </c>
      <c r="E6170" s="139"/>
      <c r="F6170" s="1"/>
      <c r="G6170" s="132" t="s">
        <v>195</v>
      </c>
      <c r="H6170" s="138"/>
      <c r="I6170" s="125" t="s">
        <v>51</v>
      </c>
      <c r="J6170" s="139"/>
      <c r="K6170" s="1"/>
      <c r="L6170" s="132" t="s">
        <v>195</v>
      </c>
      <c r="M6170" s="138"/>
      <c r="N6170" s="125" t="s">
        <v>51</v>
      </c>
      <c r="O6170" s="139"/>
    </row>
    <row r="6171" spans="2:15" ht="15.75" x14ac:dyDescent="0.25">
      <c r="B6171" s="209" t="s">
        <v>190</v>
      </c>
      <c r="C6171" s="210"/>
      <c r="D6171" s="125" t="s">
        <v>68</v>
      </c>
      <c r="E6171" s="139"/>
      <c r="F6171" s="1"/>
      <c r="G6171" s="209" t="s">
        <v>190</v>
      </c>
      <c r="H6171" s="210"/>
      <c r="I6171" s="125" t="s">
        <v>68</v>
      </c>
      <c r="J6171" s="139"/>
      <c r="K6171" s="1"/>
      <c r="L6171" s="209" t="s">
        <v>190</v>
      </c>
      <c r="M6171" s="210"/>
      <c r="N6171" s="125" t="s">
        <v>68</v>
      </c>
      <c r="O6171" s="139"/>
    </row>
    <row r="6172" spans="2:15" ht="15.75" x14ac:dyDescent="0.25">
      <c r="B6172" s="211"/>
      <c r="C6172" s="212"/>
      <c r="D6172" s="125" t="s">
        <v>69</v>
      </c>
      <c r="E6172" s="139"/>
      <c r="F6172" s="1"/>
      <c r="G6172" s="211"/>
      <c r="H6172" s="212"/>
      <c r="I6172" s="125" t="s">
        <v>69</v>
      </c>
      <c r="J6172" s="139"/>
      <c r="K6172" s="1"/>
      <c r="L6172" s="211"/>
      <c r="M6172" s="212"/>
      <c r="N6172" s="125" t="s">
        <v>69</v>
      </c>
      <c r="O6172" s="139"/>
    </row>
    <row r="6173" spans="2:15" ht="15.75" x14ac:dyDescent="0.25">
      <c r="B6173" s="209" t="s">
        <v>70</v>
      </c>
      <c r="C6173" s="210"/>
      <c r="D6173" s="125" t="s">
        <v>68</v>
      </c>
      <c r="E6173" s="139"/>
      <c r="F6173" s="1"/>
      <c r="G6173" s="209" t="s">
        <v>70</v>
      </c>
      <c r="H6173" s="210"/>
      <c r="I6173" s="125" t="s">
        <v>68</v>
      </c>
      <c r="J6173" s="139"/>
      <c r="K6173" s="1"/>
      <c r="L6173" s="209" t="s">
        <v>70</v>
      </c>
      <c r="M6173" s="210"/>
      <c r="N6173" s="125" t="s">
        <v>68</v>
      </c>
      <c r="O6173" s="139"/>
    </row>
    <row r="6174" spans="2:15" ht="15.75" x14ac:dyDescent="0.25">
      <c r="B6174" s="211"/>
      <c r="C6174" s="212"/>
      <c r="D6174" s="125" t="s">
        <v>69</v>
      </c>
      <c r="E6174" s="139"/>
      <c r="F6174" s="1"/>
      <c r="G6174" s="211"/>
      <c r="H6174" s="212"/>
      <c r="I6174" s="125" t="s">
        <v>69</v>
      </c>
      <c r="J6174" s="139"/>
      <c r="K6174" s="1"/>
      <c r="L6174" s="211"/>
      <c r="M6174" s="212"/>
      <c r="N6174" s="125" t="s">
        <v>69</v>
      </c>
      <c r="O6174" s="139"/>
    </row>
    <row r="6175" spans="2:15" ht="15.75" x14ac:dyDescent="0.25">
      <c r="B6175" s="140" t="s">
        <v>67</v>
      </c>
      <c r="C6175" s="140"/>
      <c r="D6175" s="213"/>
      <c r="E6175" s="214"/>
      <c r="F6175" s="1"/>
      <c r="G6175" s="140" t="s">
        <v>67</v>
      </c>
      <c r="H6175" s="140"/>
      <c r="I6175" s="213"/>
      <c r="J6175" s="214"/>
      <c r="K6175" s="1"/>
      <c r="L6175" s="140" t="s">
        <v>67</v>
      </c>
      <c r="M6175" s="140"/>
      <c r="N6175" s="213"/>
      <c r="O6175" s="214"/>
    </row>
    <row r="6176" spans="2:15" ht="15.75" x14ac:dyDescent="0.25">
      <c r="B6176" s="161" t="s">
        <v>355</v>
      </c>
      <c r="C6176" s="128"/>
      <c r="D6176" s="130"/>
      <c r="E6176" s="139"/>
      <c r="F6176" s="1"/>
      <c r="G6176" s="161" t="s">
        <v>355</v>
      </c>
      <c r="H6176" s="128"/>
      <c r="I6176" s="130"/>
      <c r="J6176" s="139"/>
      <c r="K6176" s="1"/>
      <c r="L6176" s="161" t="s">
        <v>355</v>
      </c>
      <c r="M6176" s="128"/>
      <c r="N6176" s="130"/>
      <c r="O6176" s="139"/>
    </row>
    <row r="6177" spans="2:15" ht="15.75" x14ac:dyDescent="0.25">
      <c r="B6177" s="161"/>
      <c r="C6177" s="128"/>
      <c r="D6177" s="130"/>
      <c r="E6177" s="139"/>
      <c r="F6177" s="1"/>
      <c r="G6177" s="161"/>
      <c r="H6177" s="128"/>
      <c r="I6177" s="130"/>
      <c r="J6177" s="139"/>
      <c r="K6177" s="1"/>
      <c r="L6177" s="161"/>
      <c r="M6177" s="128"/>
      <c r="N6177" s="130"/>
      <c r="O6177" s="139"/>
    </row>
    <row r="6178" spans="2:15" ht="15.75" x14ac:dyDescent="0.25">
      <c r="B6178" s="136"/>
      <c r="C6178" s="136"/>
      <c r="D6178" s="136"/>
      <c r="E6178" s="118"/>
      <c r="F6178" s="1"/>
      <c r="G6178" s="136"/>
      <c r="H6178" s="136"/>
      <c r="I6178" s="136"/>
      <c r="J6178" s="118"/>
      <c r="K6178" s="1"/>
      <c r="L6178" s="136"/>
      <c r="M6178" s="136"/>
      <c r="N6178" s="136"/>
      <c r="O6178" s="118"/>
    </row>
    <row r="6179" spans="2:15" ht="15.75" x14ac:dyDescent="0.25">
      <c r="B6179" s="132" t="s">
        <v>74</v>
      </c>
      <c r="C6179" s="141"/>
      <c r="D6179" s="142" t="s">
        <v>73</v>
      </c>
      <c r="E6179" s="130"/>
      <c r="F6179" s="1"/>
      <c r="G6179" s="132" t="s">
        <v>74</v>
      </c>
      <c r="H6179" s="141"/>
      <c r="I6179" s="142" t="s">
        <v>73</v>
      </c>
      <c r="J6179" s="130"/>
      <c r="K6179" s="1"/>
      <c r="L6179" s="132" t="s">
        <v>74</v>
      </c>
      <c r="M6179" s="141"/>
      <c r="N6179" s="142" t="s">
        <v>73</v>
      </c>
      <c r="O6179" s="130"/>
    </row>
    <row r="6181" spans="2:15" ht="15.75" x14ac:dyDescent="0.25">
      <c r="B6181" s="437">
        <f>L6160+1</f>
        <v>913</v>
      </c>
      <c r="C6181" s="438"/>
      <c r="D6181" s="438"/>
      <c r="E6181" s="439"/>
      <c r="F6181" s="57"/>
      <c r="G6181" s="437">
        <f>B6181+1</f>
        <v>914</v>
      </c>
      <c r="H6181" s="438"/>
      <c r="I6181" s="438"/>
      <c r="J6181" s="439"/>
      <c r="K6181" s="57"/>
      <c r="L6181" s="437">
        <f>G6181+1</f>
        <v>915</v>
      </c>
      <c r="M6181" s="438"/>
      <c r="N6181" s="438"/>
      <c r="O6181" s="439"/>
    </row>
    <row r="6182" spans="2:15" ht="15.75" x14ac:dyDescent="0.25">
      <c r="B6182" s="218" t="s">
        <v>71</v>
      </c>
      <c r="C6182" s="219"/>
      <c r="D6182" s="219"/>
      <c r="E6182" s="220"/>
      <c r="F6182" s="1"/>
      <c r="G6182" s="218" t="s">
        <v>71</v>
      </c>
      <c r="H6182" s="219"/>
      <c r="I6182" s="219"/>
      <c r="J6182" s="220"/>
      <c r="K6182" s="1"/>
      <c r="L6182" s="218" t="s">
        <v>71</v>
      </c>
      <c r="M6182" s="219"/>
      <c r="N6182" s="219"/>
      <c r="O6182" s="220"/>
    </row>
    <row r="6183" spans="2:15" ht="15.75" x14ac:dyDescent="0.25">
      <c r="B6183" s="230"/>
      <c r="C6183" s="231"/>
      <c r="D6183" s="231"/>
      <c r="E6183" s="232"/>
      <c r="F6183" s="1"/>
      <c r="G6183" s="230"/>
      <c r="H6183" s="231"/>
      <c r="I6183" s="231"/>
      <c r="J6183" s="232"/>
      <c r="K6183" s="58"/>
      <c r="L6183" s="230"/>
      <c r="M6183" s="231"/>
      <c r="N6183" s="231"/>
      <c r="O6183" s="232"/>
    </row>
    <row r="6184" spans="2:15" ht="15.75" x14ac:dyDescent="0.25">
      <c r="B6184" s="227" t="s">
        <v>375</v>
      </c>
      <c r="C6184" s="228"/>
      <c r="D6184" s="228"/>
      <c r="E6184" s="229"/>
      <c r="F6184" s="1"/>
      <c r="G6184" s="227" t="s">
        <v>375</v>
      </c>
      <c r="H6184" s="228"/>
      <c r="I6184" s="228"/>
      <c r="J6184" s="229"/>
      <c r="K6184" s="4"/>
      <c r="L6184" s="227" t="s">
        <v>375</v>
      </c>
      <c r="M6184" s="228"/>
      <c r="N6184" s="228"/>
      <c r="O6184" s="229"/>
    </row>
    <row r="6185" spans="2:15" ht="15.75" x14ac:dyDescent="0.25">
      <c r="B6185" s="137" t="s">
        <v>190</v>
      </c>
      <c r="C6185" s="194"/>
      <c r="D6185" s="195"/>
      <c r="E6185" s="196"/>
      <c r="F6185" s="1"/>
      <c r="G6185" s="137" t="s">
        <v>190</v>
      </c>
      <c r="H6185" s="194"/>
      <c r="I6185" s="195"/>
      <c r="J6185" s="196"/>
      <c r="K6185" s="1"/>
      <c r="L6185" s="137" t="s">
        <v>190</v>
      </c>
      <c r="M6185" s="194"/>
      <c r="N6185" s="195"/>
      <c r="O6185" s="196"/>
    </row>
    <row r="6186" spans="2:15" ht="15.75" x14ac:dyDescent="0.25">
      <c r="B6186" s="132" t="s">
        <v>61</v>
      </c>
      <c r="C6186" s="194"/>
      <c r="D6186" s="195"/>
      <c r="E6186" s="196"/>
      <c r="F6186" s="1"/>
      <c r="G6186" s="132" t="s">
        <v>61</v>
      </c>
      <c r="H6186" s="194"/>
      <c r="I6186" s="195"/>
      <c r="J6186" s="196"/>
      <c r="K6186" s="1"/>
      <c r="L6186" s="132" t="s">
        <v>61</v>
      </c>
      <c r="M6186" s="194"/>
      <c r="N6186" s="195"/>
      <c r="O6186" s="196"/>
    </row>
    <row r="6187" spans="2:15" ht="15.75" x14ac:dyDescent="0.25">
      <c r="B6187" s="132" t="s">
        <v>62</v>
      </c>
      <c r="C6187" s="194"/>
      <c r="D6187" s="195"/>
      <c r="E6187" s="196"/>
      <c r="F6187" s="1"/>
      <c r="G6187" s="132" t="s">
        <v>62</v>
      </c>
      <c r="H6187" s="194"/>
      <c r="I6187" s="195"/>
      <c r="J6187" s="196"/>
      <c r="K6187" s="1"/>
      <c r="L6187" s="132" t="s">
        <v>62</v>
      </c>
      <c r="M6187" s="194"/>
      <c r="N6187" s="195"/>
      <c r="O6187" s="196"/>
    </row>
    <row r="6188" spans="2:15" ht="15.75" x14ac:dyDescent="0.25">
      <c r="B6188" s="127" t="s">
        <v>191</v>
      </c>
      <c r="C6188" s="130"/>
      <c r="D6188" s="194"/>
      <c r="E6188" s="196"/>
      <c r="F6188" s="1"/>
      <c r="G6188" s="127" t="s">
        <v>191</v>
      </c>
      <c r="H6188" s="130"/>
      <c r="I6188" s="194"/>
      <c r="J6188" s="196"/>
      <c r="K6188" s="1"/>
      <c r="L6188" s="127" t="s">
        <v>191</v>
      </c>
      <c r="M6188" s="130"/>
      <c r="N6188" s="194"/>
      <c r="O6188" s="196"/>
    </row>
    <row r="6189" spans="2:15" ht="15.75" x14ac:dyDescent="0.25">
      <c r="B6189" s="127" t="s">
        <v>192</v>
      </c>
      <c r="C6189" s="130"/>
      <c r="D6189" s="194"/>
      <c r="E6189" s="196"/>
      <c r="F6189" s="1"/>
      <c r="G6189" s="127" t="s">
        <v>192</v>
      </c>
      <c r="H6189" s="130"/>
      <c r="I6189" s="194"/>
      <c r="J6189" s="196"/>
      <c r="K6189" s="1"/>
      <c r="L6189" s="127" t="s">
        <v>192</v>
      </c>
      <c r="M6189" s="130"/>
      <c r="N6189" s="194"/>
      <c r="O6189" s="196"/>
    </row>
    <row r="6190" spans="2:15" ht="31.35" customHeight="1" x14ac:dyDescent="0.25">
      <c r="B6190" s="206" t="s">
        <v>197</v>
      </c>
      <c r="C6190" s="207"/>
      <c r="D6190" s="207"/>
      <c r="E6190" s="208"/>
      <c r="F6190" s="1"/>
      <c r="G6190" s="206" t="s">
        <v>197</v>
      </c>
      <c r="H6190" s="207"/>
      <c r="I6190" s="207"/>
      <c r="J6190" s="208"/>
      <c r="K6190" s="59"/>
      <c r="L6190" s="206" t="s">
        <v>197</v>
      </c>
      <c r="M6190" s="207"/>
      <c r="N6190" s="207"/>
      <c r="O6190" s="208"/>
    </row>
    <row r="6191" spans="2:15" ht="15.75" x14ac:dyDescent="0.25">
      <c r="B6191" s="132" t="s">
        <v>195</v>
      </c>
      <c r="C6191" s="138"/>
      <c r="D6191" s="125" t="s">
        <v>51</v>
      </c>
      <c r="E6191" s="139"/>
      <c r="F6191" s="1"/>
      <c r="G6191" s="132" t="s">
        <v>195</v>
      </c>
      <c r="H6191" s="138"/>
      <c r="I6191" s="125" t="s">
        <v>51</v>
      </c>
      <c r="J6191" s="139"/>
      <c r="K6191" s="1"/>
      <c r="L6191" s="132" t="s">
        <v>195</v>
      </c>
      <c r="M6191" s="138"/>
      <c r="N6191" s="125" t="s">
        <v>51</v>
      </c>
      <c r="O6191" s="139"/>
    </row>
    <row r="6192" spans="2:15" ht="15.75" x14ac:dyDescent="0.25">
      <c r="B6192" s="209" t="s">
        <v>190</v>
      </c>
      <c r="C6192" s="210"/>
      <c r="D6192" s="125" t="s">
        <v>68</v>
      </c>
      <c r="E6192" s="139"/>
      <c r="F6192" s="1"/>
      <c r="G6192" s="209" t="s">
        <v>190</v>
      </c>
      <c r="H6192" s="210"/>
      <c r="I6192" s="125" t="s">
        <v>68</v>
      </c>
      <c r="J6192" s="139"/>
      <c r="K6192" s="1"/>
      <c r="L6192" s="209" t="s">
        <v>190</v>
      </c>
      <c r="M6192" s="210"/>
      <c r="N6192" s="125" t="s">
        <v>68</v>
      </c>
      <c r="O6192" s="139"/>
    </row>
    <row r="6193" spans="2:15" ht="15.75" x14ac:dyDescent="0.25">
      <c r="B6193" s="211"/>
      <c r="C6193" s="212"/>
      <c r="D6193" s="125" t="s">
        <v>69</v>
      </c>
      <c r="E6193" s="139"/>
      <c r="F6193" s="1"/>
      <c r="G6193" s="211"/>
      <c r="H6193" s="212"/>
      <c r="I6193" s="125" t="s">
        <v>69</v>
      </c>
      <c r="J6193" s="139"/>
      <c r="K6193" s="1"/>
      <c r="L6193" s="211"/>
      <c r="M6193" s="212"/>
      <c r="N6193" s="125" t="s">
        <v>69</v>
      </c>
      <c r="O6193" s="139"/>
    </row>
    <row r="6194" spans="2:15" ht="15.75" x14ac:dyDescent="0.25">
      <c r="B6194" s="209" t="s">
        <v>70</v>
      </c>
      <c r="C6194" s="210"/>
      <c r="D6194" s="125" t="s">
        <v>68</v>
      </c>
      <c r="E6194" s="139"/>
      <c r="F6194" s="1"/>
      <c r="G6194" s="209" t="s">
        <v>70</v>
      </c>
      <c r="H6194" s="210"/>
      <c r="I6194" s="125" t="s">
        <v>68</v>
      </c>
      <c r="J6194" s="139"/>
      <c r="K6194" s="1"/>
      <c r="L6194" s="209" t="s">
        <v>70</v>
      </c>
      <c r="M6194" s="210"/>
      <c r="N6194" s="125" t="s">
        <v>68</v>
      </c>
      <c r="O6194" s="139"/>
    </row>
    <row r="6195" spans="2:15" ht="15.75" x14ac:dyDescent="0.25">
      <c r="B6195" s="211"/>
      <c r="C6195" s="212"/>
      <c r="D6195" s="125" t="s">
        <v>69</v>
      </c>
      <c r="E6195" s="139"/>
      <c r="F6195" s="1"/>
      <c r="G6195" s="211"/>
      <c r="H6195" s="212"/>
      <c r="I6195" s="125" t="s">
        <v>69</v>
      </c>
      <c r="J6195" s="139"/>
      <c r="K6195" s="1"/>
      <c r="L6195" s="211"/>
      <c r="M6195" s="212"/>
      <c r="N6195" s="125" t="s">
        <v>69</v>
      </c>
      <c r="O6195" s="139"/>
    </row>
    <row r="6196" spans="2:15" ht="15.75" x14ac:dyDescent="0.25">
      <c r="B6196" s="140" t="s">
        <v>67</v>
      </c>
      <c r="C6196" s="140"/>
      <c r="D6196" s="213"/>
      <c r="E6196" s="214"/>
      <c r="F6196" s="1"/>
      <c r="G6196" s="140" t="s">
        <v>67</v>
      </c>
      <c r="H6196" s="140"/>
      <c r="I6196" s="213"/>
      <c r="J6196" s="214"/>
      <c r="K6196" s="1"/>
      <c r="L6196" s="140" t="s">
        <v>67</v>
      </c>
      <c r="M6196" s="140"/>
      <c r="N6196" s="213"/>
      <c r="O6196" s="214"/>
    </row>
    <row r="6197" spans="2:15" ht="15.75" x14ac:dyDescent="0.25">
      <c r="B6197" s="161" t="s">
        <v>355</v>
      </c>
      <c r="C6197" s="128"/>
      <c r="D6197" s="130"/>
      <c r="E6197" s="139"/>
      <c r="F6197" s="1"/>
      <c r="G6197" s="161" t="s">
        <v>355</v>
      </c>
      <c r="H6197" s="128"/>
      <c r="I6197" s="130"/>
      <c r="J6197" s="139"/>
      <c r="K6197" s="1"/>
      <c r="L6197" s="161" t="s">
        <v>355</v>
      </c>
      <c r="M6197" s="128"/>
      <c r="N6197" s="130"/>
      <c r="O6197" s="139"/>
    </row>
    <row r="6198" spans="2:15" ht="15.75" x14ac:dyDescent="0.25">
      <c r="B6198" s="161"/>
      <c r="C6198" s="128"/>
      <c r="D6198" s="130"/>
      <c r="E6198" s="139"/>
      <c r="F6198" s="1"/>
      <c r="G6198" s="161"/>
      <c r="H6198" s="128"/>
      <c r="I6198" s="130"/>
      <c r="J6198" s="139"/>
      <c r="K6198" s="1"/>
      <c r="L6198" s="161"/>
      <c r="M6198" s="128"/>
      <c r="N6198" s="130"/>
      <c r="O6198" s="139"/>
    </row>
    <row r="6199" spans="2:15" ht="15.75" x14ac:dyDescent="0.25">
      <c r="B6199" s="136"/>
      <c r="C6199" s="136"/>
      <c r="D6199" s="136"/>
      <c r="E6199" s="118"/>
      <c r="F6199" s="1"/>
      <c r="G6199" s="136"/>
      <c r="H6199" s="136"/>
      <c r="I6199" s="136"/>
      <c r="J6199" s="118"/>
      <c r="K6199" s="1"/>
      <c r="L6199" s="136"/>
      <c r="M6199" s="136"/>
      <c r="N6199" s="136"/>
      <c r="O6199" s="118"/>
    </row>
    <row r="6200" spans="2:15" ht="15.75" x14ac:dyDescent="0.25">
      <c r="B6200" s="132" t="s">
        <v>74</v>
      </c>
      <c r="C6200" s="141"/>
      <c r="D6200" s="142" t="s">
        <v>73</v>
      </c>
      <c r="E6200" s="130"/>
      <c r="F6200" s="1"/>
      <c r="G6200" s="132" t="s">
        <v>74</v>
      </c>
      <c r="H6200" s="141"/>
      <c r="I6200" s="142" t="s">
        <v>73</v>
      </c>
      <c r="J6200" s="130"/>
      <c r="K6200" s="1"/>
      <c r="L6200" s="132" t="s">
        <v>74</v>
      </c>
      <c r="M6200" s="141"/>
      <c r="N6200" s="142" t="s">
        <v>73</v>
      </c>
      <c r="O6200" s="130"/>
    </row>
    <row r="6202" spans="2:15" ht="15.75" x14ac:dyDescent="0.25">
      <c r="B6202" s="437">
        <f>L6181+1</f>
        <v>916</v>
      </c>
      <c r="C6202" s="438"/>
      <c r="D6202" s="438"/>
      <c r="E6202" s="439"/>
      <c r="F6202" s="57"/>
      <c r="G6202" s="437">
        <f>B6202+1</f>
        <v>917</v>
      </c>
      <c r="H6202" s="438"/>
      <c r="I6202" s="438"/>
      <c r="J6202" s="439"/>
      <c r="K6202" s="57"/>
      <c r="L6202" s="437">
        <f>G6202+1</f>
        <v>918</v>
      </c>
      <c r="M6202" s="438"/>
      <c r="N6202" s="438"/>
      <c r="O6202" s="439"/>
    </row>
    <row r="6203" spans="2:15" ht="15.75" x14ac:dyDescent="0.25">
      <c r="B6203" s="218" t="s">
        <v>71</v>
      </c>
      <c r="C6203" s="219"/>
      <c r="D6203" s="219"/>
      <c r="E6203" s="220"/>
      <c r="F6203" s="1"/>
      <c r="G6203" s="218" t="s">
        <v>71</v>
      </c>
      <c r="H6203" s="219"/>
      <c r="I6203" s="219"/>
      <c r="J6203" s="220"/>
      <c r="K6203" s="1"/>
      <c r="L6203" s="218" t="s">
        <v>71</v>
      </c>
      <c r="M6203" s="219"/>
      <c r="N6203" s="219"/>
      <c r="O6203" s="220"/>
    </row>
    <row r="6204" spans="2:15" ht="15.75" x14ac:dyDescent="0.25">
      <c r="B6204" s="230"/>
      <c r="C6204" s="231"/>
      <c r="D6204" s="231"/>
      <c r="E6204" s="232"/>
      <c r="F6204" s="1"/>
      <c r="G6204" s="230"/>
      <c r="H6204" s="231"/>
      <c r="I6204" s="231"/>
      <c r="J6204" s="232"/>
      <c r="K6204" s="58"/>
      <c r="L6204" s="230"/>
      <c r="M6204" s="231"/>
      <c r="N6204" s="231"/>
      <c r="O6204" s="232"/>
    </row>
    <row r="6205" spans="2:15" ht="15.75" x14ac:dyDescent="0.25">
      <c r="B6205" s="227" t="s">
        <v>375</v>
      </c>
      <c r="C6205" s="228"/>
      <c r="D6205" s="228"/>
      <c r="E6205" s="229"/>
      <c r="F6205" s="1"/>
      <c r="G6205" s="227" t="s">
        <v>375</v>
      </c>
      <c r="H6205" s="228"/>
      <c r="I6205" s="228"/>
      <c r="J6205" s="229"/>
      <c r="K6205" s="4"/>
      <c r="L6205" s="227" t="s">
        <v>375</v>
      </c>
      <c r="M6205" s="228"/>
      <c r="N6205" s="228"/>
      <c r="O6205" s="229"/>
    </row>
    <row r="6206" spans="2:15" ht="15.75" x14ac:dyDescent="0.25">
      <c r="B6206" s="137" t="s">
        <v>190</v>
      </c>
      <c r="C6206" s="194"/>
      <c r="D6206" s="195"/>
      <c r="E6206" s="196"/>
      <c r="F6206" s="1"/>
      <c r="G6206" s="137" t="s">
        <v>190</v>
      </c>
      <c r="H6206" s="194"/>
      <c r="I6206" s="195"/>
      <c r="J6206" s="196"/>
      <c r="K6206" s="1"/>
      <c r="L6206" s="137" t="s">
        <v>190</v>
      </c>
      <c r="M6206" s="194"/>
      <c r="N6206" s="195"/>
      <c r="O6206" s="196"/>
    </row>
    <row r="6207" spans="2:15" ht="15.75" x14ac:dyDescent="0.25">
      <c r="B6207" s="132" t="s">
        <v>61</v>
      </c>
      <c r="C6207" s="194"/>
      <c r="D6207" s="195"/>
      <c r="E6207" s="196"/>
      <c r="F6207" s="1"/>
      <c r="G6207" s="132" t="s">
        <v>61</v>
      </c>
      <c r="H6207" s="194"/>
      <c r="I6207" s="195"/>
      <c r="J6207" s="196"/>
      <c r="K6207" s="1"/>
      <c r="L6207" s="132" t="s">
        <v>61</v>
      </c>
      <c r="M6207" s="194"/>
      <c r="N6207" s="195"/>
      <c r="O6207" s="196"/>
    </row>
    <row r="6208" spans="2:15" ht="15.75" x14ac:dyDescent="0.25">
      <c r="B6208" s="132" t="s">
        <v>62</v>
      </c>
      <c r="C6208" s="194"/>
      <c r="D6208" s="195"/>
      <c r="E6208" s="196"/>
      <c r="F6208" s="1"/>
      <c r="G6208" s="132" t="s">
        <v>62</v>
      </c>
      <c r="H6208" s="194"/>
      <c r="I6208" s="195"/>
      <c r="J6208" s="196"/>
      <c r="K6208" s="1"/>
      <c r="L6208" s="132" t="s">
        <v>62</v>
      </c>
      <c r="M6208" s="194"/>
      <c r="N6208" s="195"/>
      <c r="O6208" s="196"/>
    </row>
    <row r="6209" spans="2:15" ht="15.75" x14ac:dyDescent="0.25">
      <c r="B6209" s="127" t="s">
        <v>191</v>
      </c>
      <c r="C6209" s="130"/>
      <c r="D6209" s="194"/>
      <c r="E6209" s="196"/>
      <c r="F6209" s="1"/>
      <c r="G6209" s="127" t="s">
        <v>191</v>
      </c>
      <c r="H6209" s="130"/>
      <c r="I6209" s="194"/>
      <c r="J6209" s="196"/>
      <c r="K6209" s="1"/>
      <c r="L6209" s="127" t="s">
        <v>191</v>
      </c>
      <c r="M6209" s="130"/>
      <c r="N6209" s="194"/>
      <c r="O6209" s="196"/>
    </row>
    <row r="6210" spans="2:15" ht="15.75" x14ac:dyDescent="0.25">
      <c r="B6210" s="127" t="s">
        <v>192</v>
      </c>
      <c r="C6210" s="130"/>
      <c r="D6210" s="194"/>
      <c r="E6210" s="196"/>
      <c r="F6210" s="1"/>
      <c r="G6210" s="127" t="s">
        <v>192</v>
      </c>
      <c r="H6210" s="130"/>
      <c r="I6210" s="194"/>
      <c r="J6210" s="196"/>
      <c r="K6210" s="1"/>
      <c r="L6210" s="127" t="s">
        <v>192</v>
      </c>
      <c r="M6210" s="130"/>
      <c r="N6210" s="194"/>
      <c r="O6210" s="196"/>
    </row>
    <row r="6211" spans="2:15" ht="31.35" customHeight="1" x14ac:dyDescent="0.25">
      <c r="B6211" s="206" t="s">
        <v>197</v>
      </c>
      <c r="C6211" s="207"/>
      <c r="D6211" s="207"/>
      <c r="E6211" s="208"/>
      <c r="F6211" s="1"/>
      <c r="G6211" s="206" t="s">
        <v>197</v>
      </c>
      <c r="H6211" s="207"/>
      <c r="I6211" s="207"/>
      <c r="J6211" s="208"/>
      <c r="K6211" s="59"/>
      <c r="L6211" s="206" t="s">
        <v>197</v>
      </c>
      <c r="M6211" s="207"/>
      <c r="N6211" s="207"/>
      <c r="O6211" s="208"/>
    </row>
    <row r="6212" spans="2:15" ht="15.75" x14ac:dyDescent="0.25">
      <c r="B6212" s="132" t="s">
        <v>195</v>
      </c>
      <c r="C6212" s="138"/>
      <c r="D6212" s="125" t="s">
        <v>51</v>
      </c>
      <c r="E6212" s="139"/>
      <c r="F6212" s="1"/>
      <c r="G6212" s="132" t="s">
        <v>195</v>
      </c>
      <c r="H6212" s="138"/>
      <c r="I6212" s="125" t="s">
        <v>51</v>
      </c>
      <c r="J6212" s="139"/>
      <c r="K6212" s="1"/>
      <c r="L6212" s="132" t="s">
        <v>195</v>
      </c>
      <c r="M6212" s="138"/>
      <c r="N6212" s="125" t="s">
        <v>51</v>
      </c>
      <c r="O6212" s="139"/>
    </row>
    <row r="6213" spans="2:15" ht="15.75" x14ac:dyDescent="0.25">
      <c r="B6213" s="209" t="s">
        <v>190</v>
      </c>
      <c r="C6213" s="210"/>
      <c r="D6213" s="125" t="s">
        <v>68</v>
      </c>
      <c r="E6213" s="139"/>
      <c r="F6213" s="1"/>
      <c r="G6213" s="209" t="s">
        <v>190</v>
      </c>
      <c r="H6213" s="210"/>
      <c r="I6213" s="125" t="s">
        <v>68</v>
      </c>
      <c r="J6213" s="139"/>
      <c r="K6213" s="1"/>
      <c r="L6213" s="209" t="s">
        <v>190</v>
      </c>
      <c r="M6213" s="210"/>
      <c r="N6213" s="125" t="s">
        <v>68</v>
      </c>
      <c r="O6213" s="139"/>
    </row>
    <row r="6214" spans="2:15" ht="15.75" x14ac:dyDescent="0.25">
      <c r="B6214" s="211"/>
      <c r="C6214" s="212"/>
      <c r="D6214" s="125" t="s">
        <v>69</v>
      </c>
      <c r="E6214" s="139"/>
      <c r="F6214" s="1"/>
      <c r="G6214" s="211"/>
      <c r="H6214" s="212"/>
      <c r="I6214" s="125" t="s">
        <v>69</v>
      </c>
      <c r="J6214" s="139"/>
      <c r="K6214" s="1"/>
      <c r="L6214" s="211"/>
      <c r="M6214" s="212"/>
      <c r="N6214" s="125" t="s">
        <v>69</v>
      </c>
      <c r="O6214" s="139"/>
    </row>
    <row r="6215" spans="2:15" ht="15.75" x14ac:dyDescent="0.25">
      <c r="B6215" s="209" t="s">
        <v>70</v>
      </c>
      <c r="C6215" s="210"/>
      <c r="D6215" s="125" t="s">
        <v>68</v>
      </c>
      <c r="E6215" s="139"/>
      <c r="F6215" s="1"/>
      <c r="G6215" s="209" t="s">
        <v>70</v>
      </c>
      <c r="H6215" s="210"/>
      <c r="I6215" s="125" t="s">
        <v>68</v>
      </c>
      <c r="J6215" s="139"/>
      <c r="K6215" s="1"/>
      <c r="L6215" s="209" t="s">
        <v>70</v>
      </c>
      <c r="M6215" s="210"/>
      <c r="N6215" s="125" t="s">
        <v>68</v>
      </c>
      <c r="O6215" s="139"/>
    </row>
    <row r="6216" spans="2:15" ht="15.75" x14ac:dyDescent="0.25">
      <c r="B6216" s="211"/>
      <c r="C6216" s="212"/>
      <c r="D6216" s="125" t="s">
        <v>69</v>
      </c>
      <c r="E6216" s="139"/>
      <c r="F6216" s="1"/>
      <c r="G6216" s="211"/>
      <c r="H6216" s="212"/>
      <c r="I6216" s="125" t="s">
        <v>69</v>
      </c>
      <c r="J6216" s="139"/>
      <c r="K6216" s="1"/>
      <c r="L6216" s="211"/>
      <c r="M6216" s="212"/>
      <c r="N6216" s="125" t="s">
        <v>69</v>
      </c>
      <c r="O6216" s="139"/>
    </row>
    <row r="6217" spans="2:15" ht="15.75" x14ac:dyDescent="0.25">
      <c r="B6217" s="140" t="s">
        <v>67</v>
      </c>
      <c r="C6217" s="140"/>
      <c r="D6217" s="213"/>
      <c r="E6217" s="214"/>
      <c r="F6217" s="1"/>
      <c r="G6217" s="140" t="s">
        <v>67</v>
      </c>
      <c r="H6217" s="140"/>
      <c r="I6217" s="213"/>
      <c r="J6217" s="214"/>
      <c r="K6217" s="1"/>
      <c r="L6217" s="140" t="s">
        <v>67</v>
      </c>
      <c r="M6217" s="140"/>
      <c r="N6217" s="213"/>
      <c r="O6217" s="214"/>
    </row>
    <row r="6218" spans="2:15" ht="15.75" x14ac:dyDescent="0.25">
      <c r="B6218" s="161" t="s">
        <v>355</v>
      </c>
      <c r="C6218" s="128"/>
      <c r="D6218" s="130"/>
      <c r="E6218" s="139"/>
      <c r="F6218" s="1"/>
      <c r="G6218" s="161" t="s">
        <v>355</v>
      </c>
      <c r="H6218" s="128"/>
      <c r="I6218" s="130"/>
      <c r="J6218" s="139"/>
      <c r="K6218" s="1"/>
      <c r="L6218" s="161" t="s">
        <v>355</v>
      </c>
      <c r="M6218" s="128"/>
      <c r="N6218" s="130"/>
      <c r="O6218" s="139"/>
    </row>
    <row r="6219" spans="2:15" ht="15.75" x14ac:dyDescent="0.25">
      <c r="B6219" s="161"/>
      <c r="C6219" s="128"/>
      <c r="D6219" s="130"/>
      <c r="E6219" s="139"/>
      <c r="F6219" s="1"/>
      <c r="G6219" s="161"/>
      <c r="H6219" s="128"/>
      <c r="I6219" s="130"/>
      <c r="J6219" s="139"/>
      <c r="K6219" s="1"/>
      <c r="L6219" s="161"/>
      <c r="M6219" s="128"/>
      <c r="N6219" s="130"/>
      <c r="O6219" s="139"/>
    </row>
    <row r="6220" spans="2:15" ht="15.75" x14ac:dyDescent="0.25">
      <c r="B6220" s="136"/>
      <c r="C6220" s="136"/>
      <c r="D6220" s="136"/>
      <c r="E6220" s="118"/>
      <c r="F6220" s="1"/>
      <c r="G6220" s="136"/>
      <c r="H6220" s="136"/>
      <c r="I6220" s="136"/>
      <c r="J6220" s="118"/>
      <c r="K6220" s="1"/>
      <c r="L6220" s="136"/>
      <c r="M6220" s="136"/>
      <c r="N6220" s="136"/>
      <c r="O6220" s="118"/>
    </row>
    <row r="6221" spans="2:15" ht="15.75" x14ac:dyDescent="0.25">
      <c r="B6221" s="132" t="s">
        <v>74</v>
      </c>
      <c r="C6221" s="141"/>
      <c r="D6221" s="142" t="s">
        <v>73</v>
      </c>
      <c r="E6221" s="130"/>
      <c r="F6221" s="1"/>
      <c r="G6221" s="132" t="s">
        <v>74</v>
      </c>
      <c r="H6221" s="141"/>
      <c r="I6221" s="142" t="s">
        <v>73</v>
      </c>
      <c r="J6221" s="130"/>
      <c r="K6221" s="1"/>
      <c r="L6221" s="132" t="s">
        <v>74</v>
      </c>
      <c r="M6221" s="141"/>
      <c r="N6221" s="142" t="s">
        <v>73</v>
      </c>
      <c r="O6221" s="130"/>
    </row>
    <row r="6223" spans="2:15" ht="15.75" x14ac:dyDescent="0.25">
      <c r="B6223" s="437">
        <f>L6202+1</f>
        <v>919</v>
      </c>
      <c r="C6223" s="438"/>
      <c r="D6223" s="438"/>
      <c r="E6223" s="439"/>
      <c r="F6223" s="57"/>
      <c r="G6223" s="437">
        <f>B6223+1</f>
        <v>920</v>
      </c>
      <c r="H6223" s="438"/>
      <c r="I6223" s="438"/>
      <c r="J6223" s="439"/>
      <c r="K6223" s="57"/>
      <c r="L6223" s="437">
        <f>G6223+1</f>
        <v>921</v>
      </c>
      <c r="M6223" s="438"/>
      <c r="N6223" s="438"/>
      <c r="O6223" s="439"/>
    </row>
    <row r="6224" spans="2:15" ht="15.75" x14ac:dyDescent="0.25">
      <c r="B6224" s="218" t="s">
        <v>71</v>
      </c>
      <c r="C6224" s="219"/>
      <c r="D6224" s="219"/>
      <c r="E6224" s="220"/>
      <c r="F6224" s="1"/>
      <c r="G6224" s="218" t="s">
        <v>71</v>
      </c>
      <c r="H6224" s="219"/>
      <c r="I6224" s="219"/>
      <c r="J6224" s="220"/>
      <c r="K6224" s="1"/>
      <c r="L6224" s="218" t="s">
        <v>71</v>
      </c>
      <c r="M6224" s="219"/>
      <c r="N6224" s="219"/>
      <c r="O6224" s="220"/>
    </row>
    <row r="6225" spans="2:15" ht="15.75" x14ac:dyDescent="0.25">
      <c r="B6225" s="230"/>
      <c r="C6225" s="231"/>
      <c r="D6225" s="231"/>
      <c r="E6225" s="232"/>
      <c r="F6225" s="1"/>
      <c r="G6225" s="230"/>
      <c r="H6225" s="231"/>
      <c r="I6225" s="231"/>
      <c r="J6225" s="232"/>
      <c r="K6225" s="58"/>
      <c r="L6225" s="230"/>
      <c r="M6225" s="231"/>
      <c r="N6225" s="231"/>
      <c r="O6225" s="232"/>
    </row>
    <row r="6226" spans="2:15" ht="15.75" x14ac:dyDescent="0.25">
      <c r="B6226" s="227" t="s">
        <v>375</v>
      </c>
      <c r="C6226" s="228"/>
      <c r="D6226" s="228"/>
      <c r="E6226" s="229"/>
      <c r="F6226" s="1"/>
      <c r="G6226" s="227" t="s">
        <v>375</v>
      </c>
      <c r="H6226" s="228"/>
      <c r="I6226" s="228"/>
      <c r="J6226" s="229"/>
      <c r="K6226" s="4"/>
      <c r="L6226" s="227" t="s">
        <v>375</v>
      </c>
      <c r="M6226" s="228"/>
      <c r="N6226" s="228"/>
      <c r="O6226" s="229"/>
    </row>
    <row r="6227" spans="2:15" ht="15.75" x14ac:dyDescent="0.25">
      <c r="B6227" s="137" t="s">
        <v>190</v>
      </c>
      <c r="C6227" s="194"/>
      <c r="D6227" s="195"/>
      <c r="E6227" s="196"/>
      <c r="F6227" s="1"/>
      <c r="G6227" s="137" t="s">
        <v>190</v>
      </c>
      <c r="H6227" s="194"/>
      <c r="I6227" s="195"/>
      <c r="J6227" s="196"/>
      <c r="K6227" s="1"/>
      <c r="L6227" s="137" t="s">
        <v>190</v>
      </c>
      <c r="M6227" s="194"/>
      <c r="N6227" s="195"/>
      <c r="O6227" s="196"/>
    </row>
    <row r="6228" spans="2:15" ht="15.75" x14ac:dyDescent="0.25">
      <c r="B6228" s="132" t="s">
        <v>61</v>
      </c>
      <c r="C6228" s="194"/>
      <c r="D6228" s="195"/>
      <c r="E6228" s="196"/>
      <c r="F6228" s="1"/>
      <c r="G6228" s="132" t="s">
        <v>61</v>
      </c>
      <c r="H6228" s="194"/>
      <c r="I6228" s="195"/>
      <c r="J6228" s="196"/>
      <c r="K6228" s="1"/>
      <c r="L6228" s="132" t="s">
        <v>61</v>
      </c>
      <c r="M6228" s="194"/>
      <c r="N6228" s="195"/>
      <c r="O6228" s="196"/>
    </row>
    <row r="6229" spans="2:15" ht="15.75" x14ac:dyDescent="0.25">
      <c r="B6229" s="132" t="s">
        <v>62</v>
      </c>
      <c r="C6229" s="194"/>
      <c r="D6229" s="195"/>
      <c r="E6229" s="196"/>
      <c r="F6229" s="1"/>
      <c r="G6229" s="132" t="s">
        <v>62</v>
      </c>
      <c r="H6229" s="194"/>
      <c r="I6229" s="195"/>
      <c r="J6229" s="196"/>
      <c r="K6229" s="1"/>
      <c r="L6229" s="132" t="s">
        <v>62</v>
      </c>
      <c r="M6229" s="194"/>
      <c r="N6229" s="195"/>
      <c r="O6229" s="196"/>
    </row>
    <row r="6230" spans="2:15" ht="15.75" x14ac:dyDescent="0.25">
      <c r="B6230" s="127" t="s">
        <v>191</v>
      </c>
      <c r="C6230" s="130"/>
      <c r="D6230" s="194"/>
      <c r="E6230" s="196"/>
      <c r="F6230" s="1"/>
      <c r="G6230" s="127" t="s">
        <v>191</v>
      </c>
      <c r="H6230" s="130"/>
      <c r="I6230" s="194"/>
      <c r="J6230" s="196"/>
      <c r="K6230" s="1"/>
      <c r="L6230" s="127" t="s">
        <v>191</v>
      </c>
      <c r="M6230" s="130"/>
      <c r="N6230" s="194"/>
      <c r="O6230" s="196"/>
    </row>
    <row r="6231" spans="2:15" ht="15.75" x14ac:dyDescent="0.25">
      <c r="B6231" s="127" t="s">
        <v>192</v>
      </c>
      <c r="C6231" s="130"/>
      <c r="D6231" s="194"/>
      <c r="E6231" s="196"/>
      <c r="F6231" s="1"/>
      <c r="G6231" s="127" t="s">
        <v>192</v>
      </c>
      <c r="H6231" s="130"/>
      <c r="I6231" s="194"/>
      <c r="J6231" s="196"/>
      <c r="K6231" s="1"/>
      <c r="L6231" s="127" t="s">
        <v>192</v>
      </c>
      <c r="M6231" s="130"/>
      <c r="N6231" s="194"/>
      <c r="O6231" s="196"/>
    </row>
    <row r="6232" spans="2:15" ht="31.35" customHeight="1" x14ac:dyDescent="0.25">
      <c r="B6232" s="206" t="s">
        <v>197</v>
      </c>
      <c r="C6232" s="207"/>
      <c r="D6232" s="207"/>
      <c r="E6232" s="208"/>
      <c r="F6232" s="1"/>
      <c r="G6232" s="206" t="s">
        <v>197</v>
      </c>
      <c r="H6232" s="207"/>
      <c r="I6232" s="207"/>
      <c r="J6232" s="208"/>
      <c r="K6232" s="59"/>
      <c r="L6232" s="206" t="s">
        <v>197</v>
      </c>
      <c r="M6232" s="207"/>
      <c r="N6232" s="207"/>
      <c r="O6232" s="208"/>
    </row>
    <row r="6233" spans="2:15" ht="15.75" x14ac:dyDescent="0.25">
      <c r="B6233" s="132" t="s">
        <v>195</v>
      </c>
      <c r="C6233" s="138"/>
      <c r="D6233" s="125" t="s">
        <v>51</v>
      </c>
      <c r="E6233" s="139"/>
      <c r="F6233" s="1"/>
      <c r="G6233" s="132" t="s">
        <v>195</v>
      </c>
      <c r="H6233" s="138"/>
      <c r="I6233" s="125" t="s">
        <v>51</v>
      </c>
      <c r="J6233" s="139"/>
      <c r="K6233" s="1"/>
      <c r="L6233" s="132" t="s">
        <v>195</v>
      </c>
      <c r="M6233" s="138"/>
      <c r="N6233" s="125" t="s">
        <v>51</v>
      </c>
      <c r="O6233" s="139"/>
    </row>
    <row r="6234" spans="2:15" ht="15.75" x14ac:dyDescent="0.25">
      <c r="B6234" s="209" t="s">
        <v>190</v>
      </c>
      <c r="C6234" s="210"/>
      <c r="D6234" s="125" t="s">
        <v>68</v>
      </c>
      <c r="E6234" s="139"/>
      <c r="F6234" s="1"/>
      <c r="G6234" s="209" t="s">
        <v>190</v>
      </c>
      <c r="H6234" s="210"/>
      <c r="I6234" s="125" t="s">
        <v>68</v>
      </c>
      <c r="J6234" s="139"/>
      <c r="K6234" s="1"/>
      <c r="L6234" s="209" t="s">
        <v>190</v>
      </c>
      <c r="M6234" s="210"/>
      <c r="N6234" s="125" t="s">
        <v>68</v>
      </c>
      <c r="O6234" s="139"/>
    </row>
    <row r="6235" spans="2:15" ht="15.75" x14ac:dyDescent="0.25">
      <c r="B6235" s="211"/>
      <c r="C6235" s="212"/>
      <c r="D6235" s="125" t="s">
        <v>69</v>
      </c>
      <c r="E6235" s="139"/>
      <c r="F6235" s="1"/>
      <c r="G6235" s="211"/>
      <c r="H6235" s="212"/>
      <c r="I6235" s="125" t="s">
        <v>69</v>
      </c>
      <c r="J6235" s="139"/>
      <c r="K6235" s="1"/>
      <c r="L6235" s="211"/>
      <c r="M6235" s="212"/>
      <c r="N6235" s="125" t="s">
        <v>69</v>
      </c>
      <c r="O6235" s="139"/>
    </row>
    <row r="6236" spans="2:15" ht="15.75" x14ac:dyDescent="0.25">
      <c r="B6236" s="209" t="s">
        <v>70</v>
      </c>
      <c r="C6236" s="210"/>
      <c r="D6236" s="125" t="s">
        <v>68</v>
      </c>
      <c r="E6236" s="139"/>
      <c r="F6236" s="1"/>
      <c r="G6236" s="209" t="s">
        <v>70</v>
      </c>
      <c r="H6236" s="210"/>
      <c r="I6236" s="125" t="s">
        <v>68</v>
      </c>
      <c r="J6236" s="139"/>
      <c r="K6236" s="1"/>
      <c r="L6236" s="209" t="s">
        <v>70</v>
      </c>
      <c r="M6236" s="210"/>
      <c r="N6236" s="125" t="s">
        <v>68</v>
      </c>
      <c r="O6236" s="139"/>
    </row>
    <row r="6237" spans="2:15" ht="15.75" x14ac:dyDescent="0.25">
      <c r="B6237" s="211"/>
      <c r="C6237" s="212"/>
      <c r="D6237" s="125" t="s">
        <v>69</v>
      </c>
      <c r="E6237" s="139"/>
      <c r="F6237" s="1"/>
      <c r="G6237" s="211"/>
      <c r="H6237" s="212"/>
      <c r="I6237" s="125" t="s">
        <v>69</v>
      </c>
      <c r="J6237" s="139"/>
      <c r="K6237" s="1"/>
      <c r="L6237" s="211"/>
      <c r="M6237" s="212"/>
      <c r="N6237" s="125" t="s">
        <v>69</v>
      </c>
      <c r="O6237" s="139"/>
    </row>
    <row r="6238" spans="2:15" ht="15.75" x14ac:dyDescent="0.25">
      <c r="B6238" s="140" t="s">
        <v>67</v>
      </c>
      <c r="C6238" s="140"/>
      <c r="D6238" s="213"/>
      <c r="E6238" s="214"/>
      <c r="F6238" s="1"/>
      <c r="G6238" s="140" t="s">
        <v>67</v>
      </c>
      <c r="H6238" s="140"/>
      <c r="I6238" s="213"/>
      <c r="J6238" s="214"/>
      <c r="K6238" s="1"/>
      <c r="L6238" s="140" t="s">
        <v>67</v>
      </c>
      <c r="M6238" s="140"/>
      <c r="N6238" s="213"/>
      <c r="O6238" s="214"/>
    </row>
    <row r="6239" spans="2:15" ht="15.75" x14ac:dyDescent="0.25">
      <c r="B6239" s="161" t="s">
        <v>355</v>
      </c>
      <c r="C6239" s="128"/>
      <c r="D6239" s="130"/>
      <c r="E6239" s="139"/>
      <c r="F6239" s="1"/>
      <c r="G6239" s="161" t="s">
        <v>355</v>
      </c>
      <c r="H6239" s="128"/>
      <c r="I6239" s="130"/>
      <c r="J6239" s="139"/>
      <c r="K6239" s="1"/>
      <c r="L6239" s="161" t="s">
        <v>355</v>
      </c>
      <c r="M6239" s="128"/>
      <c r="N6239" s="130"/>
      <c r="O6239" s="139"/>
    </row>
    <row r="6240" spans="2:15" ht="15.75" x14ac:dyDescent="0.25">
      <c r="B6240" s="161"/>
      <c r="C6240" s="128"/>
      <c r="D6240" s="130"/>
      <c r="E6240" s="139"/>
      <c r="F6240" s="1"/>
      <c r="G6240" s="161"/>
      <c r="H6240" s="128"/>
      <c r="I6240" s="130"/>
      <c r="J6240" s="139"/>
      <c r="K6240" s="1"/>
      <c r="L6240" s="161"/>
      <c r="M6240" s="128"/>
      <c r="N6240" s="130"/>
      <c r="O6240" s="139"/>
    </row>
    <row r="6241" spans="2:15" ht="15.75" x14ac:dyDescent="0.25">
      <c r="B6241" s="136"/>
      <c r="C6241" s="136"/>
      <c r="D6241" s="136"/>
      <c r="E6241" s="118"/>
      <c r="F6241" s="1"/>
      <c r="G6241" s="136"/>
      <c r="H6241" s="136"/>
      <c r="I6241" s="136"/>
      <c r="J6241" s="118"/>
      <c r="K6241" s="1"/>
      <c r="L6241" s="136"/>
      <c r="M6241" s="136"/>
      <c r="N6241" s="136"/>
      <c r="O6241" s="118"/>
    </row>
    <row r="6242" spans="2:15" ht="15.75" x14ac:dyDescent="0.25">
      <c r="B6242" s="132" t="s">
        <v>74</v>
      </c>
      <c r="C6242" s="141"/>
      <c r="D6242" s="142" t="s">
        <v>73</v>
      </c>
      <c r="E6242" s="130"/>
      <c r="F6242" s="1"/>
      <c r="G6242" s="132" t="s">
        <v>74</v>
      </c>
      <c r="H6242" s="141"/>
      <c r="I6242" s="142" t="s">
        <v>73</v>
      </c>
      <c r="J6242" s="130"/>
      <c r="K6242" s="1"/>
      <c r="L6242" s="132" t="s">
        <v>74</v>
      </c>
      <c r="M6242" s="141"/>
      <c r="N6242" s="142" t="s">
        <v>73</v>
      </c>
      <c r="O6242" s="130"/>
    </row>
    <row r="6244" spans="2:15" ht="15.75" x14ac:dyDescent="0.25">
      <c r="B6244" s="437">
        <f>L6223+1</f>
        <v>922</v>
      </c>
      <c r="C6244" s="438"/>
      <c r="D6244" s="438"/>
      <c r="E6244" s="439"/>
      <c r="F6244" s="57"/>
      <c r="G6244" s="437">
        <f>B6244+1</f>
        <v>923</v>
      </c>
      <c r="H6244" s="438"/>
      <c r="I6244" s="438"/>
      <c r="J6244" s="439"/>
      <c r="K6244" s="57"/>
      <c r="L6244" s="437">
        <f>G6244+1</f>
        <v>924</v>
      </c>
      <c r="M6244" s="438"/>
      <c r="N6244" s="438"/>
      <c r="O6244" s="439"/>
    </row>
    <row r="6245" spans="2:15" ht="15.75" x14ac:dyDescent="0.25">
      <c r="B6245" s="218" t="s">
        <v>71</v>
      </c>
      <c r="C6245" s="219"/>
      <c r="D6245" s="219"/>
      <c r="E6245" s="220"/>
      <c r="F6245" s="1"/>
      <c r="G6245" s="218" t="s">
        <v>71</v>
      </c>
      <c r="H6245" s="219"/>
      <c r="I6245" s="219"/>
      <c r="J6245" s="220"/>
      <c r="K6245" s="1"/>
      <c r="L6245" s="218" t="s">
        <v>71</v>
      </c>
      <c r="M6245" s="219"/>
      <c r="N6245" s="219"/>
      <c r="O6245" s="220"/>
    </row>
    <row r="6246" spans="2:15" ht="15.75" x14ac:dyDescent="0.25">
      <c r="B6246" s="230"/>
      <c r="C6246" s="231"/>
      <c r="D6246" s="231"/>
      <c r="E6246" s="232"/>
      <c r="F6246" s="1"/>
      <c r="G6246" s="230"/>
      <c r="H6246" s="231"/>
      <c r="I6246" s="231"/>
      <c r="J6246" s="232"/>
      <c r="K6246" s="58"/>
      <c r="L6246" s="230"/>
      <c r="M6246" s="231"/>
      <c r="N6246" s="231"/>
      <c r="O6246" s="232"/>
    </row>
    <row r="6247" spans="2:15" ht="15.75" x14ac:dyDescent="0.25">
      <c r="B6247" s="227" t="s">
        <v>375</v>
      </c>
      <c r="C6247" s="228"/>
      <c r="D6247" s="228"/>
      <c r="E6247" s="229"/>
      <c r="F6247" s="1"/>
      <c r="G6247" s="227" t="s">
        <v>375</v>
      </c>
      <c r="H6247" s="228"/>
      <c r="I6247" s="228"/>
      <c r="J6247" s="229"/>
      <c r="K6247" s="4"/>
      <c r="L6247" s="227" t="s">
        <v>375</v>
      </c>
      <c r="M6247" s="228"/>
      <c r="N6247" s="228"/>
      <c r="O6247" s="229"/>
    </row>
    <row r="6248" spans="2:15" ht="15.75" x14ac:dyDescent="0.25">
      <c r="B6248" s="137" t="s">
        <v>190</v>
      </c>
      <c r="C6248" s="194"/>
      <c r="D6248" s="195"/>
      <c r="E6248" s="196"/>
      <c r="F6248" s="1"/>
      <c r="G6248" s="137" t="s">
        <v>190</v>
      </c>
      <c r="H6248" s="194"/>
      <c r="I6248" s="195"/>
      <c r="J6248" s="196"/>
      <c r="K6248" s="1"/>
      <c r="L6248" s="137" t="s">
        <v>190</v>
      </c>
      <c r="M6248" s="194"/>
      <c r="N6248" s="195"/>
      <c r="O6248" s="196"/>
    </row>
    <row r="6249" spans="2:15" ht="15.75" x14ac:dyDescent="0.25">
      <c r="B6249" s="132" t="s">
        <v>61</v>
      </c>
      <c r="C6249" s="194"/>
      <c r="D6249" s="195"/>
      <c r="E6249" s="196"/>
      <c r="F6249" s="1"/>
      <c r="G6249" s="132" t="s">
        <v>61</v>
      </c>
      <c r="H6249" s="194"/>
      <c r="I6249" s="195"/>
      <c r="J6249" s="196"/>
      <c r="K6249" s="1"/>
      <c r="L6249" s="132" t="s">
        <v>61</v>
      </c>
      <c r="M6249" s="194"/>
      <c r="N6249" s="195"/>
      <c r="O6249" s="196"/>
    </row>
    <row r="6250" spans="2:15" ht="15.75" x14ac:dyDescent="0.25">
      <c r="B6250" s="132" t="s">
        <v>62</v>
      </c>
      <c r="C6250" s="194"/>
      <c r="D6250" s="195"/>
      <c r="E6250" s="196"/>
      <c r="F6250" s="1"/>
      <c r="G6250" s="132" t="s">
        <v>62</v>
      </c>
      <c r="H6250" s="194"/>
      <c r="I6250" s="195"/>
      <c r="J6250" s="196"/>
      <c r="K6250" s="1"/>
      <c r="L6250" s="132" t="s">
        <v>62</v>
      </c>
      <c r="M6250" s="194"/>
      <c r="N6250" s="195"/>
      <c r="O6250" s="196"/>
    </row>
    <row r="6251" spans="2:15" ht="15.75" x14ac:dyDescent="0.25">
      <c r="B6251" s="127" t="s">
        <v>191</v>
      </c>
      <c r="C6251" s="130"/>
      <c r="D6251" s="194"/>
      <c r="E6251" s="196"/>
      <c r="F6251" s="1"/>
      <c r="G6251" s="127" t="s">
        <v>191</v>
      </c>
      <c r="H6251" s="130"/>
      <c r="I6251" s="194"/>
      <c r="J6251" s="196"/>
      <c r="K6251" s="1"/>
      <c r="L6251" s="127" t="s">
        <v>191</v>
      </c>
      <c r="M6251" s="130"/>
      <c r="N6251" s="194"/>
      <c r="O6251" s="196"/>
    </row>
    <row r="6252" spans="2:15" ht="15.75" x14ac:dyDescent="0.25">
      <c r="B6252" s="127" t="s">
        <v>192</v>
      </c>
      <c r="C6252" s="130"/>
      <c r="D6252" s="194"/>
      <c r="E6252" s="196"/>
      <c r="F6252" s="1"/>
      <c r="G6252" s="127" t="s">
        <v>192</v>
      </c>
      <c r="H6252" s="130"/>
      <c r="I6252" s="194"/>
      <c r="J6252" s="196"/>
      <c r="K6252" s="1"/>
      <c r="L6252" s="127" t="s">
        <v>192</v>
      </c>
      <c r="M6252" s="130"/>
      <c r="N6252" s="194"/>
      <c r="O6252" s="196"/>
    </row>
    <row r="6253" spans="2:15" ht="31.35" customHeight="1" x14ac:dyDescent="0.25">
      <c r="B6253" s="206" t="s">
        <v>197</v>
      </c>
      <c r="C6253" s="207"/>
      <c r="D6253" s="207"/>
      <c r="E6253" s="208"/>
      <c r="F6253" s="1"/>
      <c r="G6253" s="206" t="s">
        <v>197</v>
      </c>
      <c r="H6253" s="207"/>
      <c r="I6253" s="207"/>
      <c r="J6253" s="208"/>
      <c r="K6253" s="59"/>
      <c r="L6253" s="206" t="s">
        <v>197</v>
      </c>
      <c r="M6253" s="207"/>
      <c r="N6253" s="207"/>
      <c r="O6253" s="208"/>
    </row>
    <row r="6254" spans="2:15" ht="15.75" x14ac:dyDescent="0.25">
      <c r="B6254" s="132" t="s">
        <v>195</v>
      </c>
      <c r="C6254" s="138"/>
      <c r="D6254" s="125" t="s">
        <v>51</v>
      </c>
      <c r="E6254" s="139"/>
      <c r="F6254" s="1"/>
      <c r="G6254" s="132" t="s">
        <v>195</v>
      </c>
      <c r="H6254" s="138"/>
      <c r="I6254" s="125" t="s">
        <v>51</v>
      </c>
      <c r="J6254" s="139"/>
      <c r="K6254" s="1"/>
      <c r="L6254" s="132" t="s">
        <v>195</v>
      </c>
      <c r="M6254" s="138"/>
      <c r="N6254" s="125" t="s">
        <v>51</v>
      </c>
      <c r="O6254" s="139"/>
    </row>
    <row r="6255" spans="2:15" ht="15.75" x14ac:dyDescent="0.25">
      <c r="B6255" s="209" t="s">
        <v>190</v>
      </c>
      <c r="C6255" s="210"/>
      <c r="D6255" s="125" t="s">
        <v>68</v>
      </c>
      <c r="E6255" s="139"/>
      <c r="F6255" s="1"/>
      <c r="G6255" s="209" t="s">
        <v>190</v>
      </c>
      <c r="H6255" s="210"/>
      <c r="I6255" s="125" t="s">
        <v>68</v>
      </c>
      <c r="J6255" s="139"/>
      <c r="K6255" s="1"/>
      <c r="L6255" s="209" t="s">
        <v>190</v>
      </c>
      <c r="M6255" s="210"/>
      <c r="N6255" s="125" t="s">
        <v>68</v>
      </c>
      <c r="O6255" s="139"/>
    </row>
    <row r="6256" spans="2:15" ht="15.75" x14ac:dyDescent="0.25">
      <c r="B6256" s="211"/>
      <c r="C6256" s="212"/>
      <c r="D6256" s="125" t="s">
        <v>69</v>
      </c>
      <c r="E6256" s="139"/>
      <c r="F6256" s="1"/>
      <c r="G6256" s="211"/>
      <c r="H6256" s="212"/>
      <c r="I6256" s="125" t="s">
        <v>69</v>
      </c>
      <c r="J6256" s="139"/>
      <c r="K6256" s="1"/>
      <c r="L6256" s="211"/>
      <c r="M6256" s="212"/>
      <c r="N6256" s="125" t="s">
        <v>69</v>
      </c>
      <c r="O6256" s="139"/>
    </row>
    <row r="6257" spans="2:15" ht="15.75" x14ac:dyDescent="0.25">
      <c r="B6257" s="209" t="s">
        <v>70</v>
      </c>
      <c r="C6257" s="210"/>
      <c r="D6257" s="125" t="s">
        <v>68</v>
      </c>
      <c r="E6257" s="139"/>
      <c r="F6257" s="1"/>
      <c r="G6257" s="209" t="s">
        <v>70</v>
      </c>
      <c r="H6257" s="210"/>
      <c r="I6257" s="125" t="s">
        <v>68</v>
      </c>
      <c r="J6257" s="139"/>
      <c r="K6257" s="1"/>
      <c r="L6257" s="209" t="s">
        <v>70</v>
      </c>
      <c r="M6257" s="210"/>
      <c r="N6257" s="125" t="s">
        <v>68</v>
      </c>
      <c r="O6257" s="139"/>
    </row>
    <row r="6258" spans="2:15" ht="15.75" x14ac:dyDescent="0.25">
      <c r="B6258" s="211"/>
      <c r="C6258" s="212"/>
      <c r="D6258" s="125" t="s">
        <v>69</v>
      </c>
      <c r="E6258" s="139"/>
      <c r="F6258" s="1"/>
      <c r="G6258" s="211"/>
      <c r="H6258" s="212"/>
      <c r="I6258" s="125" t="s">
        <v>69</v>
      </c>
      <c r="J6258" s="139"/>
      <c r="K6258" s="1"/>
      <c r="L6258" s="211"/>
      <c r="M6258" s="212"/>
      <c r="N6258" s="125" t="s">
        <v>69</v>
      </c>
      <c r="O6258" s="139"/>
    </row>
    <row r="6259" spans="2:15" ht="15.75" x14ac:dyDescent="0.25">
      <c r="B6259" s="140" t="s">
        <v>67</v>
      </c>
      <c r="C6259" s="140"/>
      <c r="D6259" s="213"/>
      <c r="E6259" s="214"/>
      <c r="F6259" s="1"/>
      <c r="G6259" s="140" t="s">
        <v>67</v>
      </c>
      <c r="H6259" s="140"/>
      <c r="I6259" s="213"/>
      <c r="J6259" s="214"/>
      <c r="K6259" s="1"/>
      <c r="L6259" s="140" t="s">
        <v>67</v>
      </c>
      <c r="M6259" s="140"/>
      <c r="N6259" s="213"/>
      <c r="O6259" s="214"/>
    </row>
    <row r="6260" spans="2:15" ht="15.75" x14ac:dyDescent="0.25">
      <c r="B6260" s="161" t="s">
        <v>355</v>
      </c>
      <c r="C6260" s="128"/>
      <c r="D6260" s="130"/>
      <c r="E6260" s="139"/>
      <c r="F6260" s="1"/>
      <c r="G6260" s="161" t="s">
        <v>355</v>
      </c>
      <c r="H6260" s="128"/>
      <c r="I6260" s="130"/>
      <c r="J6260" s="139"/>
      <c r="K6260" s="1"/>
      <c r="L6260" s="161" t="s">
        <v>355</v>
      </c>
      <c r="M6260" s="128"/>
      <c r="N6260" s="130"/>
      <c r="O6260" s="139"/>
    </row>
    <row r="6261" spans="2:15" ht="15.75" x14ac:dyDescent="0.25">
      <c r="B6261" s="161"/>
      <c r="C6261" s="128"/>
      <c r="D6261" s="130"/>
      <c r="E6261" s="139"/>
      <c r="F6261" s="1"/>
      <c r="G6261" s="161"/>
      <c r="H6261" s="128"/>
      <c r="I6261" s="130"/>
      <c r="J6261" s="139"/>
      <c r="K6261" s="1"/>
      <c r="L6261" s="161"/>
      <c r="M6261" s="128"/>
      <c r="N6261" s="130"/>
      <c r="O6261" s="139"/>
    </row>
    <row r="6262" spans="2:15" ht="15.75" x14ac:dyDescent="0.25">
      <c r="B6262" s="136"/>
      <c r="C6262" s="136"/>
      <c r="D6262" s="136"/>
      <c r="E6262" s="118"/>
      <c r="F6262" s="1"/>
      <c r="G6262" s="136"/>
      <c r="H6262" s="136"/>
      <c r="I6262" s="136"/>
      <c r="J6262" s="118"/>
      <c r="K6262" s="1"/>
      <c r="L6262" s="136"/>
      <c r="M6262" s="136"/>
      <c r="N6262" s="136"/>
      <c r="O6262" s="118"/>
    </row>
    <row r="6263" spans="2:15" ht="15.75" x14ac:dyDescent="0.25">
      <c r="B6263" s="132" t="s">
        <v>74</v>
      </c>
      <c r="C6263" s="141"/>
      <c r="D6263" s="142" t="s">
        <v>73</v>
      </c>
      <c r="E6263" s="130"/>
      <c r="F6263" s="1"/>
      <c r="G6263" s="132" t="s">
        <v>74</v>
      </c>
      <c r="H6263" s="141"/>
      <c r="I6263" s="142" t="s">
        <v>73</v>
      </c>
      <c r="J6263" s="130"/>
      <c r="K6263" s="1"/>
      <c r="L6263" s="132" t="s">
        <v>74</v>
      </c>
      <c r="M6263" s="141"/>
      <c r="N6263" s="142" t="s">
        <v>73</v>
      </c>
      <c r="O6263" s="130"/>
    </row>
    <row r="6265" spans="2:15" ht="15.75" x14ac:dyDescent="0.25">
      <c r="B6265" s="437">
        <f>L6244+1</f>
        <v>925</v>
      </c>
      <c r="C6265" s="438"/>
      <c r="D6265" s="438"/>
      <c r="E6265" s="439"/>
      <c r="F6265" s="57"/>
      <c r="G6265" s="437">
        <f>B6265+1</f>
        <v>926</v>
      </c>
      <c r="H6265" s="438"/>
      <c r="I6265" s="438"/>
      <c r="J6265" s="439"/>
      <c r="K6265" s="57"/>
      <c r="L6265" s="437">
        <f>G6265+1</f>
        <v>927</v>
      </c>
      <c r="M6265" s="438"/>
      <c r="N6265" s="438"/>
      <c r="O6265" s="439"/>
    </row>
    <row r="6266" spans="2:15" ht="15.75" x14ac:dyDescent="0.25">
      <c r="B6266" s="218" t="s">
        <v>71</v>
      </c>
      <c r="C6266" s="219"/>
      <c r="D6266" s="219"/>
      <c r="E6266" s="220"/>
      <c r="F6266" s="1"/>
      <c r="G6266" s="218" t="s">
        <v>71</v>
      </c>
      <c r="H6266" s="219"/>
      <c r="I6266" s="219"/>
      <c r="J6266" s="220"/>
      <c r="K6266" s="1"/>
      <c r="L6266" s="218" t="s">
        <v>71</v>
      </c>
      <c r="M6266" s="219"/>
      <c r="N6266" s="219"/>
      <c r="O6266" s="220"/>
    </row>
    <row r="6267" spans="2:15" ht="15.75" x14ac:dyDescent="0.25">
      <c r="B6267" s="230"/>
      <c r="C6267" s="231"/>
      <c r="D6267" s="231"/>
      <c r="E6267" s="232"/>
      <c r="F6267" s="1"/>
      <c r="G6267" s="230"/>
      <c r="H6267" s="231"/>
      <c r="I6267" s="231"/>
      <c r="J6267" s="232"/>
      <c r="K6267" s="58"/>
      <c r="L6267" s="230"/>
      <c r="M6267" s="231"/>
      <c r="N6267" s="231"/>
      <c r="O6267" s="232"/>
    </row>
    <row r="6268" spans="2:15" ht="15.75" x14ac:dyDescent="0.25">
      <c r="B6268" s="227" t="s">
        <v>375</v>
      </c>
      <c r="C6268" s="228"/>
      <c r="D6268" s="228"/>
      <c r="E6268" s="229"/>
      <c r="F6268" s="1"/>
      <c r="G6268" s="227" t="s">
        <v>375</v>
      </c>
      <c r="H6268" s="228"/>
      <c r="I6268" s="228"/>
      <c r="J6268" s="229"/>
      <c r="K6268" s="4"/>
      <c r="L6268" s="227" t="s">
        <v>375</v>
      </c>
      <c r="M6268" s="228"/>
      <c r="N6268" s="228"/>
      <c r="O6268" s="229"/>
    </row>
    <row r="6269" spans="2:15" ht="15.75" x14ac:dyDescent="0.25">
      <c r="B6269" s="137" t="s">
        <v>190</v>
      </c>
      <c r="C6269" s="194"/>
      <c r="D6269" s="195"/>
      <c r="E6269" s="196"/>
      <c r="F6269" s="1"/>
      <c r="G6269" s="137" t="s">
        <v>190</v>
      </c>
      <c r="H6269" s="194"/>
      <c r="I6269" s="195"/>
      <c r="J6269" s="196"/>
      <c r="K6269" s="1"/>
      <c r="L6269" s="137" t="s">
        <v>190</v>
      </c>
      <c r="M6269" s="194"/>
      <c r="N6269" s="195"/>
      <c r="O6269" s="196"/>
    </row>
    <row r="6270" spans="2:15" ht="15.75" x14ac:dyDescent="0.25">
      <c r="B6270" s="132" t="s">
        <v>61</v>
      </c>
      <c r="C6270" s="194"/>
      <c r="D6270" s="195"/>
      <c r="E6270" s="196"/>
      <c r="F6270" s="1"/>
      <c r="G6270" s="132" t="s">
        <v>61</v>
      </c>
      <c r="H6270" s="194"/>
      <c r="I6270" s="195"/>
      <c r="J6270" s="196"/>
      <c r="K6270" s="1"/>
      <c r="L6270" s="132" t="s">
        <v>61</v>
      </c>
      <c r="M6270" s="194"/>
      <c r="N6270" s="195"/>
      <c r="O6270" s="196"/>
    </row>
    <row r="6271" spans="2:15" ht="15.75" x14ac:dyDescent="0.25">
      <c r="B6271" s="132" t="s">
        <v>62</v>
      </c>
      <c r="C6271" s="194"/>
      <c r="D6271" s="195"/>
      <c r="E6271" s="196"/>
      <c r="F6271" s="1"/>
      <c r="G6271" s="132" t="s">
        <v>62</v>
      </c>
      <c r="H6271" s="194"/>
      <c r="I6271" s="195"/>
      <c r="J6271" s="196"/>
      <c r="K6271" s="1"/>
      <c r="L6271" s="132" t="s">
        <v>62</v>
      </c>
      <c r="M6271" s="194"/>
      <c r="N6271" s="195"/>
      <c r="O6271" s="196"/>
    </row>
    <row r="6272" spans="2:15" ht="15.75" x14ac:dyDescent="0.25">
      <c r="B6272" s="127" t="s">
        <v>191</v>
      </c>
      <c r="C6272" s="130"/>
      <c r="D6272" s="194"/>
      <c r="E6272" s="196"/>
      <c r="F6272" s="1"/>
      <c r="G6272" s="127" t="s">
        <v>191</v>
      </c>
      <c r="H6272" s="130"/>
      <c r="I6272" s="194"/>
      <c r="J6272" s="196"/>
      <c r="K6272" s="1"/>
      <c r="L6272" s="127" t="s">
        <v>191</v>
      </c>
      <c r="M6272" s="130"/>
      <c r="N6272" s="194"/>
      <c r="O6272" s="196"/>
    </row>
    <row r="6273" spans="2:15" ht="15.75" x14ac:dyDescent="0.25">
      <c r="B6273" s="127" t="s">
        <v>192</v>
      </c>
      <c r="C6273" s="130"/>
      <c r="D6273" s="194"/>
      <c r="E6273" s="196"/>
      <c r="F6273" s="1"/>
      <c r="G6273" s="127" t="s">
        <v>192</v>
      </c>
      <c r="H6273" s="130"/>
      <c r="I6273" s="194"/>
      <c r="J6273" s="196"/>
      <c r="K6273" s="1"/>
      <c r="L6273" s="127" t="s">
        <v>192</v>
      </c>
      <c r="M6273" s="130"/>
      <c r="N6273" s="194"/>
      <c r="O6273" s="196"/>
    </row>
    <row r="6274" spans="2:15" ht="31.35" customHeight="1" x14ac:dyDescent="0.25">
      <c r="B6274" s="206" t="s">
        <v>197</v>
      </c>
      <c r="C6274" s="207"/>
      <c r="D6274" s="207"/>
      <c r="E6274" s="208"/>
      <c r="F6274" s="1"/>
      <c r="G6274" s="206" t="s">
        <v>197</v>
      </c>
      <c r="H6274" s="207"/>
      <c r="I6274" s="207"/>
      <c r="J6274" s="208"/>
      <c r="K6274" s="59"/>
      <c r="L6274" s="206" t="s">
        <v>197</v>
      </c>
      <c r="M6274" s="207"/>
      <c r="N6274" s="207"/>
      <c r="O6274" s="208"/>
    </row>
    <row r="6275" spans="2:15" ht="15.75" x14ac:dyDescent="0.25">
      <c r="B6275" s="132" t="s">
        <v>195</v>
      </c>
      <c r="C6275" s="138"/>
      <c r="D6275" s="125" t="s">
        <v>51</v>
      </c>
      <c r="E6275" s="139"/>
      <c r="F6275" s="1"/>
      <c r="G6275" s="132" t="s">
        <v>195</v>
      </c>
      <c r="H6275" s="138"/>
      <c r="I6275" s="125" t="s">
        <v>51</v>
      </c>
      <c r="J6275" s="139"/>
      <c r="K6275" s="1"/>
      <c r="L6275" s="132" t="s">
        <v>195</v>
      </c>
      <c r="M6275" s="138"/>
      <c r="N6275" s="125" t="s">
        <v>51</v>
      </c>
      <c r="O6275" s="139"/>
    </row>
    <row r="6276" spans="2:15" ht="15.75" x14ac:dyDescent="0.25">
      <c r="B6276" s="209" t="s">
        <v>190</v>
      </c>
      <c r="C6276" s="210"/>
      <c r="D6276" s="125" t="s">
        <v>68</v>
      </c>
      <c r="E6276" s="139"/>
      <c r="F6276" s="1"/>
      <c r="G6276" s="209" t="s">
        <v>190</v>
      </c>
      <c r="H6276" s="210"/>
      <c r="I6276" s="125" t="s">
        <v>68</v>
      </c>
      <c r="J6276" s="139"/>
      <c r="K6276" s="1"/>
      <c r="L6276" s="209" t="s">
        <v>190</v>
      </c>
      <c r="M6276" s="210"/>
      <c r="N6276" s="125" t="s">
        <v>68</v>
      </c>
      <c r="O6276" s="139"/>
    </row>
    <row r="6277" spans="2:15" ht="15.75" x14ac:dyDescent="0.25">
      <c r="B6277" s="211"/>
      <c r="C6277" s="212"/>
      <c r="D6277" s="125" t="s">
        <v>69</v>
      </c>
      <c r="E6277" s="139"/>
      <c r="F6277" s="1"/>
      <c r="G6277" s="211"/>
      <c r="H6277" s="212"/>
      <c r="I6277" s="125" t="s">
        <v>69</v>
      </c>
      <c r="J6277" s="139"/>
      <c r="K6277" s="1"/>
      <c r="L6277" s="211"/>
      <c r="M6277" s="212"/>
      <c r="N6277" s="125" t="s">
        <v>69</v>
      </c>
      <c r="O6277" s="139"/>
    </row>
    <row r="6278" spans="2:15" ht="15.75" x14ac:dyDescent="0.25">
      <c r="B6278" s="209" t="s">
        <v>70</v>
      </c>
      <c r="C6278" s="210"/>
      <c r="D6278" s="125" t="s">
        <v>68</v>
      </c>
      <c r="E6278" s="139"/>
      <c r="F6278" s="1"/>
      <c r="G6278" s="209" t="s">
        <v>70</v>
      </c>
      <c r="H6278" s="210"/>
      <c r="I6278" s="125" t="s">
        <v>68</v>
      </c>
      <c r="J6278" s="139"/>
      <c r="K6278" s="1"/>
      <c r="L6278" s="209" t="s">
        <v>70</v>
      </c>
      <c r="M6278" s="210"/>
      <c r="N6278" s="125" t="s">
        <v>68</v>
      </c>
      <c r="O6278" s="139"/>
    </row>
    <row r="6279" spans="2:15" ht="15.75" x14ac:dyDescent="0.25">
      <c r="B6279" s="211"/>
      <c r="C6279" s="212"/>
      <c r="D6279" s="125" t="s">
        <v>69</v>
      </c>
      <c r="E6279" s="139"/>
      <c r="F6279" s="1"/>
      <c r="G6279" s="211"/>
      <c r="H6279" s="212"/>
      <c r="I6279" s="125" t="s">
        <v>69</v>
      </c>
      <c r="J6279" s="139"/>
      <c r="K6279" s="1"/>
      <c r="L6279" s="211"/>
      <c r="M6279" s="212"/>
      <c r="N6279" s="125" t="s">
        <v>69</v>
      </c>
      <c r="O6279" s="139"/>
    </row>
    <row r="6280" spans="2:15" ht="15.75" x14ac:dyDescent="0.25">
      <c r="B6280" s="140" t="s">
        <v>67</v>
      </c>
      <c r="C6280" s="140"/>
      <c r="D6280" s="213"/>
      <c r="E6280" s="214"/>
      <c r="F6280" s="1"/>
      <c r="G6280" s="140" t="s">
        <v>67</v>
      </c>
      <c r="H6280" s="140"/>
      <c r="I6280" s="213"/>
      <c r="J6280" s="214"/>
      <c r="K6280" s="1"/>
      <c r="L6280" s="140" t="s">
        <v>67</v>
      </c>
      <c r="M6280" s="140"/>
      <c r="N6280" s="213"/>
      <c r="O6280" s="214"/>
    </row>
    <row r="6281" spans="2:15" ht="15.75" x14ac:dyDescent="0.25">
      <c r="B6281" s="161" t="s">
        <v>355</v>
      </c>
      <c r="C6281" s="128"/>
      <c r="D6281" s="130"/>
      <c r="E6281" s="139"/>
      <c r="F6281" s="1"/>
      <c r="G6281" s="161" t="s">
        <v>355</v>
      </c>
      <c r="H6281" s="128"/>
      <c r="I6281" s="130"/>
      <c r="J6281" s="139"/>
      <c r="K6281" s="1"/>
      <c r="L6281" s="161" t="s">
        <v>355</v>
      </c>
      <c r="M6281" s="128"/>
      <c r="N6281" s="130"/>
      <c r="O6281" s="139"/>
    </row>
    <row r="6282" spans="2:15" ht="15.75" x14ac:dyDescent="0.25">
      <c r="B6282" s="161"/>
      <c r="C6282" s="128"/>
      <c r="D6282" s="130"/>
      <c r="E6282" s="139"/>
      <c r="F6282" s="1"/>
      <c r="G6282" s="161"/>
      <c r="H6282" s="128"/>
      <c r="I6282" s="130"/>
      <c r="J6282" s="139"/>
      <c r="K6282" s="1"/>
      <c r="L6282" s="161"/>
      <c r="M6282" s="128"/>
      <c r="N6282" s="130"/>
      <c r="O6282" s="139"/>
    </row>
    <row r="6283" spans="2:15" ht="15.75" x14ac:dyDescent="0.25">
      <c r="B6283" s="136"/>
      <c r="C6283" s="136"/>
      <c r="D6283" s="136"/>
      <c r="E6283" s="118"/>
      <c r="F6283" s="1"/>
      <c r="G6283" s="136"/>
      <c r="H6283" s="136"/>
      <c r="I6283" s="136"/>
      <c r="J6283" s="118"/>
      <c r="K6283" s="1"/>
      <c r="L6283" s="136"/>
      <c r="M6283" s="136"/>
      <c r="N6283" s="136"/>
      <c r="O6283" s="118"/>
    </row>
    <row r="6284" spans="2:15" ht="15.75" x14ac:dyDescent="0.25">
      <c r="B6284" s="132" t="s">
        <v>74</v>
      </c>
      <c r="C6284" s="141"/>
      <c r="D6284" s="142" t="s">
        <v>73</v>
      </c>
      <c r="E6284" s="130"/>
      <c r="F6284" s="1"/>
      <c r="G6284" s="132" t="s">
        <v>74</v>
      </c>
      <c r="H6284" s="141"/>
      <c r="I6284" s="142" t="s">
        <v>73</v>
      </c>
      <c r="J6284" s="130"/>
      <c r="K6284" s="1"/>
      <c r="L6284" s="132" t="s">
        <v>74</v>
      </c>
      <c r="M6284" s="141"/>
      <c r="N6284" s="142" t="s">
        <v>73</v>
      </c>
      <c r="O6284" s="130"/>
    </row>
    <row r="6286" spans="2:15" ht="15.75" x14ac:dyDescent="0.25">
      <c r="B6286" s="437">
        <f>L6265+1</f>
        <v>928</v>
      </c>
      <c r="C6286" s="438"/>
      <c r="D6286" s="438"/>
      <c r="E6286" s="439"/>
      <c r="F6286" s="57"/>
      <c r="G6286" s="437">
        <f>B6286+1</f>
        <v>929</v>
      </c>
      <c r="H6286" s="438"/>
      <c r="I6286" s="438"/>
      <c r="J6286" s="439"/>
      <c r="K6286" s="57"/>
      <c r="L6286" s="437">
        <f>G6286+1</f>
        <v>930</v>
      </c>
      <c r="M6286" s="438"/>
      <c r="N6286" s="438"/>
      <c r="O6286" s="439"/>
    </row>
    <row r="6287" spans="2:15" ht="15.75" x14ac:dyDescent="0.25">
      <c r="B6287" s="218" t="s">
        <v>71</v>
      </c>
      <c r="C6287" s="219"/>
      <c r="D6287" s="219"/>
      <c r="E6287" s="220"/>
      <c r="F6287" s="1"/>
      <c r="G6287" s="218" t="s">
        <v>71</v>
      </c>
      <c r="H6287" s="219"/>
      <c r="I6287" s="219"/>
      <c r="J6287" s="220"/>
      <c r="K6287" s="1"/>
      <c r="L6287" s="218" t="s">
        <v>71</v>
      </c>
      <c r="M6287" s="219"/>
      <c r="N6287" s="219"/>
      <c r="O6287" s="220"/>
    </row>
    <row r="6288" spans="2:15" ht="15.75" x14ac:dyDescent="0.25">
      <c r="B6288" s="230"/>
      <c r="C6288" s="231"/>
      <c r="D6288" s="231"/>
      <c r="E6288" s="232"/>
      <c r="F6288" s="1"/>
      <c r="G6288" s="230"/>
      <c r="H6288" s="231"/>
      <c r="I6288" s="231"/>
      <c r="J6288" s="232"/>
      <c r="K6288" s="58"/>
      <c r="L6288" s="230"/>
      <c r="M6288" s="231"/>
      <c r="N6288" s="231"/>
      <c r="O6288" s="232"/>
    </row>
    <row r="6289" spans="2:15" ht="15.75" x14ac:dyDescent="0.25">
      <c r="B6289" s="227" t="s">
        <v>375</v>
      </c>
      <c r="C6289" s="228"/>
      <c r="D6289" s="228"/>
      <c r="E6289" s="229"/>
      <c r="F6289" s="1"/>
      <c r="G6289" s="227" t="s">
        <v>375</v>
      </c>
      <c r="H6289" s="228"/>
      <c r="I6289" s="228"/>
      <c r="J6289" s="229"/>
      <c r="K6289" s="4"/>
      <c r="L6289" s="227" t="s">
        <v>375</v>
      </c>
      <c r="M6289" s="228"/>
      <c r="N6289" s="228"/>
      <c r="O6289" s="229"/>
    </row>
    <row r="6290" spans="2:15" ht="15.75" x14ac:dyDescent="0.25">
      <c r="B6290" s="137" t="s">
        <v>190</v>
      </c>
      <c r="C6290" s="194"/>
      <c r="D6290" s="195"/>
      <c r="E6290" s="196"/>
      <c r="F6290" s="1"/>
      <c r="G6290" s="137" t="s">
        <v>190</v>
      </c>
      <c r="H6290" s="194"/>
      <c r="I6290" s="195"/>
      <c r="J6290" s="196"/>
      <c r="K6290" s="1"/>
      <c r="L6290" s="137" t="s">
        <v>190</v>
      </c>
      <c r="M6290" s="194"/>
      <c r="N6290" s="195"/>
      <c r="O6290" s="196"/>
    </row>
    <row r="6291" spans="2:15" ht="15.75" x14ac:dyDescent="0.25">
      <c r="B6291" s="132" t="s">
        <v>61</v>
      </c>
      <c r="C6291" s="194"/>
      <c r="D6291" s="195"/>
      <c r="E6291" s="196"/>
      <c r="F6291" s="1"/>
      <c r="G6291" s="132" t="s">
        <v>61</v>
      </c>
      <c r="H6291" s="194"/>
      <c r="I6291" s="195"/>
      <c r="J6291" s="196"/>
      <c r="K6291" s="1"/>
      <c r="L6291" s="132" t="s">
        <v>61</v>
      </c>
      <c r="M6291" s="194"/>
      <c r="N6291" s="195"/>
      <c r="O6291" s="196"/>
    </row>
    <row r="6292" spans="2:15" ht="15.75" x14ac:dyDescent="0.25">
      <c r="B6292" s="132" t="s">
        <v>62</v>
      </c>
      <c r="C6292" s="194"/>
      <c r="D6292" s="195"/>
      <c r="E6292" s="196"/>
      <c r="F6292" s="1"/>
      <c r="G6292" s="132" t="s">
        <v>62</v>
      </c>
      <c r="H6292" s="194"/>
      <c r="I6292" s="195"/>
      <c r="J6292" s="196"/>
      <c r="K6292" s="1"/>
      <c r="L6292" s="132" t="s">
        <v>62</v>
      </c>
      <c r="M6292" s="194"/>
      <c r="N6292" s="195"/>
      <c r="O6292" s="196"/>
    </row>
    <row r="6293" spans="2:15" ht="15.75" x14ac:dyDescent="0.25">
      <c r="B6293" s="127" t="s">
        <v>191</v>
      </c>
      <c r="C6293" s="130"/>
      <c r="D6293" s="194"/>
      <c r="E6293" s="196"/>
      <c r="F6293" s="1"/>
      <c r="G6293" s="127" t="s">
        <v>191</v>
      </c>
      <c r="H6293" s="130"/>
      <c r="I6293" s="194"/>
      <c r="J6293" s="196"/>
      <c r="K6293" s="1"/>
      <c r="L6293" s="127" t="s">
        <v>191</v>
      </c>
      <c r="M6293" s="130"/>
      <c r="N6293" s="194"/>
      <c r="O6293" s="196"/>
    </row>
    <row r="6294" spans="2:15" ht="15.75" x14ac:dyDescent="0.25">
      <c r="B6294" s="127" t="s">
        <v>192</v>
      </c>
      <c r="C6294" s="130"/>
      <c r="D6294" s="194"/>
      <c r="E6294" s="196"/>
      <c r="F6294" s="1"/>
      <c r="G6294" s="127" t="s">
        <v>192</v>
      </c>
      <c r="H6294" s="130"/>
      <c r="I6294" s="194"/>
      <c r="J6294" s="196"/>
      <c r="K6294" s="1"/>
      <c r="L6294" s="127" t="s">
        <v>192</v>
      </c>
      <c r="M6294" s="130"/>
      <c r="N6294" s="194"/>
      <c r="O6294" s="196"/>
    </row>
    <row r="6295" spans="2:15" ht="31.35" customHeight="1" x14ac:dyDescent="0.25">
      <c r="B6295" s="206" t="s">
        <v>197</v>
      </c>
      <c r="C6295" s="207"/>
      <c r="D6295" s="207"/>
      <c r="E6295" s="208"/>
      <c r="F6295" s="1"/>
      <c r="G6295" s="206" t="s">
        <v>197</v>
      </c>
      <c r="H6295" s="207"/>
      <c r="I6295" s="207"/>
      <c r="J6295" s="208"/>
      <c r="K6295" s="59"/>
      <c r="L6295" s="206" t="s">
        <v>197</v>
      </c>
      <c r="M6295" s="207"/>
      <c r="N6295" s="207"/>
      <c r="O6295" s="208"/>
    </row>
    <row r="6296" spans="2:15" ht="15.75" x14ac:dyDescent="0.25">
      <c r="B6296" s="132" t="s">
        <v>195</v>
      </c>
      <c r="C6296" s="138"/>
      <c r="D6296" s="125" t="s">
        <v>51</v>
      </c>
      <c r="E6296" s="139"/>
      <c r="F6296" s="1"/>
      <c r="G6296" s="132" t="s">
        <v>195</v>
      </c>
      <c r="H6296" s="138"/>
      <c r="I6296" s="125" t="s">
        <v>51</v>
      </c>
      <c r="J6296" s="139"/>
      <c r="K6296" s="1"/>
      <c r="L6296" s="132" t="s">
        <v>195</v>
      </c>
      <c r="M6296" s="138"/>
      <c r="N6296" s="125" t="s">
        <v>51</v>
      </c>
      <c r="O6296" s="139"/>
    </row>
    <row r="6297" spans="2:15" ht="15.75" x14ac:dyDescent="0.25">
      <c r="B6297" s="209" t="s">
        <v>190</v>
      </c>
      <c r="C6297" s="210"/>
      <c r="D6297" s="125" t="s">
        <v>68</v>
      </c>
      <c r="E6297" s="139"/>
      <c r="F6297" s="1"/>
      <c r="G6297" s="209" t="s">
        <v>190</v>
      </c>
      <c r="H6297" s="210"/>
      <c r="I6297" s="125" t="s">
        <v>68</v>
      </c>
      <c r="J6297" s="139"/>
      <c r="K6297" s="1"/>
      <c r="L6297" s="209" t="s">
        <v>190</v>
      </c>
      <c r="M6297" s="210"/>
      <c r="N6297" s="125" t="s">
        <v>68</v>
      </c>
      <c r="O6297" s="139"/>
    </row>
    <row r="6298" spans="2:15" ht="15.75" x14ac:dyDescent="0.25">
      <c r="B6298" s="211"/>
      <c r="C6298" s="212"/>
      <c r="D6298" s="125" t="s">
        <v>69</v>
      </c>
      <c r="E6298" s="139"/>
      <c r="F6298" s="1"/>
      <c r="G6298" s="211"/>
      <c r="H6298" s="212"/>
      <c r="I6298" s="125" t="s">
        <v>69</v>
      </c>
      <c r="J6298" s="139"/>
      <c r="K6298" s="1"/>
      <c r="L6298" s="211"/>
      <c r="M6298" s="212"/>
      <c r="N6298" s="125" t="s">
        <v>69</v>
      </c>
      <c r="O6298" s="139"/>
    </row>
    <row r="6299" spans="2:15" ht="15.75" x14ac:dyDescent="0.25">
      <c r="B6299" s="209" t="s">
        <v>70</v>
      </c>
      <c r="C6299" s="210"/>
      <c r="D6299" s="125" t="s">
        <v>68</v>
      </c>
      <c r="E6299" s="139"/>
      <c r="F6299" s="1"/>
      <c r="G6299" s="209" t="s">
        <v>70</v>
      </c>
      <c r="H6299" s="210"/>
      <c r="I6299" s="125" t="s">
        <v>68</v>
      </c>
      <c r="J6299" s="139"/>
      <c r="K6299" s="1"/>
      <c r="L6299" s="209" t="s">
        <v>70</v>
      </c>
      <c r="M6299" s="210"/>
      <c r="N6299" s="125" t="s">
        <v>68</v>
      </c>
      <c r="O6299" s="139"/>
    </row>
    <row r="6300" spans="2:15" ht="15.75" x14ac:dyDescent="0.25">
      <c r="B6300" s="211"/>
      <c r="C6300" s="212"/>
      <c r="D6300" s="125" t="s">
        <v>69</v>
      </c>
      <c r="E6300" s="139"/>
      <c r="F6300" s="1"/>
      <c r="G6300" s="211"/>
      <c r="H6300" s="212"/>
      <c r="I6300" s="125" t="s">
        <v>69</v>
      </c>
      <c r="J6300" s="139"/>
      <c r="K6300" s="1"/>
      <c r="L6300" s="211"/>
      <c r="M6300" s="212"/>
      <c r="N6300" s="125" t="s">
        <v>69</v>
      </c>
      <c r="O6300" s="139"/>
    </row>
    <row r="6301" spans="2:15" ht="15.75" x14ac:dyDescent="0.25">
      <c r="B6301" s="140" t="s">
        <v>67</v>
      </c>
      <c r="C6301" s="140"/>
      <c r="D6301" s="213"/>
      <c r="E6301" s="214"/>
      <c r="F6301" s="1"/>
      <c r="G6301" s="140" t="s">
        <v>67</v>
      </c>
      <c r="H6301" s="140"/>
      <c r="I6301" s="213"/>
      <c r="J6301" s="214"/>
      <c r="K6301" s="1"/>
      <c r="L6301" s="140" t="s">
        <v>67</v>
      </c>
      <c r="M6301" s="140"/>
      <c r="N6301" s="213"/>
      <c r="O6301" s="214"/>
    </row>
    <row r="6302" spans="2:15" ht="15.75" x14ac:dyDescent="0.25">
      <c r="B6302" s="161" t="s">
        <v>355</v>
      </c>
      <c r="C6302" s="128"/>
      <c r="D6302" s="130"/>
      <c r="E6302" s="139"/>
      <c r="F6302" s="1"/>
      <c r="G6302" s="161" t="s">
        <v>355</v>
      </c>
      <c r="H6302" s="128"/>
      <c r="I6302" s="130"/>
      <c r="J6302" s="139"/>
      <c r="K6302" s="1"/>
      <c r="L6302" s="161" t="s">
        <v>355</v>
      </c>
      <c r="M6302" s="128"/>
      <c r="N6302" s="130"/>
      <c r="O6302" s="139"/>
    </row>
    <row r="6303" spans="2:15" ht="15.75" x14ac:dyDescent="0.25">
      <c r="B6303" s="161"/>
      <c r="C6303" s="128"/>
      <c r="D6303" s="130"/>
      <c r="E6303" s="139"/>
      <c r="F6303" s="1"/>
      <c r="G6303" s="161"/>
      <c r="H6303" s="128"/>
      <c r="I6303" s="130"/>
      <c r="J6303" s="139"/>
      <c r="K6303" s="1"/>
      <c r="L6303" s="161"/>
      <c r="M6303" s="128"/>
      <c r="N6303" s="130"/>
      <c r="O6303" s="139"/>
    </row>
    <row r="6304" spans="2:15" ht="15.75" x14ac:dyDescent="0.25">
      <c r="B6304" s="136"/>
      <c r="C6304" s="136"/>
      <c r="D6304" s="136"/>
      <c r="E6304" s="118"/>
      <c r="F6304" s="1"/>
      <c r="G6304" s="136"/>
      <c r="H6304" s="136"/>
      <c r="I6304" s="136"/>
      <c r="J6304" s="118"/>
      <c r="K6304" s="1"/>
      <c r="L6304" s="136"/>
      <c r="M6304" s="136"/>
      <c r="N6304" s="136"/>
      <c r="O6304" s="118"/>
    </row>
    <row r="6305" spans="2:15" ht="15.75" x14ac:dyDescent="0.25">
      <c r="B6305" s="132" t="s">
        <v>74</v>
      </c>
      <c r="C6305" s="141"/>
      <c r="D6305" s="142" t="s">
        <v>73</v>
      </c>
      <c r="E6305" s="130"/>
      <c r="F6305" s="1"/>
      <c r="G6305" s="132" t="s">
        <v>74</v>
      </c>
      <c r="H6305" s="141"/>
      <c r="I6305" s="142" t="s">
        <v>73</v>
      </c>
      <c r="J6305" s="130"/>
      <c r="K6305" s="1"/>
      <c r="L6305" s="132" t="s">
        <v>74</v>
      </c>
      <c r="M6305" s="141"/>
      <c r="N6305" s="142" t="s">
        <v>73</v>
      </c>
      <c r="O6305" s="130"/>
    </row>
    <row r="6307" spans="2:15" ht="15.75" x14ac:dyDescent="0.25">
      <c r="B6307" s="437">
        <f>L6286+1</f>
        <v>931</v>
      </c>
      <c r="C6307" s="438"/>
      <c r="D6307" s="438"/>
      <c r="E6307" s="439"/>
      <c r="F6307" s="57"/>
      <c r="G6307" s="437">
        <f>B6307+1</f>
        <v>932</v>
      </c>
      <c r="H6307" s="438"/>
      <c r="I6307" s="438"/>
      <c r="J6307" s="439"/>
      <c r="K6307" s="57"/>
      <c r="L6307" s="437">
        <f>G6307+1</f>
        <v>933</v>
      </c>
      <c r="M6307" s="438"/>
      <c r="N6307" s="438"/>
      <c r="O6307" s="439"/>
    </row>
    <row r="6308" spans="2:15" ht="15.75" x14ac:dyDescent="0.25">
      <c r="B6308" s="218" t="s">
        <v>71</v>
      </c>
      <c r="C6308" s="219"/>
      <c r="D6308" s="219"/>
      <c r="E6308" s="220"/>
      <c r="F6308" s="1"/>
      <c r="G6308" s="218" t="s">
        <v>71</v>
      </c>
      <c r="H6308" s="219"/>
      <c r="I6308" s="219"/>
      <c r="J6308" s="220"/>
      <c r="K6308" s="1"/>
      <c r="L6308" s="218" t="s">
        <v>71</v>
      </c>
      <c r="M6308" s="219"/>
      <c r="N6308" s="219"/>
      <c r="O6308" s="220"/>
    </row>
    <row r="6309" spans="2:15" ht="15.75" x14ac:dyDescent="0.25">
      <c r="B6309" s="230"/>
      <c r="C6309" s="231"/>
      <c r="D6309" s="231"/>
      <c r="E6309" s="232"/>
      <c r="F6309" s="1"/>
      <c r="G6309" s="230"/>
      <c r="H6309" s="231"/>
      <c r="I6309" s="231"/>
      <c r="J6309" s="232"/>
      <c r="K6309" s="58"/>
      <c r="L6309" s="230"/>
      <c r="M6309" s="231"/>
      <c r="N6309" s="231"/>
      <c r="O6309" s="232"/>
    </row>
    <row r="6310" spans="2:15" ht="15.75" x14ac:dyDescent="0.25">
      <c r="B6310" s="227" t="s">
        <v>375</v>
      </c>
      <c r="C6310" s="228"/>
      <c r="D6310" s="228"/>
      <c r="E6310" s="229"/>
      <c r="F6310" s="1"/>
      <c r="G6310" s="227" t="s">
        <v>375</v>
      </c>
      <c r="H6310" s="228"/>
      <c r="I6310" s="228"/>
      <c r="J6310" s="229"/>
      <c r="K6310" s="4"/>
      <c r="L6310" s="227" t="s">
        <v>375</v>
      </c>
      <c r="M6310" s="228"/>
      <c r="N6310" s="228"/>
      <c r="O6310" s="229"/>
    </row>
    <row r="6311" spans="2:15" ht="15.75" x14ac:dyDescent="0.25">
      <c r="B6311" s="137" t="s">
        <v>190</v>
      </c>
      <c r="C6311" s="194"/>
      <c r="D6311" s="195"/>
      <c r="E6311" s="196"/>
      <c r="F6311" s="1"/>
      <c r="G6311" s="137" t="s">
        <v>190</v>
      </c>
      <c r="H6311" s="194"/>
      <c r="I6311" s="195"/>
      <c r="J6311" s="196"/>
      <c r="K6311" s="1"/>
      <c r="L6311" s="137" t="s">
        <v>190</v>
      </c>
      <c r="M6311" s="194"/>
      <c r="N6311" s="195"/>
      <c r="O6311" s="196"/>
    </row>
    <row r="6312" spans="2:15" ht="15.75" x14ac:dyDescent="0.25">
      <c r="B6312" s="132" t="s">
        <v>61</v>
      </c>
      <c r="C6312" s="194"/>
      <c r="D6312" s="195"/>
      <c r="E6312" s="196"/>
      <c r="F6312" s="1"/>
      <c r="G6312" s="132" t="s">
        <v>61</v>
      </c>
      <c r="H6312" s="194"/>
      <c r="I6312" s="195"/>
      <c r="J6312" s="196"/>
      <c r="K6312" s="1"/>
      <c r="L6312" s="132" t="s">
        <v>61</v>
      </c>
      <c r="M6312" s="194"/>
      <c r="N6312" s="195"/>
      <c r="O6312" s="196"/>
    </row>
    <row r="6313" spans="2:15" ht="15.75" x14ac:dyDescent="0.25">
      <c r="B6313" s="132" t="s">
        <v>62</v>
      </c>
      <c r="C6313" s="194"/>
      <c r="D6313" s="195"/>
      <c r="E6313" s="196"/>
      <c r="F6313" s="1"/>
      <c r="G6313" s="132" t="s">
        <v>62</v>
      </c>
      <c r="H6313" s="194"/>
      <c r="I6313" s="195"/>
      <c r="J6313" s="196"/>
      <c r="K6313" s="1"/>
      <c r="L6313" s="132" t="s">
        <v>62</v>
      </c>
      <c r="M6313" s="194"/>
      <c r="N6313" s="195"/>
      <c r="O6313" s="196"/>
    </row>
    <row r="6314" spans="2:15" ht="15.75" x14ac:dyDescent="0.25">
      <c r="B6314" s="127" t="s">
        <v>191</v>
      </c>
      <c r="C6314" s="130"/>
      <c r="D6314" s="194"/>
      <c r="E6314" s="196"/>
      <c r="F6314" s="1"/>
      <c r="G6314" s="127" t="s">
        <v>191</v>
      </c>
      <c r="H6314" s="130"/>
      <c r="I6314" s="194"/>
      <c r="J6314" s="196"/>
      <c r="K6314" s="1"/>
      <c r="L6314" s="127" t="s">
        <v>191</v>
      </c>
      <c r="M6314" s="130"/>
      <c r="N6314" s="194"/>
      <c r="O6314" s="196"/>
    </row>
    <row r="6315" spans="2:15" ht="15.75" x14ac:dyDescent="0.25">
      <c r="B6315" s="127" t="s">
        <v>192</v>
      </c>
      <c r="C6315" s="130"/>
      <c r="D6315" s="194"/>
      <c r="E6315" s="196"/>
      <c r="F6315" s="1"/>
      <c r="G6315" s="127" t="s">
        <v>192</v>
      </c>
      <c r="H6315" s="130"/>
      <c r="I6315" s="194"/>
      <c r="J6315" s="196"/>
      <c r="K6315" s="1"/>
      <c r="L6315" s="127" t="s">
        <v>192</v>
      </c>
      <c r="M6315" s="130"/>
      <c r="N6315" s="194"/>
      <c r="O6315" s="196"/>
    </row>
    <row r="6316" spans="2:15" ht="31.35" customHeight="1" x14ac:dyDescent="0.25">
      <c r="B6316" s="206" t="s">
        <v>197</v>
      </c>
      <c r="C6316" s="207"/>
      <c r="D6316" s="207"/>
      <c r="E6316" s="208"/>
      <c r="F6316" s="1"/>
      <c r="G6316" s="206" t="s">
        <v>197</v>
      </c>
      <c r="H6316" s="207"/>
      <c r="I6316" s="207"/>
      <c r="J6316" s="208"/>
      <c r="K6316" s="59"/>
      <c r="L6316" s="206" t="s">
        <v>197</v>
      </c>
      <c r="M6316" s="207"/>
      <c r="N6316" s="207"/>
      <c r="O6316" s="208"/>
    </row>
    <row r="6317" spans="2:15" ht="15.75" x14ac:dyDescent="0.25">
      <c r="B6317" s="132" t="s">
        <v>195</v>
      </c>
      <c r="C6317" s="138"/>
      <c r="D6317" s="125" t="s">
        <v>51</v>
      </c>
      <c r="E6317" s="139"/>
      <c r="F6317" s="1"/>
      <c r="G6317" s="132" t="s">
        <v>195</v>
      </c>
      <c r="H6317" s="138"/>
      <c r="I6317" s="125" t="s">
        <v>51</v>
      </c>
      <c r="J6317" s="139"/>
      <c r="K6317" s="1"/>
      <c r="L6317" s="132" t="s">
        <v>195</v>
      </c>
      <c r="M6317" s="138"/>
      <c r="N6317" s="125" t="s">
        <v>51</v>
      </c>
      <c r="O6317" s="139"/>
    </row>
    <row r="6318" spans="2:15" ht="15.75" x14ac:dyDescent="0.25">
      <c r="B6318" s="209" t="s">
        <v>190</v>
      </c>
      <c r="C6318" s="210"/>
      <c r="D6318" s="125" t="s">
        <v>68</v>
      </c>
      <c r="E6318" s="139"/>
      <c r="F6318" s="1"/>
      <c r="G6318" s="209" t="s">
        <v>190</v>
      </c>
      <c r="H6318" s="210"/>
      <c r="I6318" s="125" t="s">
        <v>68</v>
      </c>
      <c r="J6318" s="139"/>
      <c r="K6318" s="1"/>
      <c r="L6318" s="209" t="s">
        <v>190</v>
      </c>
      <c r="M6318" s="210"/>
      <c r="N6318" s="125" t="s">
        <v>68</v>
      </c>
      <c r="O6318" s="139"/>
    </row>
    <row r="6319" spans="2:15" ht="15.75" x14ac:dyDescent="0.25">
      <c r="B6319" s="211"/>
      <c r="C6319" s="212"/>
      <c r="D6319" s="125" t="s">
        <v>69</v>
      </c>
      <c r="E6319" s="139"/>
      <c r="F6319" s="1"/>
      <c r="G6319" s="211"/>
      <c r="H6319" s="212"/>
      <c r="I6319" s="125" t="s">
        <v>69</v>
      </c>
      <c r="J6319" s="139"/>
      <c r="K6319" s="1"/>
      <c r="L6319" s="211"/>
      <c r="M6319" s="212"/>
      <c r="N6319" s="125" t="s">
        <v>69</v>
      </c>
      <c r="O6319" s="139"/>
    </row>
    <row r="6320" spans="2:15" ht="15.75" x14ac:dyDescent="0.25">
      <c r="B6320" s="209" t="s">
        <v>70</v>
      </c>
      <c r="C6320" s="210"/>
      <c r="D6320" s="125" t="s">
        <v>68</v>
      </c>
      <c r="E6320" s="139"/>
      <c r="F6320" s="1"/>
      <c r="G6320" s="209" t="s">
        <v>70</v>
      </c>
      <c r="H6320" s="210"/>
      <c r="I6320" s="125" t="s">
        <v>68</v>
      </c>
      <c r="J6320" s="139"/>
      <c r="K6320" s="1"/>
      <c r="L6320" s="209" t="s">
        <v>70</v>
      </c>
      <c r="M6320" s="210"/>
      <c r="N6320" s="125" t="s">
        <v>68</v>
      </c>
      <c r="O6320" s="139"/>
    </row>
    <row r="6321" spans="2:15" ht="15.75" x14ac:dyDescent="0.25">
      <c r="B6321" s="211"/>
      <c r="C6321" s="212"/>
      <c r="D6321" s="125" t="s">
        <v>69</v>
      </c>
      <c r="E6321" s="139"/>
      <c r="F6321" s="1"/>
      <c r="G6321" s="211"/>
      <c r="H6321" s="212"/>
      <c r="I6321" s="125" t="s">
        <v>69</v>
      </c>
      <c r="J6321" s="139"/>
      <c r="K6321" s="1"/>
      <c r="L6321" s="211"/>
      <c r="M6321" s="212"/>
      <c r="N6321" s="125" t="s">
        <v>69</v>
      </c>
      <c r="O6321" s="139"/>
    </row>
    <row r="6322" spans="2:15" ht="15.75" x14ac:dyDescent="0.25">
      <c r="B6322" s="140" t="s">
        <v>67</v>
      </c>
      <c r="C6322" s="140"/>
      <c r="D6322" s="213"/>
      <c r="E6322" s="214"/>
      <c r="F6322" s="1"/>
      <c r="G6322" s="140" t="s">
        <v>67</v>
      </c>
      <c r="H6322" s="140"/>
      <c r="I6322" s="213"/>
      <c r="J6322" s="214"/>
      <c r="K6322" s="1"/>
      <c r="L6322" s="140" t="s">
        <v>67</v>
      </c>
      <c r="M6322" s="140"/>
      <c r="N6322" s="213"/>
      <c r="O6322" s="214"/>
    </row>
    <row r="6323" spans="2:15" ht="15.75" x14ac:dyDescent="0.25">
      <c r="B6323" s="161" t="s">
        <v>355</v>
      </c>
      <c r="C6323" s="128"/>
      <c r="D6323" s="130"/>
      <c r="E6323" s="139"/>
      <c r="F6323" s="1"/>
      <c r="G6323" s="161" t="s">
        <v>355</v>
      </c>
      <c r="H6323" s="128"/>
      <c r="I6323" s="130"/>
      <c r="J6323" s="139"/>
      <c r="K6323" s="1"/>
      <c r="L6323" s="161" t="s">
        <v>355</v>
      </c>
      <c r="M6323" s="128"/>
      <c r="N6323" s="130"/>
      <c r="O6323" s="139"/>
    </row>
    <row r="6324" spans="2:15" ht="15.75" x14ac:dyDescent="0.25">
      <c r="B6324" s="161"/>
      <c r="C6324" s="128"/>
      <c r="D6324" s="130"/>
      <c r="E6324" s="139"/>
      <c r="F6324" s="1"/>
      <c r="G6324" s="161"/>
      <c r="H6324" s="128"/>
      <c r="I6324" s="130"/>
      <c r="J6324" s="139"/>
      <c r="K6324" s="1"/>
      <c r="L6324" s="161"/>
      <c r="M6324" s="128"/>
      <c r="N6324" s="130"/>
      <c r="O6324" s="139"/>
    </row>
    <row r="6325" spans="2:15" ht="15.75" x14ac:dyDescent="0.25">
      <c r="B6325" s="136"/>
      <c r="C6325" s="136"/>
      <c r="D6325" s="136"/>
      <c r="E6325" s="118"/>
      <c r="F6325" s="1"/>
      <c r="G6325" s="136"/>
      <c r="H6325" s="136"/>
      <c r="I6325" s="136"/>
      <c r="J6325" s="118"/>
      <c r="K6325" s="1"/>
      <c r="L6325" s="136"/>
      <c r="M6325" s="136"/>
      <c r="N6325" s="136"/>
      <c r="O6325" s="118"/>
    </row>
    <row r="6326" spans="2:15" ht="15.75" x14ac:dyDescent="0.25">
      <c r="B6326" s="132" t="s">
        <v>74</v>
      </c>
      <c r="C6326" s="141"/>
      <c r="D6326" s="142" t="s">
        <v>73</v>
      </c>
      <c r="E6326" s="130"/>
      <c r="F6326" s="1"/>
      <c r="G6326" s="132" t="s">
        <v>74</v>
      </c>
      <c r="H6326" s="141"/>
      <c r="I6326" s="142" t="s">
        <v>73</v>
      </c>
      <c r="J6326" s="130"/>
      <c r="K6326" s="1"/>
      <c r="L6326" s="132" t="s">
        <v>74</v>
      </c>
      <c r="M6326" s="141"/>
      <c r="N6326" s="142" t="s">
        <v>73</v>
      </c>
      <c r="O6326" s="130"/>
    </row>
    <row r="6328" spans="2:15" ht="15.75" x14ac:dyDescent="0.25">
      <c r="B6328" s="437">
        <f>L6307+1</f>
        <v>934</v>
      </c>
      <c r="C6328" s="438"/>
      <c r="D6328" s="438"/>
      <c r="E6328" s="439"/>
      <c r="F6328" s="57"/>
      <c r="G6328" s="437">
        <f>B6328+1</f>
        <v>935</v>
      </c>
      <c r="H6328" s="438"/>
      <c r="I6328" s="438"/>
      <c r="J6328" s="439"/>
      <c r="K6328" s="57"/>
      <c r="L6328" s="437">
        <f>G6328+1</f>
        <v>936</v>
      </c>
      <c r="M6328" s="438"/>
      <c r="N6328" s="438"/>
      <c r="O6328" s="439"/>
    </row>
    <row r="6329" spans="2:15" ht="15.75" x14ac:dyDescent="0.25">
      <c r="B6329" s="218" t="s">
        <v>71</v>
      </c>
      <c r="C6329" s="219"/>
      <c r="D6329" s="219"/>
      <c r="E6329" s="220"/>
      <c r="F6329" s="1"/>
      <c r="G6329" s="218" t="s">
        <v>71</v>
      </c>
      <c r="H6329" s="219"/>
      <c r="I6329" s="219"/>
      <c r="J6329" s="220"/>
      <c r="K6329" s="1"/>
      <c r="L6329" s="218" t="s">
        <v>71</v>
      </c>
      <c r="M6329" s="219"/>
      <c r="N6329" s="219"/>
      <c r="O6329" s="220"/>
    </row>
    <row r="6330" spans="2:15" ht="15.75" x14ac:dyDescent="0.25">
      <c r="B6330" s="230"/>
      <c r="C6330" s="231"/>
      <c r="D6330" s="231"/>
      <c r="E6330" s="232"/>
      <c r="F6330" s="1"/>
      <c r="G6330" s="230"/>
      <c r="H6330" s="231"/>
      <c r="I6330" s="231"/>
      <c r="J6330" s="232"/>
      <c r="K6330" s="58"/>
      <c r="L6330" s="230"/>
      <c r="M6330" s="231"/>
      <c r="N6330" s="231"/>
      <c r="O6330" s="232"/>
    </row>
    <row r="6331" spans="2:15" ht="15.75" x14ac:dyDescent="0.25">
      <c r="B6331" s="227" t="s">
        <v>375</v>
      </c>
      <c r="C6331" s="228"/>
      <c r="D6331" s="228"/>
      <c r="E6331" s="229"/>
      <c r="F6331" s="1"/>
      <c r="G6331" s="227" t="s">
        <v>375</v>
      </c>
      <c r="H6331" s="228"/>
      <c r="I6331" s="228"/>
      <c r="J6331" s="229"/>
      <c r="K6331" s="4"/>
      <c r="L6331" s="227" t="s">
        <v>375</v>
      </c>
      <c r="M6331" s="228"/>
      <c r="N6331" s="228"/>
      <c r="O6331" s="229"/>
    </row>
    <row r="6332" spans="2:15" ht="15.75" x14ac:dyDescent="0.25">
      <c r="B6332" s="137" t="s">
        <v>190</v>
      </c>
      <c r="C6332" s="194"/>
      <c r="D6332" s="195"/>
      <c r="E6332" s="196"/>
      <c r="F6332" s="1"/>
      <c r="G6332" s="137" t="s">
        <v>190</v>
      </c>
      <c r="H6332" s="194"/>
      <c r="I6332" s="195"/>
      <c r="J6332" s="196"/>
      <c r="K6332" s="1"/>
      <c r="L6332" s="137" t="s">
        <v>190</v>
      </c>
      <c r="M6332" s="194"/>
      <c r="N6332" s="195"/>
      <c r="O6332" s="196"/>
    </row>
    <row r="6333" spans="2:15" ht="15.75" x14ac:dyDescent="0.25">
      <c r="B6333" s="132" t="s">
        <v>61</v>
      </c>
      <c r="C6333" s="194"/>
      <c r="D6333" s="195"/>
      <c r="E6333" s="196"/>
      <c r="F6333" s="1"/>
      <c r="G6333" s="132" t="s">
        <v>61</v>
      </c>
      <c r="H6333" s="194"/>
      <c r="I6333" s="195"/>
      <c r="J6333" s="196"/>
      <c r="K6333" s="1"/>
      <c r="L6333" s="132" t="s">
        <v>61</v>
      </c>
      <c r="M6333" s="194"/>
      <c r="N6333" s="195"/>
      <c r="O6333" s="196"/>
    </row>
    <row r="6334" spans="2:15" ht="15.75" x14ac:dyDescent="0.25">
      <c r="B6334" s="132" t="s">
        <v>62</v>
      </c>
      <c r="C6334" s="194"/>
      <c r="D6334" s="195"/>
      <c r="E6334" s="196"/>
      <c r="F6334" s="1"/>
      <c r="G6334" s="132" t="s">
        <v>62</v>
      </c>
      <c r="H6334" s="194"/>
      <c r="I6334" s="195"/>
      <c r="J6334" s="196"/>
      <c r="K6334" s="1"/>
      <c r="L6334" s="132" t="s">
        <v>62</v>
      </c>
      <c r="M6334" s="194"/>
      <c r="N6334" s="195"/>
      <c r="O6334" s="196"/>
    </row>
    <row r="6335" spans="2:15" ht="15.75" x14ac:dyDescent="0.25">
      <c r="B6335" s="127" t="s">
        <v>191</v>
      </c>
      <c r="C6335" s="130"/>
      <c r="D6335" s="194"/>
      <c r="E6335" s="196"/>
      <c r="F6335" s="1"/>
      <c r="G6335" s="127" t="s">
        <v>191</v>
      </c>
      <c r="H6335" s="130"/>
      <c r="I6335" s="194"/>
      <c r="J6335" s="196"/>
      <c r="K6335" s="1"/>
      <c r="L6335" s="127" t="s">
        <v>191</v>
      </c>
      <c r="M6335" s="130"/>
      <c r="N6335" s="194"/>
      <c r="O6335" s="196"/>
    </row>
    <row r="6336" spans="2:15" ht="15.75" x14ac:dyDescent="0.25">
      <c r="B6336" s="127" t="s">
        <v>192</v>
      </c>
      <c r="C6336" s="130"/>
      <c r="D6336" s="194"/>
      <c r="E6336" s="196"/>
      <c r="F6336" s="1"/>
      <c r="G6336" s="127" t="s">
        <v>192</v>
      </c>
      <c r="H6336" s="130"/>
      <c r="I6336" s="194"/>
      <c r="J6336" s="196"/>
      <c r="K6336" s="1"/>
      <c r="L6336" s="127" t="s">
        <v>192</v>
      </c>
      <c r="M6336" s="130"/>
      <c r="N6336" s="194"/>
      <c r="O6336" s="196"/>
    </row>
    <row r="6337" spans="2:15" ht="31.35" customHeight="1" x14ac:dyDescent="0.25">
      <c r="B6337" s="206" t="s">
        <v>197</v>
      </c>
      <c r="C6337" s="207"/>
      <c r="D6337" s="207"/>
      <c r="E6337" s="208"/>
      <c r="F6337" s="1"/>
      <c r="G6337" s="206" t="s">
        <v>197</v>
      </c>
      <c r="H6337" s="207"/>
      <c r="I6337" s="207"/>
      <c r="J6337" s="208"/>
      <c r="K6337" s="59"/>
      <c r="L6337" s="206" t="s">
        <v>197</v>
      </c>
      <c r="M6337" s="207"/>
      <c r="N6337" s="207"/>
      <c r="O6337" s="208"/>
    </row>
    <row r="6338" spans="2:15" ht="15.75" x14ac:dyDescent="0.25">
      <c r="B6338" s="132" t="s">
        <v>195</v>
      </c>
      <c r="C6338" s="138"/>
      <c r="D6338" s="125" t="s">
        <v>51</v>
      </c>
      <c r="E6338" s="139"/>
      <c r="F6338" s="1"/>
      <c r="G6338" s="132" t="s">
        <v>195</v>
      </c>
      <c r="H6338" s="138"/>
      <c r="I6338" s="125" t="s">
        <v>51</v>
      </c>
      <c r="J6338" s="139"/>
      <c r="K6338" s="1"/>
      <c r="L6338" s="132" t="s">
        <v>195</v>
      </c>
      <c r="M6338" s="138"/>
      <c r="N6338" s="125" t="s">
        <v>51</v>
      </c>
      <c r="O6338" s="139"/>
    </row>
    <row r="6339" spans="2:15" ht="15.75" x14ac:dyDescent="0.25">
      <c r="B6339" s="209" t="s">
        <v>190</v>
      </c>
      <c r="C6339" s="210"/>
      <c r="D6339" s="125" t="s">
        <v>68</v>
      </c>
      <c r="E6339" s="139"/>
      <c r="F6339" s="1"/>
      <c r="G6339" s="209" t="s">
        <v>190</v>
      </c>
      <c r="H6339" s="210"/>
      <c r="I6339" s="125" t="s">
        <v>68</v>
      </c>
      <c r="J6339" s="139"/>
      <c r="K6339" s="1"/>
      <c r="L6339" s="209" t="s">
        <v>190</v>
      </c>
      <c r="M6339" s="210"/>
      <c r="N6339" s="125" t="s">
        <v>68</v>
      </c>
      <c r="O6339" s="139"/>
    </row>
    <row r="6340" spans="2:15" ht="15.75" x14ac:dyDescent="0.25">
      <c r="B6340" s="211"/>
      <c r="C6340" s="212"/>
      <c r="D6340" s="125" t="s">
        <v>69</v>
      </c>
      <c r="E6340" s="139"/>
      <c r="F6340" s="1"/>
      <c r="G6340" s="211"/>
      <c r="H6340" s="212"/>
      <c r="I6340" s="125" t="s">
        <v>69</v>
      </c>
      <c r="J6340" s="139"/>
      <c r="K6340" s="1"/>
      <c r="L6340" s="211"/>
      <c r="M6340" s="212"/>
      <c r="N6340" s="125" t="s">
        <v>69</v>
      </c>
      <c r="O6340" s="139"/>
    </row>
    <row r="6341" spans="2:15" ht="15.75" x14ac:dyDescent="0.25">
      <c r="B6341" s="209" t="s">
        <v>70</v>
      </c>
      <c r="C6341" s="210"/>
      <c r="D6341" s="125" t="s">
        <v>68</v>
      </c>
      <c r="E6341" s="139"/>
      <c r="F6341" s="1"/>
      <c r="G6341" s="209" t="s">
        <v>70</v>
      </c>
      <c r="H6341" s="210"/>
      <c r="I6341" s="125" t="s">
        <v>68</v>
      </c>
      <c r="J6341" s="139"/>
      <c r="K6341" s="1"/>
      <c r="L6341" s="209" t="s">
        <v>70</v>
      </c>
      <c r="M6341" s="210"/>
      <c r="N6341" s="125" t="s">
        <v>68</v>
      </c>
      <c r="O6341" s="139"/>
    </row>
    <row r="6342" spans="2:15" ht="15.75" x14ac:dyDescent="0.25">
      <c r="B6342" s="211"/>
      <c r="C6342" s="212"/>
      <c r="D6342" s="125" t="s">
        <v>69</v>
      </c>
      <c r="E6342" s="139"/>
      <c r="F6342" s="1"/>
      <c r="G6342" s="211"/>
      <c r="H6342" s="212"/>
      <c r="I6342" s="125" t="s">
        <v>69</v>
      </c>
      <c r="J6342" s="139"/>
      <c r="K6342" s="1"/>
      <c r="L6342" s="211"/>
      <c r="M6342" s="212"/>
      <c r="N6342" s="125" t="s">
        <v>69</v>
      </c>
      <c r="O6342" s="139"/>
    </row>
    <row r="6343" spans="2:15" ht="15.75" x14ac:dyDescent="0.25">
      <c r="B6343" s="140" t="s">
        <v>67</v>
      </c>
      <c r="C6343" s="140"/>
      <c r="D6343" s="213"/>
      <c r="E6343" s="214"/>
      <c r="F6343" s="1"/>
      <c r="G6343" s="140" t="s">
        <v>67</v>
      </c>
      <c r="H6343" s="140"/>
      <c r="I6343" s="213"/>
      <c r="J6343" s="214"/>
      <c r="K6343" s="1"/>
      <c r="L6343" s="140" t="s">
        <v>67</v>
      </c>
      <c r="M6343" s="140"/>
      <c r="N6343" s="213"/>
      <c r="O6343" s="214"/>
    </row>
    <row r="6344" spans="2:15" ht="15.75" x14ac:dyDescent="0.25">
      <c r="B6344" s="161" t="s">
        <v>355</v>
      </c>
      <c r="C6344" s="128"/>
      <c r="D6344" s="130"/>
      <c r="E6344" s="139"/>
      <c r="F6344" s="1"/>
      <c r="G6344" s="161" t="s">
        <v>355</v>
      </c>
      <c r="H6344" s="128"/>
      <c r="I6344" s="130"/>
      <c r="J6344" s="139"/>
      <c r="K6344" s="1"/>
      <c r="L6344" s="161" t="s">
        <v>355</v>
      </c>
      <c r="M6344" s="128"/>
      <c r="N6344" s="130"/>
      <c r="O6344" s="139"/>
    </row>
    <row r="6345" spans="2:15" ht="15.75" x14ac:dyDescent="0.25">
      <c r="B6345" s="161"/>
      <c r="C6345" s="128"/>
      <c r="D6345" s="130"/>
      <c r="E6345" s="139"/>
      <c r="F6345" s="1"/>
      <c r="G6345" s="161"/>
      <c r="H6345" s="128"/>
      <c r="I6345" s="130"/>
      <c r="J6345" s="139"/>
      <c r="K6345" s="1"/>
      <c r="L6345" s="161"/>
      <c r="M6345" s="128"/>
      <c r="N6345" s="130"/>
      <c r="O6345" s="139"/>
    </row>
    <row r="6346" spans="2:15" ht="15.75" x14ac:dyDescent="0.25">
      <c r="B6346" s="136"/>
      <c r="C6346" s="136"/>
      <c r="D6346" s="136"/>
      <c r="E6346" s="118"/>
      <c r="F6346" s="1"/>
      <c r="G6346" s="136"/>
      <c r="H6346" s="136"/>
      <c r="I6346" s="136"/>
      <c r="J6346" s="118"/>
      <c r="K6346" s="1"/>
      <c r="L6346" s="136"/>
      <c r="M6346" s="136"/>
      <c r="N6346" s="136"/>
      <c r="O6346" s="118"/>
    </row>
    <row r="6347" spans="2:15" ht="15.75" x14ac:dyDescent="0.25">
      <c r="B6347" s="132" t="s">
        <v>74</v>
      </c>
      <c r="C6347" s="141"/>
      <c r="D6347" s="142" t="s">
        <v>73</v>
      </c>
      <c r="E6347" s="130"/>
      <c r="F6347" s="1"/>
      <c r="G6347" s="132" t="s">
        <v>74</v>
      </c>
      <c r="H6347" s="141"/>
      <c r="I6347" s="142" t="s">
        <v>73</v>
      </c>
      <c r="J6347" s="130"/>
      <c r="K6347" s="1"/>
      <c r="L6347" s="132" t="s">
        <v>74</v>
      </c>
      <c r="M6347" s="141"/>
      <c r="N6347" s="142" t="s">
        <v>73</v>
      </c>
      <c r="O6347" s="130"/>
    </row>
    <row r="6349" spans="2:15" ht="15.75" x14ac:dyDescent="0.25">
      <c r="B6349" s="437">
        <f>L6328+1</f>
        <v>937</v>
      </c>
      <c r="C6349" s="438"/>
      <c r="D6349" s="438"/>
      <c r="E6349" s="439"/>
      <c r="F6349" s="57"/>
      <c r="G6349" s="437">
        <f>B6349+1</f>
        <v>938</v>
      </c>
      <c r="H6349" s="438"/>
      <c r="I6349" s="438"/>
      <c r="J6349" s="439"/>
      <c r="K6349" s="57"/>
      <c r="L6349" s="437">
        <f>G6349+1</f>
        <v>939</v>
      </c>
      <c r="M6349" s="438"/>
      <c r="N6349" s="438"/>
      <c r="O6349" s="439"/>
    </row>
    <row r="6350" spans="2:15" ht="15.75" x14ac:dyDescent="0.25">
      <c r="B6350" s="218" t="s">
        <v>71</v>
      </c>
      <c r="C6350" s="219"/>
      <c r="D6350" s="219"/>
      <c r="E6350" s="220"/>
      <c r="F6350" s="1"/>
      <c r="G6350" s="218" t="s">
        <v>71</v>
      </c>
      <c r="H6350" s="219"/>
      <c r="I6350" s="219"/>
      <c r="J6350" s="220"/>
      <c r="K6350" s="1"/>
      <c r="L6350" s="218" t="s">
        <v>71</v>
      </c>
      <c r="M6350" s="219"/>
      <c r="N6350" s="219"/>
      <c r="O6350" s="220"/>
    </row>
    <row r="6351" spans="2:15" ht="15.75" x14ac:dyDescent="0.25">
      <c r="B6351" s="230"/>
      <c r="C6351" s="231"/>
      <c r="D6351" s="231"/>
      <c r="E6351" s="232"/>
      <c r="F6351" s="1"/>
      <c r="G6351" s="230"/>
      <c r="H6351" s="231"/>
      <c r="I6351" s="231"/>
      <c r="J6351" s="232"/>
      <c r="K6351" s="58"/>
      <c r="L6351" s="230"/>
      <c r="M6351" s="231"/>
      <c r="N6351" s="231"/>
      <c r="O6351" s="232"/>
    </row>
    <row r="6352" spans="2:15" ht="15.75" x14ac:dyDescent="0.25">
      <c r="B6352" s="227" t="s">
        <v>375</v>
      </c>
      <c r="C6352" s="228"/>
      <c r="D6352" s="228"/>
      <c r="E6352" s="229"/>
      <c r="F6352" s="1"/>
      <c r="G6352" s="227" t="s">
        <v>375</v>
      </c>
      <c r="H6352" s="228"/>
      <c r="I6352" s="228"/>
      <c r="J6352" s="229"/>
      <c r="K6352" s="4"/>
      <c r="L6352" s="227" t="s">
        <v>375</v>
      </c>
      <c r="M6352" s="228"/>
      <c r="N6352" s="228"/>
      <c r="O6352" s="229"/>
    </row>
    <row r="6353" spans="2:15" ht="15.75" x14ac:dyDescent="0.25">
      <c r="B6353" s="137" t="s">
        <v>190</v>
      </c>
      <c r="C6353" s="194"/>
      <c r="D6353" s="195"/>
      <c r="E6353" s="196"/>
      <c r="F6353" s="1"/>
      <c r="G6353" s="137" t="s">
        <v>190</v>
      </c>
      <c r="H6353" s="194"/>
      <c r="I6353" s="195"/>
      <c r="J6353" s="196"/>
      <c r="K6353" s="1"/>
      <c r="L6353" s="137" t="s">
        <v>190</v>
      </c>
      <c r="M6353" s="194"/>
      <c r="N6353" s="195"/>
      <c r="O6353" s="196"/>
    </row>
    <row r="6354" spans="2:15" ht="15.75" x14ac:dyDescent="0.25">
      <c r="B6354" s="132" t="s">
        <v>61</v>
      </c>
      <c r="C6354" s="194"/>
      <c r="D6354" s="195"/>
      <c r="E6354" s="196"/>
      <c r="F6354" s="1"/>
      <c r="G6354" s="132" t="s">
        <v>61</v>
      </c>
      <c r="H6354" s="194"/>
      <c r="I6354" s="195"/>
      <c r="J6354" s="196"/>
      <c r="K6354" s="1"/>
      <c r="L6354" s="132" t="s">
        <v>61</v>
      </c>
      <c r="M6354" s="194"/>
      <c r="N6354" s="195"/>
      <c r="O6354" s="196"/>
    </row>
    <row r="6355" spans="2:15" ht="15.75" x14ac:dyDescent="0.25">
      <c r="B6355" s="132" t="s">
        <v>62</v>
      </c>
      <c r="C6355" s="194"/>
      <c r="D6355" s="195"/>
      <c r="E6355" s="196"/>
      <c r="F6355" s="1"/>
      <c r="G6355" s="132" t="s">
        <v>62</v>
      </c>
      <c r="H6355" s="194"/>
      <c r="I6355" s="195"/>
      <c r="J6355" s="196"/>
      <c r="K6355" s="1"/>
      <c r="L6355" s="132" t="s">
        <v>62</v>
      </c>
      <c r="M6355" s="194"/>
      <c r="N6355" s="195"/>
      <c r="O6355" s="196"/>
    </row>
    <row r="6356" spans="2:15" ht="15.75" x14ac:dyDescent="0.25">
      <c r="B6356" s="127" t="s">
        <v>191</v>
      </c>
      <c r="C6356" s="130"/>
      <c r="D6356" s="194"/>
      <c r="E6356" s="196"/>
      <c r="F6356" s="1"/>
      <c r="G6356" s="127" t="s">
        <v>191</v>
      </c>
      <c r="H6356" s="130"/>
      <c r="I6356" s="194"/>
      <c r="J6356" s="196"/>
      <c r="K6356" s="1"/>
      <c r="L6356" s="127" t="s">
        <v>191</v>
      </c>
      <c r="M6356" s="130"/>
      <c r="N6356" s="194"/>
      <c r="O6356" s="196"/>
    </row>
    <row r="6357" spans="2:15" ht="15.75" x14ac:dyDescent="0.25">
      <c r="B6357" s="127" t="s">
        <v>192</v>
      </c>
      <c r="C6357" s="130"/>
      <c r="D6357" s="194"/>
      <c r="E6357" s="196"/>
      <c r="F6357" s="1"/>
      <c r="G6357" s="127" t="s">
        <v>192</v>
      </c>
      <c r="H6357" s="130"/>
      <c r="I6357" s="194"/>
      <c r="J6357" s="196"/>
      <c r="K6357" s="1"/>
      <c r="L6357" s="127" t="s">
        <v>192</v>
      </c>
      <c r="M6357" s="130"/>
      <c r="N6357" s="194"/>
      <c r="O6357" s="196"/>
    </row>
    <row r="6358" spans="2:15" ht="31.35" customHeight="1" x14ac:dyDescent="0.25">
      <c r="B6358" s="206" t="s">
        <v>197</v>
      </c>
      <c r="C6358" s="207"/>
      <c r="D6358" s="207"/>
      <c r="E6358" s="208"/>
      <c r="F6358" s="1"/>
      <c r="G6358" s="206" t="s">
        <v>197</v>
      </c>
      <c r="H6358" s="207"/>
      <c r="I6358" s="207"/>
      <c r="J6358" s="208"/>
      <c r="K6358" s="59"/>
      <c r="L6358" s="206" t="s">
        <v>197</v>
      </c>
      <c r="M6358" s="207"/>
      <c r="N6358" s="207"/>
      <c r="O6358" s="208"/>
    </row>
    <row r="6359" spans="2:15" ht="15.75" x14ac:dyDescent="0.25">
      <c r="B6359" s="132" t="s">
        <v>195</v>
      </c>
      <c r="C6359" s="138"/>
      <c r="D6359" s="125" t="s">
        <v>51</v>
      </c>
      <c r="E6359" s="139"/>
      <c r="F6359" s="1"/>
      <c r="G6359" s="132" t="s">
        <v>195</v>
      </c>
      <c r="H6359" s="138"/>
      <c r="I6359" s="125" t="s">
        <v>51</v>
      </c>
      <c r="J6359" s="139"/>
      <c r="K6359" s="1"/>
      <c r="L6359" s="132" t="s">
        <v>195</v>
      </c>
      <c r="M6359" s="138"/>
      <c r="N6359" s="125" t="s">
        <v>51</v>
      </c>
      <c r="O6359" s="139"/>
    </row>
    <row r="6360" spans="2:15" ht="15.75" x14ac:dyDescent="0.25">
      <c r="B6360" s="209" t="s">
        <v>190</v>
      </c>
      <c r="C6360" s="210"/>
      <c r="D6360" s="125" t="s">
        <v>68</v>
      </c>
      <c r="E6360" s="139"/>
      <c r="F6360" s="1"/>
      <c r="G6360" s="209" t="s">
        <v>190</v>
      </c>
      <c r="H6360" s="210"/>
      <c r="I6360" s="125" t="s">
        <v>68</v>
      </c>
      <c r="J6360" s="139"/>
      <c r="K6360" s="1"/>
      <c r="L6360" s="209" t="s">
        <v>190</v>
      </c>
      <c r="M6360" s="210"/>
      <c r="N6360" s="125" t="s">
        <v>68</v>
      </c>
      <c r="O6360" s="139"/>
    </row>
    <row r="6361" spans="2:15" ht="15.75" x14ac:dyDescent="0.25">
      <c r="B6361" s="211"/>
      <c r="C6361" s="212"/>
      <c r="D6361" s="125" t="s">
        <v>69</v>
      </c>
      <c r="E6361" s="139"/>
      <c r="F6361" s="1"/>
      <c r="G6361" s="211"/>
      <c r="H6361" s="212"/>
      <c r="I6361" s="125" t="s">
        <v>69</v>
      </c>
      <c r="J6361" s="139"/>
      <c r="K6361" s="1"/>
      <c r="L6361" s="211"/>
      <c r="M6361" s="212"/>
      <c r="N6361" s="125" t="s">
        <v>69</v>
      </c>
      <c r="O6361" s="139"/>
    </row>
    <row r="6362" spans="2:15" ht="15.75" x14ac:dyDescent="0.25">
      <c r="B6362" s="209" t="s">
        <v>70</v>
      </c>
      <c r="C6362" s="210"/>
      <c r="D6362" s="125" t="s">
        <v>68</v>
      </c>
      <c r="E6362" s="139"/>
      <c r="F6362" s="1"/>
      <c r="G6362" s="209" t="s">
        <v>70</v>
      </c>
      <c r="H6362" s="210"/>
      <c r="I6362" s="125" t="s">
        <v>68</v>
      </c>
      <c r="J6362" s="139"/>
      <c r="K6362" s="1"/>
      <c r="L6362" s="209" t="s">
        <v>70</v>
      </c>
      <c r="M6362" s="210"/>
      <c r="N6362" s="125" t="s">
        <v>68</v>
      </c>
      <c r="O6362" s="139"/>
    </row>
    <row r="6363" spans="2:15" ht="15.75" x14ac:dyDescent="0.25">
      <c r="B6363" s="211"/>
      <c r="C6363" s="212"/>
      <c r="D6363" s="125" t="s">
        <v>69</v>
      </c>
      <c r="E6363" s="139"/>
      <c r="F6363" s="1"/>
      <c r="G6363" s="211"/>
      <c r="H6363" s="212"/>
      <c r="I6363" s="125" t="s">
        <v>69</v>
      </c>
      <c r="J6363" s="139"/>
      <c r="K6363" s="1"/>
      <c r="L6363" s="211"/>
      <c r="M6363" s="212"/>
      <c r="N6363" s="125" t="s">
        <v>69</v>
      </c>
      <c r="O6363" s="139"/>
    </row>
    <row r="6364" spans="2:15" ht="15.75" x14ac:dyDescent="0.25">
      <c r="B6364" s="140" t="s">
        <v>67</v>
      </c>
      <c r="C6364" s="140"/>
      <c r="D6364" s="213"/>
      <c r="E6364" s="214"/>
      <c r="F6364" s="1"/>
      <c r="G6364" s="140" t="s">
        <v>67</v>
      </c>
      <c r="H6364" s="140"/>
      <c r="I6364" s="213"/>
      <c r="J6364" s="214"/>
      <c r="K6364" s="1"/>
      <c r="L6364" s="140" t="s">
        <v>67</v>
      </c>
      <c r="M6364" s="140"/>
      <c r="N6364" s="213"/>
      <c r="O6364" s="214"/>
    </row>
    <row r="6365" spans="2:15" ht="15.75" x14ac:dyDescent="0.25">
      <c r="B6365" s="161" t="s">
        <v>355</v>
      </c>
      <c r="C6365" s="128"/>
      <c r="D6365" s="130"/>
      <c r="E6365" s="139"/>
      <c r="F6365" s="1"/>
      <c r="G6365" s="161" t="s">
        <v>355</v>
      </c>
      <c r="H6365" s="128"/>
      <c r="I6365" s="130"/>
      <c r="J6365" s="139"/>
      <c r="K6365" s="1"/>
      <c r="L6365" s="161" t="s">
        <v>355</v>
      </c>
      <c r="M6365" s="128"/>
      <c r="N6365" s="130"/>
      <c r="O6365" s="139"/>
    </row>
    <row r="6366" spans="2:15" ht="15.75" x14ac:dyDescent="0.25">
      <c r="B6366" s="161"/>
      <c r="C6366" s="128"/>
      <c r="D6366" s="130"/>
      <c r="E6366" s="139"/>
      <c r="F6366" s="1"/>
      <c r="G6366" s="161"/>
      <c r="H6366" s="128"/>
      <c r="I6366" s="130"/>
      <c r="J6366" s="139"/>
      <c r="K6366" s="1"/>
      <c r="L6366" s="161"/>
      <c r="M6366" s="128"/>
      <c r="N6366" s="130"/>
      <c r="O6366" s="139"/>
    </row>
    <row r="6367" spans="2:15" ht="15.75" x14ac:dyDescent="0.25">
      <c r="B6367" s="136"/>
      <c r="C6367" s="136"/>
      <c r="D6367" s="136"/>
      <c r="E6367" s="118"/>
      <c r="F6367" s="1"/>
      <c r="G6367" s="136"/>
      <c r="H6367" s="136"/>
      <c r="I6367" s="136"/>
      <c r="J6367" s="118"/>
      <c r="K6367" s="1"/>
      <c r="L6367" s="136"/>
      <c r="M6367" s="136"/>
      <c r="N6367" s="136"/>
      <c r="O6367" s="118"/>
    </row>
    <row r="6368" spans="2:15" ht="15.75" x14ac:dyDescent="0.25">
      <c r="B6368" s="132" t="s">
        <v>74</v>
      </c>
      <c r="C6368" s="141"/>
      <c r="D6368" s="142" t="s">
        <v>73</v>
      </c>
      <c r="E6368" s="130"/>
      <c r="F6368" s="1"/>
      <c r="G6368" s="132" t="s">
        <v>74</v>
      </c>
      <c r="H6368" s="141"/>
      <c r="I6368" s="142" t="s">
        <v>73</v>
      </c>
      <c r="J6368" s="130"/>
      <c r="K6368" s="1"/>
      <c r="L6368" s="132" t="s">
        <v>74</v>
      </c>
      <c r="M6368" s="141"/>
      <c r="N6368" s="142" t="s">
        <v>73</v>
      </c>
      <c r="O6368" s="130"/>
    </row>
    <row r="6370" spans="2:15" ht="15.75" x14ac:dyDescent="0.25">
      <c r="B6370" s="437">
        <f>L6349+1</f>
        <v>940</v>
      </c>
      <c r="C6370" s="438"/>
      <c r="D6370" s="438"/>
      <c r="E6370" s="439"/>
      <c r="F6370" s="57"/>
      <c r="G6370" s="437">
        <f>B6370+1</f>
        <v>941</v>
      </c>
      <c r="H6370" s="438"/>
      <c r="I6370" s="438"/>
      <c r="J6370" s="439"/>
      <c r="K6370" s="57"/>
      <c r="L6370" s="437">
        <f>G6370+1</f>
        <v>942</v>
      </c>
      <c r="M6370" s="438"/>
      <c r="N6370" s="438"/>
      <c r="O6370" s="439"/>
    </row>
    <row r="6371" spans="2:15" ht="15.75" x14ac:dyDescent="0.25">
      <c r="B6371" s="218" t="s">
        <v>71</v>
      </c>
      <c r="C6371" s="219"/>
      <c r="D6371" s="219"/>
      <c r="E6371" s="220"/>
      <c r="F6371" s="1"/>
      <c r="G6371" s="218" t="s">
        <v>71</v>
      </c>
      <c r="H6371" s="219"/>
      <c r="I6371" s="219"/>
      <c r="J6371" s="220"/>
      <c r="K6371" s="1"/>
      <c r="L6371" s="218" t="s">
        <v>71</v>
      </c>
      <c r="M6371" s="219"/>
      <c r="N6371" s="219"/>
      <c r="O6371" s="220"/>
    </row>
    <row r="6372" spans="2:15" ht="15.75" x14ac:dyDescent="0.25">
      <c r="B6372" s="230"/>
      <c r="C6372" s="231"/>
      <c r="D6372" s="231"/>
      <c r="E6372" s="232"/>
      <c r="F6372" s="1"/>
      <c r="G6372" s="230"/>
      <c r="H6372" s="231"/>
      <c r="I6372" s="231"/>
      <c r="J6372" s="232"/>
      <c r="K6372" s="58"/>
      <c r="L6372" s="230"/>
      <c r="M6372" s="231"/>
      <c r="N6372" s="231"/>
      <c r="O6372" s="232"/>
    </row>
    <row r="6373" spans="2:15" ht="15.75" x14ac:dyDescent="0.25">
      <c r="B6373" s="227" t="s">
        <v>375</v>
      </c>
      <c r="C6373" s="228"/>
      <c r="D6373" s="228"/>
      <c r="E6373" s="229"/>
      <c r="F6373" s="1"/>
      <c r="G6373" s="227" t="s">
        <v>375</v>
      </c>
      <c r="H6373" s="228"/>
      <c r="I6373" s="228"/>
      <c r="J6373" s="229"/>
      <c r="K6373" s="4"/>
      <c r="L6373" s="227" t="s">
        <v>375</v>
      </c>
      <c r="M6373" s="228"/>
      <c r="N6373" s="228"/>
      <c r="O6373" s="229"/>
    </row>
    <row r="6374" spans="2:15" ht="15.75" x14ac:dyDescent="0.25">
      <c r="B6374" s="137" t="s">
        <v>190</v>
      </c>
      <c r="C6374" s="194"/>
      <c r="D6374" s="195"/>
      <c r="E6374" s="196"/>
      <c r="F6374" s="1"/>
      <c r="G6374" s="137" t="s">
        <v>190</v>
      </c>
      <c r="H6374" s="194"/>
      <c r="I6374" s="195"/>
      <c r="J6374" s="196"/>
      <c r="K6374" s="1"/>
      <c r="L6374" s="137" t="s">
        <v>190</v>
      </c>
      <c r="M6374" s="194"/>
      <c r="N6374" s="195"/>
      <c r="O6374" s="196"/>
    </row>
    <row r="6375" spans="2:15" ht="15.75" x14ac:dyDescent="0.25">
      <c r="B6375" s="132" t="s">
        <v>61</v>
      </c>
      <c r="C6375" s="194"/>
      <c r="D6375" s="195"/>
      <c r="E6375" s="196"/>
      <c r="F6375" s="1"/>
      <c r="G6375" s="132" t="s">
        <v>61</v>
      </c>
      <c r="H6375" s="194"/>
      <c r="I6375" s="195"/>
      <c r="J6375" s="196"/>
      <c r="K6375" s="1"/>
      <c r="L6375" s="132" t="s">
        <v>61</v>
      </c>
      <c r="M6375" s="194"/>
      <c r="N6375" s="195"/>
      <c r="O6375" s="196"/>
    </row>
    <row r="6376" spans="2:15" ht="15.75" x14ac:dyDescent="0.25">
      <c r="B6376" s="132" t="s">
        <v>62</v>
      </c>
      <c r="C6376" s="194"/>
      <c r="D6376" s="195"/>
      <c r="E6376" s="196"/>
      <c r="F6376" s="1"/>
      <c r="G6376" s="132" t="s">
        <v>62</v>
      </c>
      <c r="H6376" s="194"/>
      <c r="I6376" s="195"/>
      <c r="J6376" s="196"/>
      <c r="K6376" s="1"/>
      <c r="L6376" s="132" t="s">
        <v>62</v>
      </c>
      <c r="M6376" s="194"/>
      <c r="N6376" s="195"/>
      <c r="O6376" s="196"/>
    </row>
    <row r="6377" spans="2:15" ht="15.75" x14ac:dyDescent="0.25">
      <c r="B6377" s="127" t="s">
        <v>191</v>
      </c>
      <c r="C6377" s="130"/>
      <c r="D6377" s="194"/>
      <c r="E6377" s="196"/>
      <c r="F6377" s="1"/>
      <c r="G6377" s="127" t="s">
        <v>191</v>
      </c>
      <c r="H6377" s="130"/>
      <c r="I6377" s="194"/>
      <c r="J6377" s="196"/>
      <c r="K6377" s="1"/>
      <c r="L6377" s="127" t="s">
        <v>191</v>
      </c>
      <c r="M6377" s="130"/>
      <c r="N6377" s="194"/>
      <c r="O6377" s="196"/>
    </row>
    <row r="6378" spans="2:15" ht="15.75" x14ac:dyDescent="0.25">
      <c r="B6378" s="127" t="s">
        <v>192</v>
      </c>
      <c r="C6378" s="130"/>
      <c r="D6378" s="194"/>
      <c r="E6378" s="196"/>
      <c r="F6378" s="1"/>
      <c r="G6378" s="127" t="s">
        <v>192</v>
      </c>
      <c r="H6378" s="130"/>
      <c r="I6378" s="194"/>
      <c r="J6378" s="196"/>
      <c r="K6378" s="1"/>
      <c r="L6378" s="127" t="s">
        <v>192</v>
      </c>
      <c r="M6378" s="130"/>
      <c r="N6378" s="194"/>
      <c r="O6378" s="196"/>
    </row>
    <row r="6379" spans="2:15" ht="31.35" customHeight="1" x14ac:dyDescent="0.25">
      <c r="B6379" s="206" t="s">
        <v>197</v>
      </c>
      <c r="C6379" s="207"/>
      <c r="D6379" s="207"/>
      <c r="E6379" s="208"/>
      <c r="F6379" s="1"/>
      <c r="G6379" s="206" t="s">
        <v>197</v>
      </c>
      <c r="H6379" s="207"/>
      <c r="I6379" s="207"/>
      <c r="J6379" s="208"/>
      <c r="K6379" s="59"/>
      <c r="L6379" s="206" t="s">
        <v>197</v>
      </c>
      <c r="M6379" s="207"/>
      <c r="N6379" s="207"/>
      <c r="O6379" s="208"/>
    </row>
    <row r="6380" spans="2:15" ht="15.75" x14ac:dyDescent="0.25">
      <c r="B6380" s="132" t="s">
        <v>195</v>
      </c>
      <c r="C6380" s="138"/>
      <c r="D6380" s="125" t="s">
        <v>51</v>
      </c>
      <c r="E6380" s="139"/>
      <c r="F6380" s="1"/>
      <c r="G6380" s="132" t="s">
        <v>195</v>
      </c>
      <c r="H6380" s="138"/>
      <c r="I6380" s="125" t="s">
        <v>51</v>
      </c>
      <c r="J6380" s="139"/>
      <c r="K6380" s="1"/>
      <c r="L6380" s="132" t="s">
        <v>195</v>
      </c>
      <c r="M6380" s="138"/>
      <c r="N6380" s="125" t="s">
        <v>51</v>
      </c>
      <c r="O6380" s="139"/>
    </row>
    <row r="6381" spans="2:15" ht="15.75" x14ac:dyDescent="0.25">
      <c r="B6381" s="209" t="s">
        <v>190</v>
      </c>
      <c r="C6381" s="210"/>
      <c r="D6381" s="125" t="s">
        <v>68</v>
      </c>
      <c r="E6381" s="139"/>
      <c r="F6381" s="1"/>
      <c r="G6381" s="209" t="s">
        <v>190</v>
      </c>
      <c r="H6381" s="210"/>
      <c r="I6381" s="125" t="s">
        <v>68</v>
      </c>
      <c r="J6381" s="139"/>
      <c r="K6381" s="1"/>
      <c r="L6381" s="209" t="s">
        <v>190</v>
      </c>
      <c r="M6381" s="210"/>
      <c r="N6381" s="125" t="s">
        <v>68</v>
      </c>
      <c r="O6381" s="139"/>
    </row>
    <row r="6382" spans="2:15" ht="15.75" x14ac:dyDescent="0.25">
      <c r="B6382" s="211"/>
      <c r="C6382" s="212"/>
      <c r="D6382" s="125" t="s">
        <v>69</v>
      </c>
      <c r="E6382" s="139"/>
      <c r="F6382" s="1"/>
      <c r="G6382" s="211"/>
      <c r="H6382" s="212"/>
      <c r="I6382" s="125" t="s">
        <v>69</v>
      </c>
      <c r="J6382" s="139"/>
      <c r="K6382" s="1"/>
      <c r="L6382" s="211"/>
      <c r="M6382" s="212"/>
      <c r="N6382" s="125" t="s">
        <v>69</v>
      </c>
      <c r="O6382" s="139"/>
    </row>
    <row r="6383" spans="2:15" ht="15.75" x14ac:dyDescent="0.25">
      <c r="B6383" s="209" t="s">
        <v>70</v>
      </c>
      <c r="C6383" s="210"/>
      <c r="D6383" s="125" t="s">
        <v>68</v>
      </c>
      <c r="E6383" s="139"/>
      <c r="F6383" s="1"/>
      <c r="G6383" s="209" t="s">
        <v>70</v>
      </c>
      <c r="H6383" s="210"/>
      <c r="I6383" s="125" t="s">
        <v>68</v>
      </c>
      <c r="J6383" s="139"/>
      <c r="K6383" s="1"/>
      <c r="L6383" s="209" t="s">
        <v>70</v>
      </c>
      <c r="M6383" s="210"/>
      <c r="N6383" s="125" t="s">
        <v>68</v>
      </c>
      <c r="O6383" s="139"/>
    </row>
    <row r="6384" spans="2:15" ht="15.75" x14ac:dyDescent="0.25">
      <c r="B6384" s="211"/>
      <c r="C6384" s="212"/>
      <c r="D6384" s="125" t="s">
        <v>69</v>
      </c>
      <c r="E6384" s="139"/>
      <c r="F6384" s="1"/>
      <c r="G6384" s="211"/>
      <c r="H6384" s="212"/>
      <c r="I6384" s="125" t="s">
        <v>69</v>
      </c>
      <c r="J6384" s="139"/>
      <c r="K6384" s="1"/>
      <c r="L6384" s="211"/>
      <c r="M6384" s="212"/>
      <c r="N6384" s="125" t="s">
        <v>69</v>
      </c>
      <c r="O6384" s="139"/>
    </row>
    <row r="6385" spans="2:15" ht="15.75" x14ac:dyDescent="0.25">
      <c r="B6385" s="140" t="s">
        <v>67</v>
      </c>
      <c r="C6385" s="140"/>
      <c r="D6385" s="213"/>
      <c r="E6385" s="214"/>
      <c r="F6385" s="1"/>
      <c r="G6385" s="140" t="s">
        <v>67</v>
      </c>
      <c r="H6385" s="140"/>
      <c r="I6385" s="213"/>
      <c r="J6385" s="214"/>
      <c r="K6385" s="1"/>
      <c r="L6385" s="140" t="s">
        <v>67</v>
      </c>
      <c r="M6385" s="140"/>
      <c r="N6385" s="213"/>
      <c r="O6385" s="214"/>
    </row>
    <row r="6386" spans="2:15" ht="15.75" x14ac:dyDescent="0.25">
      <c r="B6386" s="161" t="s">
        <v>355</v>
      </c>
      <c r="C6386" s="128"/>
      <c r="D6386" s="130"/>
      <c r="E6386" s="139"/>
      <c r="F6386" s="1"/>
      <c r="G6386" s="161" t="s">
        <v>355</v>
      </c>
      <c r="H6386" s="128"/>
      <c r="I6386" s="130"/>
      <c r="J6386" s="139"/>
      <c r="K6386" s="1"/>
      <c r="L6386" s="161" t="s">
        <v>355</v>
      </c>
      <c r="M6386" s="128"/>
      <c r="N6386" s="130"/>
      <c r="O6386" s="139"/>
    </row>
    <row r="6387" spans="2:15" ht="15.75" x14ac:dyDescent="0.25">
      <c r="B6387" s="161"/>
      <c r="C6387" s="128"/>
      <c r="D6387" s="130"/>
      <c r="E6387" s="139"/>
      <c r="F6387" s="1"/>
      <c r="G6387" s="161"/>
      <c r="H6387" s="128"/>
      <c r="I6387" s="130"/>
      <c r="J6387" s="139"/>
      <c r="K6387" s="1"/>
      <c r="L6387" s="161"/>
      <c r="M6387" s="128"/>
      <c r="N6387" s="130"/>
      <c r="O6387" s="139"/>
    </row>
    <row r="6388" spans="2:15" ht="15.75" x14ac:dyDescent="0.25">
      <c r="B6388" s="136"/>
      <c r="C6388" s="136"/>
      <c r="D6388" s="136"/>
      <c r="E6388" s="118"/>
      <c r="F6388" s="1"/>
      <c r="G6388" s="136"/>
      <c r="H6388" s="136"/>
      <c r="I6388" s="136"/>
      <c r="J6388" s="118"/>
      <c r="K6388" s="1"/>
      <c r="L6388" s="136"/>
      <c r="M6388" s="136"/>
      <c r="N6388" s="136"/>
      <c r="O6388" s="118"/>
    </row>
    <row r="6389" spans="2:15" ht="15.75" x14ac:dyDescent="0.25">
      <c r="B6389" s="132" t="s">
        <v>74</v>
      </c>
      <c r="C6389" s="141"/>
      <c r="D6389" s="142" t="s">
        <v>73</v>
      </c>
      <c r="E6389" s="130"/>
      <c r="F6389" s="1"/>
      <c r="G6389" s="132" t="s">
        <v>74</v>
      </c>
      <c r="H6389" s="141"/>
      <c r="I6389" s="142" t="s">
        <v>73</v>
      </c>
      <c r="J6389" s="130"/>
      <c r="K6389" s="1"/>
      <c r="L6389" s="132" t="s">
        <v>74</v>
      </c>
      <c r="M6389" s="141"/>
      <c r="N6389" s="142" t="s">
        <v>73</v>
      </c>
      <c r="O6389" s="130"/>
    </row>
    <row r="6391" spans="2:15" ht="15.75" x14ac:dyDescent="0.25">
      <c r="B6391" s="437">
        <f>L6370+1</f>
        <v>943</v>
      </c>
      <c r="C6391" s="438"/>
      <c r="D6391" s="438"/>
      <c r="E6391" s="439"/>
      <c r="F6391" s="57"/>
      <c r="G6391" s="437">
        <f>B6391+1</f>
        <v>944</v>
      </c>
      <c r="H6391" s="438"/>
      <c r="I6391" s="438"/>
      <c r="J6391" s="439"/>
      <c r="K6391" s="57"/>
      <c r="L6391" s="437">
        <f>G6391+1</f>
        <v>945</v>
      </c>
      <c r="M6391" s="438"/>
      <c r="N6391" s="438"/>
      <c r="O6391" s="439"/>
    </row>
    <row r="6392" spans="2:15" ht="15.75" x14ac:dyDescent="0.25">
      <c r="B6392" s="218" t="s">
        <v>71</v>
      </c>
      <c r="C6392" s="219"/>
      <c r="D6392" s="219"/>
      <c r="E6392" s="220"/>
      <c r="F6392" s="1"/>
      <c r="G6392" s="218" t="s">
        <v>71</v>
      </c>
      <c r="H6392" s="219"/>
      <c r="I6392" s="219"/>
      <c r="J6392" s="220"/>
      <c r="K6392" s="1"/>
      <c r="L6392" s="218" t="s">
        <v>71</v>
      </c>
      <c r="M6392" s="219"/>
      <c r="N6392" s="219"/>
      <c r="O6392" s="220"/>
    </row>
    <row r="6393" spans="2:15" ht="15.75" x14ac:dyDescent="0.25">
      <c r="B6393" s="230"/>
      <c r="C6393" s="231"/>
      <c r="D6393" s="231"/>
      <c r="E6393" s="232"/>
      <c r="F6393" s="1"/>
      <c r="G6393" s="230"/>
      <c r="H6393" s="231"/>
      <c r="I6393" s="231"/>
      <c r="J6393" s="232"/>
      <c r="K6393" s="58"/>
      <c r="L6393" s="230"/>
      <c r="M6393" s="231"/>
      <c r="N6393" s="231"/>
      <c r="O6393" s="232"/>
    </row>
    <row r="6394" spans="2:15" ht="15.75" x14ac:dyDescent="0.25">
      <c r="B6394" s="227" t="s">
        <v>375</v>
      </c>
      <c r="C6394" s="228"/>
      <c r="D6394" s="228"/>
      <c r="E6394" s="229"/>
      <c r="F6394" s="1"/>
      <c r="G6394" s="227" t="s">
        <v>375</v>
      </c>
      <c r="H6394" s="228"/>
      <c r="I6394" s="228"/>
      <c r="J6394" s="229"/>
      <c r="K6394" s="4"/>
      <c r="L6394" s="227" t="s">
        <v>375</v>
      </c>
      <c r="M6394" s="228"/>
      <c r="N6394" s="228"/>
      <c r="O6394" s="229"/>
    </row>
    <row r="6395" spans="2:15" ht="15.75" x14ac:dyDescent="0.25">
      <c r="B6395" s="137" t="s">
        <v>190</v>
      </c>
      <c r="C6395" s="194"/>
      <c r="D6395" s="195"/>
      <c r="E6395" s="196"/>
      <c r="F6395" s="1"/>
      <c r="G6395" s="137" t="s">
        <v>190</v>
      </c>
      <c r="H6395" s="194"/>
      <c r="I6395" s="195"/>
      <c r="J6395" s="196"/>
      <c r="K6395" s="1"/>
      <c r="L6395" s="137" t="s">
        <v>190</v>
      </c>
      <c r="M6395" s="194"/>
      <c r="N6395" s="195"/>
      <c r="O6395" s="196"/>
    </row>
    <row r="6396" spans="2:15" ht="15.75" x14ac:dyDescent="0.25">
      <c r="B6396" s="132" t="s">
        <v>61</v>
      </c>
      <c r="C6396" s="194"/>
      <c r="D6396" s="195"/>
      <c r="E6396" s="196"/>
      <c r="F6396" s="1"/>
      <c r="G6396" s="132" t="s">
        <v>61</v>
      </c>
      <c r="H6396" s="194"/>
      <c r="I6396" s="195"/>
      <c r="J6396" s="196"/>
      <c r="K6396" s="1"/>
      <c r="L6396" s="132" t="s">
        <v>61</v>
      </c>
      <c r="M6396" s="194"/>
      <c r="N6396" s="195"/>
      <c r="O6396" s="196"/>
    </row>
    <row r="6397" spans="2:15" ht="15.75" x14ac:dyDescent="0.25">
      <c r="B6397" s="132" t="s">
        <v>62</v>
      </c>
      <c r="C6397" s="194"/>
      <c r="D6397" s="195"/>
      <c r="E6397" s="196"/>
      <c r="F6397" s="1"/>
      <c r="G6397" s="132" t="s">
        <v>62</v>
      </c>
      <c r="H6397" s="194"/>
      <c r="I6397" s="195"/>
      <c r="J6397" s="196"/>
      <c r="K6397" s="1"/>
      <c r="L6397" s="132" t="s">
        <v>62</v>
      </c>
      <c r="M6397" s="194"/>
      <c r="N6397" s="195"/>
      <c r="O6397" s="196"/>
    </row>
    <row r="6398" spans="2:15" ht="15.75" x14ac:dyDescent="0.25">
      <c r="B6398" s="127" t="s">
        <v>191</v>
      </c>
      <c r="C6398" s="130"/>
      <c r="D6398" s="194"/>
      <c r="E6398" s="196"/>
      <c r="F6398" s="1"/>
      <c r="G6398" s="127" t="s">
        <v>191</v>
      </c>
      <c r="H6398" s="130"/>
      <c r="I6398" s="194"/>
      <c r="J6398" s="196"/>
      <c r="K6398" s="1"/>
      <c r="L6398" s="127" t="s">
        <v>191</v>
      </c>
      <c r="M6398" s="130"/>
      <c r="N6398" s="194"/>
      <c r="O6398" s="196"/>
    </row>
    <row r="6399" spans="2:15" ht="15.75" x14ac:dyDescent="0.25">
      <c r="B6399" s="127" t="s">
        <v>192</v>
      </c>
      <c r="C6399" s="130"/>
      <c r="D6399" s="194"/>
      <c r="E6399" s="196"/>
      <c r="F6399" s="1"/>
      <c r="G6399" s="127" t="s">
        <v>192</v>
      </c>
      <c r="H6399" s="130"/>
      <c r="I6399" s="194"/>
      <c r="J6399" s="196"/>
      <c r="K6399" s="1"/>
      <c r="L6399" s="127" t="s">
        <v>192</v>
      </c>
      <c r="M6399" s="130"/>
      <c r="N6399" s="194"/>
      <c r="O6399" s="196"/>
    </row>
    <row r="6400" spans="2:15" ht="31.35" customHeight="1" x14ac:dyDescent="0.25">
      <c r="B6400" s="206" t="s">
        <v>197</v>
      </c>
      <c r="C6400" s="207"/>
      <c r="D6400" s="207"/>
      <c r="E6400" s="208"/>
      <c r="F6400" s="1"/>
      <c r="G6400" s="206" t="s">
        <v>197</v>
      </c>
      <c r="H6400" s="207"/>
      <c r="I6400" s="207"/>
      <c r="J6400" s="208"/>
      <c r="K6400" s="59"/>
      <c r="L6400" s="206" t="s">
        <v>197</v>
      </c>
      <c r="M6400" s="207"/>
      <c r="N6400" s="207"/>
      <c r="O6400" s="208"/>
    </row>
    <row r="6401" spans="2:15" ht="15.75" x14ac:dyDescent="0.25">
      <c r="B6401" s="132" t="s">
        <v>195</v>
      </c>
      <c r="C6401" s="138"/>
      <c r="D6401" s="125" t="s">
        <v>51</v>
      </c>
      <c r="E6401" s="139"/>
      <c r="F6401" s="1"/>
      <c r="G6401" s="132" t="s">
        <v>195</v>
      </c>
      <c r="H6401" s="138"/>
      <c r="I6401" s="125" t="s">
        <v>51</v>
      </c>
      <c r="J6401" s="139"/>
      <c r="K6401" s="1"/>
      <c r="L6401" s="132" t="s">
        <v>195</v>
      </c>
      <c r="M6401" s="138"/>
      <c r="N6401" s="125" t="s">
        <v>51</v>
      </c>
      <c r="O6401" s="139"/>
    </row>
    <row r="6402" spans="2:15" ht="15.75" x14ac:dyDescent="0.25">
      <c r="B6402" s="209" t="s">
        <v>190</v>
      </c>
      <c r="C6402" s="210"/>
      <c r="D6402" s="125" t="s">
        <v>68</v>
      </c>
      <c r="E6402" s="139"/>
      <c r="F6402" s="1"/>
      <c r="G6402" s="209" t="s">
        <v>190</v>
      </c>
      <c r="H6402" s="210"/>
      <c r="I6402" s="125" t="s">
        <v>68</v>
      </c>
      <c r="J6402" s="139"/>
      <c r="K6402" s="1"/>
      <c r="L6402" s="209" t="s">
        <v>190</v>
      </c>
      <c r="M6402" s="210"/>
      <c r="N6402" s="125" t="s">
        <v>68</v>
      </c>
      <c r="O6402" s="139"/>
    </row>
    <row r="6403" spans="2:15" ht="15.75" x14ac:dyDescent="0.25">
      <c r="B6403" s="211"/>
      <c r="C6403" s="212"/>
      <c r="D6403" s="125" t="s">
        <v>69</v>
      </c>
      <c r="E6403" s="139"/>
      <c r="F6403" s="1"/>
      <c r="G6403" s="211"/>
      <c r="H6403" s="212"/>
      <c r="I6403" s="125" t="s">
        <v>69</v>
      </c>
      <c r="J6403" s="139"/>
      <c r="K6403" s="1"/>
      <c r="L6403" s="211"/>
      <c r="M6403" s="212"/>
      <c r="N6403" s="125" t="s">
        <v>69</v>
      </c>
      <c r="O6403" s="139"/>
    </row>
    <row r="6404" spans="2:15" ht="15.75" x14ac:dyDescent="0.25">
      <c r="B6404" s="209" t="s">
        <v>70</v>
      </c>
      <c r="C6404" s="210"/>
      <c r="D6404" s="125" t="s">
        <v>68</v>
      </c>
      <c r="E6404" s="139"/>
      <c r="F6404" s="1"/>
      <c r="G6404" s="209" t="s">
        <v>70</v>
      </c>
      <c r="H6404" s="210"/>
      <c r="I6404" s="125" t="s">
        <v>68</v>
      </c>
      <c r="J6404" s="139"/>
      <c r="K6404" s="1"/>
      <c r="L6404" s="209" t="s">
        <v>70</v>
      </c>
      <c r="M6404" s="210"/>
      <c r="N6404" s="125" t="s">
        <v>68</v>
      </c>
      <c r="O6404" s="139"/>
    </row>
    <row r="6405" spans="2:15" ht="15.75" x14ac:dyDescent="0.25">
      <c r="B6405" s="211"/>
      <c r="C6405" s="212"/>
      <c r="D6405" s="125" t="s">
        <v>69</v>
      </c>
      <c r="E6405" s="139"/>
      <c r="F6405" s="1"/>
      <c r="G6405" s="211"/>
      <c r="H6405" s="212"/>
      <c r="I6405" s="125" t="s">
        <v>69</v>
      </c>
      <c r="J6405" s="139"/>
      <c r="K6405" s="1"/>
      <c r="L6405" s="211"/>
      <c r="M6405" s="212"/>
      <c r="N6405" s="125" t="s">
        <v>69</v>
      </c>
      <c r="O6405" s="139"/>
    </row>
    <row r="6406" spans="2:15" ht="15.75" x14ac:dyDescent="0.25">
      <c r="B6406" s="140" t="s">
        <v>67</v>
      </c>
      <c r="C6406" s="140"/>
      <c r="D6406" s="213"/>
      <c r="E6406" s="214"/>
      <c r="F6406" s="1"/>
      <c r="G6406" s="140" t="s">
        <v>67</v>
      </c>
      <c r="H6406" s="140"/>
      <c r="I6406" s="213"/>
      <c r="J6406" s="214"/>
      <c r="K6406" s="1"/>
      <c r="L6406" s="140" t="s">
        <v>67</v>
      </c>
      <c r="M6406" s="140"/>
      <c r="N6406" s="213"/>
      <c r="O6406" s="214"/>
    </row>
    <row r="6407" spans="2:15" ht="15.75" x14ac:dyDescent="0.25">
      <c r="B6407" s="161" t="s">
        <v>355</v>
      </c>
      <c r="C6407" s="128"/>
      <c r="D6407" s="130"/>
      <c r="E6407" s="139"/>
      <c r="F6407" s="1"/>
      <c r="G6407" s="161" t="s">
        <v>355</v>
      </c>
      <c r="H6407" s="128"/>
      <c r="I6407" s="130"/>
      <c r="J6407" s="139"/>
      <c r="K6407" s="1"/>
      <c r="L6407" s="161" t="s">
        <v>355</v>
      </c>
      <c r="M6407" s="128"/>
      <c r="N6407" s="130"/>
      <c r="O6407" s="139"/>
    </row>
    <row r="6408" spans="2:15" ht="15.75" x14ac:dyDescent="0.25">
      <c r="B6408" s="161"/>
      <c r="C6408" s="128"/>
      <c r="D6408" s="130"/>
      <c r="E6408" s="139"/>
      <c r="F6408" s="1"/>
      <c r="G6408" s="161"/>
      <c r="H6408" s="128"/>
      <c r="I6408" s="130"/>
      <c r="J6408" s="139"/>
      <c r="K6408" s="1"/>
      <c r="L6408" s="161"/>
      <c r="M6408" s="128"/>
      <c r="N6408" s="130"/>
      <c r="O6408" s="139"/>
    </row>
    <row r="6409" spans="2:15" ht="15.75" x14ac:dyDescent="0.25">
      <c r="B6409" s="136"/>
      <c r="C6409" s="136"/>
      <c r="D6409" s="136"/>
      <c r="E6409" s="118"/>
      <c r="F6409" s="1"/>
      <c r="G6409" s="136"/>
      <c r="H6409" s="136"/>
      <c r="I6409" s="136"/>
      <c r="J6409" s="118"/>
      <c r="K6409" s="1"/>
      <c r="L6409" s="136"/>
      <c r="M6409" s="136"/>
      <c r="N6409" s="136"/>
      <c r="O6409" s="118"/>
    </row>
    <row r="6410" spans="2:15" ht="15.75" x14ac:dyDescent="0.25">
      <c r="B6410" s="132" t="s">
        <v>74</v>
      </c>
      <c r="C6410" s="141"/>
      <c r="D6410" s="142" t="s">
        <v>73</v>
      </c>
      <c r="E6410" s="130"/>
      <c r="F6410" s="1"/>
      <c r="G6410" s="132" t="s">
        <v>74</v>
      </c>
      <c r="H6410" s="141"/>
      <c r="I6410" s="142" t="s">
        <v>73</v>
      </c>
      <c r="J6410" s="130"/>
      <c r="K6410" s="1"/>
      <c r="L6410" s="132" t="s">
        <v>74</v>
      </c>
      <c r="M6410" s="141"/>
      <c r="N6410" s="142" t="s">
        <v>73</v>
      </c>
      <c r="O6410" s="130"/>
    </row>
    <row r="6412" spans="2:15" ht="15.75" x14ac:dyDescent="0.25">
      <c r="B6412" s="437">
        <f>L6391+1</f>
        <v>946</v>
      </c>
      <c r="C6412" s="438"/>
      <c r="D6412" s="438"/>
      <c r="E6412" s="439"/>
      <c r="F6412" s="57"/>
      <c r="G6412" s="437">
        <f>B6412+1</f>
        <v>947</v>
      </c>
      <c r="H6412" s="438"/>
      <c r="I6412" s="438"/>
      <c r="J6412" s="439"/>
      <c r="K6412" s="57"/>
      <c r="L6412" s="437">
        <f>G6412+1</f>
        <v>948</v>
      </c>
      <c r="M6412" s="438"/>
      <c r="N6412" s="438"/>
      <c r="O6412" s="439"/>
    </row>
    <row r="6413" spans="2:15" ht="15.75" x14ac:dyDescent="0.25">
      <c r="B6413" s="218" t="s">
        <v>71</v>
      </c>
      <c r="C6413" s="219"/>
      <c r="D6413" s="219"/>
      <c r="E6413" s="220"/>
      <c r="F6413" s="1"/>
      <c r="G6413" s="218" t="s">
        <v>71</v>
      </c>
      <c r="H6413" s="219"/>
      <c r="I6413" s="219"/>
      <c r="J6413" s="220"/>
      <c r="K6413" s="1"/>
      <c r="L6413" s="218" t="s">
        <v>71</v>
      </c>
      <c r="M6413" s="219"/>
      <c r="N6413" s="219"/>
      <c r="O6413" s="220"/>
    </row>
    <row r="6414" spans="2:15" ht="15.75" x14ac:dyDescent="0.25">
      <c r="B6414" s="230"/>
      <c r="C6414" s="231"/>
      <c r="D6414" s="231"/>
      <c r="E6414" s="232"/>
      <c r="F6414" s="1"/>
      <c r="G6414" s="230"/>
      <c r="H6414" s="231"/>
      <c r="I6414" s="231"/>
      <c r="J6414" s="232"/>
      <c r="K6414" s="58"/>
      <c r="L6414" s="230"/>
      <c r="M6414" s="231"/>
      <c r="N6414" s="231"/>
      <c r="O6414" s="232"/>
    </row>
    <row r="6415" spans="2:15" ht="15.75" x14ac:dyDescent="0.25">
      <c r="B6415" s="227" t="s">
        <v>375</v>
      </c>
      <c r="C6415" s="228"/>
      <c r="D6415" s="228"/>
      <c r="E6415" s="229"/>
      <c r="F6415" s="1"/>
      <c r="G6415" s="227" t="s">
        <v>375</v>
      </c>
      <c r="H6415" s="228"/>
      <c r="I6415" s="228"/>
      <c r="J6415" s="229"/>
      <c r="K6415" s="4"/>
      <c r="L6415" s="227" t="s">
        <v>375</v>
      </c>
      <c r="M6415" s="228"/>
      <c r="N6415" s="228"/>
      <c r="O6415" s="229"/>
    </row>
    <row r="6416" spans="2:15" ht="15.75" x14ac:dyDescent="0.25">
      <c r="B6416" s="137" t="s">
        <v>190</v>
      </c>
      <c r="C6416" s="194"/>
      <c r="D6416" s="195"/>
      <c r="E6416" s="196"/>
      <c r="F6416" s="1"/>
      <c r="G6416" s="137" t="s">
        <v>190</v>
      </c>
      <c r="H6416" s="194"/>
      <c r="I6416" s="195"/>
      <c r="J6416" s="196"/>
      <c r="K6416" s="1"/>
      <c r="L6416" s="137" t="s">
        <v>190</v>
      </c>
      <c r="M6416" s="194"/>
      <c r="N6416" s="195"/>
      <c r="O6416" s="196"/>
    </row>
    <row r="6417" spans="2:15" ht="15.75" x14ac:dyDescent="0.25">
      <c r="B6417" s="132" t="s">
        <v>61</v>
      </c>
      <c r="C6417" s="194"/>
      <c r="D6417" s="195"/>
      <c r="E6417" s="196"/>
      <c r="F6417" s="1"/>
      <c r="G6417" s="132" t="s">
        <v>61</v>
      </c>
      <c r="H6417" s="194"/>
      <c r="I6417" s="195"/>
      <c r="J6417" s="196"/>
      <c r="K6417" s="1"/>
      <c r="L6417" s="132" t="s">
        <v>61</v>
      </c>
      <c r="M6417" s="194"/>
      <c r="N6417" s="195"/>
      <c r="O6417" s="196"/>
    </row>
    <row r="6418" spans="2:15" ht="15.75" x14ac:dyDescent="0.25">
      <c r="B6418" s="132" t="s">
        <v>62</v>
      </c>
      <c r="C6418" s="194"/>
      <c r="D6418" s="195"/>
      <c r="E6418" s="196"/>
      <c r="F6418" s="1"/>
      <c r="G6418" s="132" t="s">
        <v>62</v>
      </c>
      <c r="H6418" s="194"/>
      <c r="I6418" s="195"/>
      <c r="J6418" s="196"/>
      <c r="K6418" s="1"/>
      <c r="L6418" s="132" t="s">
        <v>62</v>
      </c>
      <c r="M6418" s="194"/>
      <c r="N6418" s="195"/>
      <c r="O6418" s="196"/>
    </row>
    <row r="6419" spans="2:15" ht="15.75" x14ac:dyDescent="0.25">
      <c r="B6419" s="127" t="s">
        <v>191</v>
      </c>
      <c r="C6419" s="130"/>
      <c r="D6419" s="194"/>
      <c r="E6419" s="196"/>
      <c r="F6419" s="1"/>
      <c r="G6419" s="127" t="s">
        <v>191</v>
      </c>
      <c r="H6419" s="130"/>
      <c r="I6419" s="194"/>
      <c r="J6419" s="196"/>
      <c r="K6419" s="1"/>
      <c r="L6419" s="127" t="s">
        <v>191</v>
      </c>
      <c r="M6419" s="130"/>
      <c r="N6419" s="194"/>
      <c r="O6419" s="196"/>
    </row>
    <row r="6420" spans="2:15" ht="15.75" x14ac:dyDescent="0.25">
      <c r="B6420" s="127" t="s">
        <v>192</v>
      </c>
      <c r="C6420" s="130"/>
      <c r="D6420" s="194"/>
      <c r="E6420" s="196"/>
      <c r="F6420" s="1"/>
      <c r="G6420" s="127" t="s">
        <v>192</v>
      </c>
      <c r="H6420" s="130"/>
      <c r="I6420" s="194"/>
      <c r="J6420" s="196"/>
      <c r="K6420" s="1"/>
      <c r="L6420" s="127" t="s">
        <v>192</v>
      </c>
      <c r="M6420" s="130"/>
      <c r="N6420" s="194"/>
      <c r="O6420" s="196"/>
    </row>
    <row r="6421" spans="2:15" ht="31.35" customHeight="1" x14ac:dyDescent="0.25">
      <c r="B6421" s="206" t="s">
        <v>197</v>
      </c>
      <c r="C6421" s="207"/>
      <c r="D6421" s="207"/>
      <c r="E6421" s="208"/>
      <c r="F6421" s="1"/>
      <c r="G6421" s="206" t="s">
        <v>197</v>
      </c>
      <c r="H6421" s="207"/>
      <c r="I6421" s="207"/>
      <c r="J6421" s="208"/>
      <c r="K6421" s="59"/>
      <c r="L6421" s="206" t="s">
        <v>197</v>
      </c>
      <c r="M6421" s="207"/>
      <c r="N6421" s="207"/>
      <c r="O6421" s="208"/>
    </row>
    <row r="6422" spans="2:15" ht="15.75" x14ac:dyDescent="0.25">
      <c r="B6422" s="132" t="s">
        <v>195</v>
      </c>
      <c r="C6422" s="138"/>
      <c r="D6422" s="125" t="s">
        <v>51</v>
      </c>
      <c r="E6422" s="139"/>
      <c r="F6422" s="1"/>
      <c r="G6422" s="132" t="s">
        <v>195</v>
      </c>
      <c r="H6422" s="138"/>
      <c r="I6422" s="125" t="s">
        <v>51</v>
      </c>
      <c r="J6422" s="139"/>
      <c r="K6422" s="1"/>
      <c r="L6422" s="132" t="s">
        <v>195</v>
      </c>
      <c r="M6422" s="138"/>
      <c r="N6422" s="125" t="s">
        <v>51</v>
      </c>
      <c r="O6422" s="139"/>
    </row>
    <row r="6423" spans="2:15" ht="15.75" x14ac:dyDescent="0.25">
      <c r="B6423" s="209" t="s">
        <v>190</v>
      </c>
      <c r="C6423" s="210"/>
      <c r="D6423" s="125" t="s">
        <v>68</v>
      </c>
      <c r="E6423" s="139"/>
      <c r="F6423" s="1"/>
      <c r="G6423" s="209" t="s">
        <v>190</v>
      </c>
      <c r="H6423" s="210"/>
      <c r="I6423" s="125" t="s">
        <v>68</v>
      </c>
      <c r="J6423" s="139"/>
      <c r="K6423" s="1"/>
      <c r="L6423" s="209" t="s">
        <v>190</v>
      </c>
      <c r="M6423" s="210"/>
      <c r="N6423" s="125" t="s">
        <v>68</v>
      </c>
      <c r="O6423" s="139"/>
    </row>
    <row r="6424" spans="2:15" ht="15.75" x14ac:dyDescent="0.25">
      <c r="B6424" s="211"/>
      <c r="C6424" s="212"/>
      <c r="D6424" s="125" t="s">
        <v>69</v>
      </c>
      <c r="E6424" s="139"/>
      <c r="F6424" s="1"/>
      <c r="G6424" s="211"/>
      <c r="H6424" s="212"/>
      <c r="I6424" s="125" t="s">
        <v>69</v>
      </c>
      <c r="J6424" s="139"/>
      <c r="K6424" s="1"/>
      <c r="L6424" s="211"/>
      <c r="M6424" s="212"/>
      <c r="N6424" s="125" t="s">
        <v>69</v>
      </c>
      <c r="O6424" s="139"/>
    </row>
    <row r="6425" spans="2:15" ht="15.75" x14ac:dyDescent="0.25">
      <c r="B6425" s="209" t="s">
        <v>70</v>
      </c>
      <c r="C6425" s="210"/>
      <c r="D6425" s="125" t="s">
        <v>68</v>
      </c>
      <c r="E6425" s="139"/>
      <c r="F6425" s="1"/>
      <c r="G6425" s="209" t="s">
        <v>70</v>
      </c>
      <c r="H6425" s="210"/>
      <c r="I6425" s="125" t="s">
        <v>68</v>
      </c>
      <c r="J6425" s="139"/>
      <c r="K6425" s="1"/>
      <c r="L6425" s="209" t="s">
        <v>70</v>
      </c>
      <c r="M6425" s="210"/>
      <c r="N6425" s="125" t="s">
        <v>68</v>
      </c>
      <c r="O6425" s="139"/>
    </row>
    <row r="6426" spans="2:15" ht="15.75" x14ac:dyDescent="0.25">
      <c r="B6426" s="211"/>
      <c r="C6426" s="212"/>
      <c r="D6426" s="125" t="s">
        <v>69</v>
      </c>
      <c r="E6426" s="139"/>
      <c r="F6426" s="1"/>
      <c r="G6426" s="211"/>
      <c r="H6426" s="212"/>
      <c r="I6426" s="125" t="s">
        <v>69</v>
      </c>
      <c r="J6426" s="139"/>
      <c r="K6426" s="1"/>
      <c r="L6426" s="211"/>
      <c r="M6426" s="212"/>
      <c r="N6426" s="125" t="s">
        <v>69</v>
      </c>
      <c r="O6426" s="139"/>
    </row>
    <row r="6427" spans="2:15" ht="15.75" x14ac:dyDescent="0.25">
      <c r="B6427" s="140" t="s">
        <v>67</v>
      </c>
      <c r="C6427" s="140"/>
      <c r="D6427" s="213"/>
      <c r="E6427" s="214"/>
      <c r="F6427" s="1"/>
      <c r="G6427" s="140" t="s">
        <v>67</v>
      </c>
      <c r="H6427" s="140"/>
      <c r="I6427" s="213"/>
      <c r="J6427" s="214"/>
      <c r="K6427" s="1"/>
      <c r="L6427" s="140" t="s">
        <v>67</v>
      </c>
      <c r="M6427" s="140"/>
      <c r="N6427" s="213"/>
      <c r="O6427" s="214"/>
    </row>
    <row r="6428" spans="2:15" ht="15.75" x14ac:dyDescent="0.25">
      <c r="B6428" s="161" t="s">
        <v>355</v>
      </c>
      <c r="C6428" s="128"/>
      <c r="D6428" s="130"/>
      <c r="E6428" s="139"/>
      <c r="F6428" s="1"/>
      <c r="G6428" s="161" t="s">
        <v>355</v>
      </c>
      <c r="H6428" s="128"/>
      <c r="I6428" s="130"/>
      <c r="J6428" s="139"/>
      <c r="K6428" s="1"/>
      <c r="L6428" s="161" t="s">
        <v>355</v>
      </c>
      <c r="M6428" s="128"/>
      <c r="N6428" s="130"/>
      <c r="O6428" s="139"/>
    </row>
    <row r="6429" spans="2:15" ht="15.75" x14ac:dyDescent="0.25">
      <c r="B6429" s="161"/>
      <c r="C6429" s="128"/>
      <c r="D6429" s="130"/>
      <c r="E6429" s="139"/>
      <c r="F6429" s="1"/>
      <c r="G6429" s="161"/>
      <c r="H6429" s="128"/>
      <c r="I6429" s="130"/>
      <c r="J6429" s="139"/>
      <c r="K6429" s="1"/>
      <c r="L6429" s="161"/>
      <c r="M6429" s="128"/>
      <c r="N6429" s="130"/>
      <c r="O6429" s="139"/>
    </row>
    <row r="6430" spans="2:15" ht="15.75" x14ac:dyDescent="0.25">
      <c r="B6430" s="136"/>
      <c r="C6430" s="136"/>
      <c r="D6430" s="136"/>
      <c r="E6430" s="118"/>
      <c r="F6430" s="1"/>
      <c r="G6430" s="136"/>
      <c r="H6430" s="136"/>
      <c r="I6430" s="136"/>
      <c r="J6430" s="118"/>
      <c r="K6430" s="1"/>
      <c r="L6430" s="136"/>
      <c r="M6430" s="136"/>
      <c r="N6430" s="136"/>
      <c r="O6430" s="118"/>
    </row>
    <row r="6431" spans="2:15" ht="15.75" x14ac:dyDescent="0.25">
      <c r="B6431" s="132" t="s">
        <v>74</v>
      </c>
      <c r="C6431" s="141"/>
      <c r="D6431" s="142" t="s">
        <v>73</v>
      </c>
      <c r="E6431" s="130"/>
      <c r="F6431" s="1"/>
      <c r="G6431" s="132" t="s">
        <v>74</v>
      </c>
      <c r="H6431" s="141"/>
      <c r="I6431" s="142" t="s">
        <v>73</v>
      </c>
      <c r="J6431" s="130"/>
      <c r="K6431" s="1"/>
      <c r="L6431" s="132" t="s">
        <v>74</v>
      </c>
      <c r="M6431" s="141"/>
      <c r="N6431" s="142" t="s">
        <v>73</v>
      </c>
      <c r="O6431" s="130"/>
    </row>
    <row r="6433" spans="2:15" ht="15.75" x14ac:dyDescent="0.25">
      <c r="B6433" s="437">
        <f>L6412+1</f>
        <v>949</v>
      </c>
      <c r="C6433" s="438"/>
      <c r="D6433" s="438"/>
      <c r="E6433" s="439"/>
      <c r="F6433" s="57"/>
      <c r="G6433" s="437">
        <f>B6433+1</f>
        <v>950</v>
      </c>
      <c r="H6433" s="438"/>
      <c r="I6433" s="438"/>
      <c r="J6433" s="439"/>
      <c r="K6433" s="57"/>
      <c r="L6433" s="437">
        <f>G6433+1</f>
        <v>951</v>
      </c>
      <c r="M6433" s="438"/>
      <c r="N6433" s="438"/>
      <c r="O6433" s="439"/>
    </row>
    <row r="6434" spans="2:15" ht="15.75" x14ac:dyDescent="0.25">
      <c r="B6434" s="218" t="s">
        <v>71</v>
      </c>
      <c r="C6434" s="219"/>
      <c r="D6434" s="219"/>
      <c r="E6434" s="220"/>
      <c r="F6434" s="1"/>
      <c r="G6434" s="218" t="s">
        <v>71</v>
      </c>
      <c r="H6434" s="219"/>
      <c r="I6434" s="219"/>
      <c r="J6434" s="220"/>
      <c r="K6434" s="1"/>
      <c r="L6434" s="218" t="s">
        <v>71</v>
      </c>
      <c r="M6434" s="219"/>
      <c r="N6434" s="219"/>
      <c r="O6434" s="220"/>
    </row>
    <row r="6435" spans="2:15" ht="15.75" x14ac:dyDescent="0.25">
      <c r="B6435" s="230"/>
      <c r="C6435" s="231"/>
      <c r="D6435" s="231"/>
      <c r="E6435" s="232"/>
      <c r="F6435" s="1"/>
      <c r="G6435" s="230"/>
      <c r="H6435" s="231"/>
      <c r="I6435" s="231"/>
      <c r="J6435" s="232"/>
      <c r="K6435" s="58"/>
      <c r="L6435" s="230"/>
      <c r="M6435" s="231"/>
      <c r="N6435" s="231"/>
      <c r="O6435" s="232"/>
    </row>
    <row r="6436" spans="2:15" ht="15.75" x14ac:dyDescent="0.25">
      <c r="B6436" s="227" t="s">
        <v>375</v>
      </c>
      <c r="C6436" s="228"/>
      <c r="D6436" s="228"/>
      <c r="E6436" s="229"/>
      <c r="F6436" s="1"/>
      <c r="G6436" s="227" t="s">
        <v>375</v>
      </c>
      <c r="H6436" s="228"/>
      <c r="I6436" s="228"/>
      <c r="J6436" s="229"/>
      <c r="K6436" s="4"/>
      <c r="L6436" s="227" t="s">
        <v>375</v>
      </c>
      <c r="M6436" s="228"/>
      <c r="N6436" s="228"/>
      <c r="O6436" s="229"/>
    </row>
    <row r="6437" spans="2:15" ht="15.75" x14ac:dyDescent="0.25">
      <c r="B6437" s="137" t="s">
        <v>190</v>
      </c>
      <c r="C6437" s="194"/>
      <c r="D6437" s="195"/>
      <c r="E6437" s="196"/>
      <c r="F6437" s="1"/>
      <c r="G6437" s="137" t="s">
        <v>190</v>
      </c>
      <c r="H6437" s="194"/>
      <c r="I6437" s="195"/>
      <c r="J6437" s="196"/>
      <c r="K6437" s="1"/>
      <c r="L6437" s="137" t="s">
        <v>190</v>
      </c>
      <c r="M6437" s="194"/>
      <c r="N6437" s="195"/>
      <c r="O6437" s="196"/>
    </row>
    <row r="6438" spans="2:15" ht="15.75" x14ac:dyDescent="0.25">
      <c r="B6438" s="132" t="s">
        <v>61</v>
      </c>
      <c r="C6438" s="194"/>
      <c r="D6438" s="195"/>
      <c r="E6438" s="196"/>
      <c r="F6438" s="1"/>
      <c r="G6438" s="132" t="s">
        <v>61</v>
      </c>
      <c r="H6438" s="194"/>
      <c r="I6438" s="195"/>
      <c r="J6438" s="196"/>
      <c r="K6438" s="1"/>
      <c r="L6438" s="132" t="s">
        <v>61</v>
      </c>
      <c r="M6438" s="194"/>
      <c r="N6438" s="195"/>
      <c r="O6438" s="196"/>
    </row>
    <row r="6439" spans="2:15" ht="15.75" x14ac:dyDescent="0.25">
      <c r="B6439" s="132" t="s">
        <v>62</v>
      </c>
      <c r="C6439" s="194"/>
      <c r="D6439" s="195"/>
      <c r="E6439" s="196"/>
      <c r="F6439" s="1"/>
      <c r="G6439" s="132" t="s">
        <v>62</v>
      </c>
      <c r="H6439" s="194"/>
      <c r="I6439" s="195"/>
      <c r="J6439" s="196"/>
      <c r="K6439" s="1"/>
      <c r="L6439" s="132" t="s">
        <v>62</v>
      </c>
      <c r="M6439" s="194"/>
      <c r="N6439" s="195"/>
      <c r="O6439" s="196"/>
    </row>
    <row r="6440" spans="2:15" ht="15.75" x14ac:dyDescent="0.25">
      <c r="B6440" s="127" t="s">
        <v>191</v>
      </c>
      <c r="C6440" s="130"/>
      <c r="D6440" s="194"/>
      <c r="E6440" s="196"/>
      <c r="F6440" s="1"/>
      <c r="G6440" s="127" t="s">
        <v>191</v>
      </c>
      <c r="H6440" s="130"/>
      <c r="I6440" s="194"/>
      <c r="J6440" s="196"/>
      <c r="K6440" s="1"/>
      <c r="L6440" s="127" t="s">
        <v>191</v>
      </c>
      <c r="M6440" s="130"/>
      <c r="N6440" s="194"/>
      <c r="O6440" s="196"/>
    </row>
    <row r="6441" spans="2:15" ht="15.75" x14ac:dyDescent="0.25">
      <c r="B6441" s="127" t="s">
        <v>192</v>
      </c>
      <c r="C6441" s="130"/>
      <c r="D6441" s="194"/>
      <c r="E6441" s="196"/>
      <c r="F6441" s="1"/>
      <c r="G6441" s="127" t="s">
        <v>192</v>
      </c>
      <c r="H6441" s="130"/>
      <c r="I6441" s="194"/>
      <c r="J6441" s="196"/>
      <c r="K6441" s="1"/>
      <c r="L6441" s="127" t="s">
        <v>192</v>
      </c>
      <c r="M6441" s="130"/>
      <c r="N6441" s="194"/>
      <c r="O6441" s="196"/>
    </row>
    <row r="6442" spans="2:15" ht="31.35" customHeight="1" x14ac:dyDescent="0.25">
      <c r="B6442" s="206" t="s">
        <v>197</v>
      </c>
      <c r="C6442" s="207"/>
      <c r="D6442" s="207"/>
      <c r="E6442" s="208"/>
      <c r="F6442" s="1"/>
      <c r="G6442" s="206" t="s">
        <v>197</v>
      </c>
      <c r="H6442" s="207"/>
      <c r="I6442" s="207"/>
      <c r="J6442" s="208"/>
      <c r="K6442" s="59"/>
      <c r="L6442" s="206" t="s">
        <v>197</v>
      </c>
      <c r="M6442" s="207"/>
      <c r="N6442" s="207"/>
      <c r="O6442" s="208"/>
    </row>
    <row r="6443" spans="2:15" ht="15.75" x14ac:dyDescent="0.25">
      <c r="B6443" s="132" t="s">
        <v>195</v>
      </c>
      <c r="C6443" s="138"/>
      <c r="D6443" s="125" t="s">
        <v>51</v>
      </c>
      <c r="E6443" s="139"/>
      <c r="F6443" s="1"/>
      <c r="G6443" s="132" t="s">
        <v>195</v>
      </c>
      <c r="H6443" s="138"/>
      <c r="I6443" s="125" t="s">
        <v>51</v>
      </c>
      <c r="J6443" s="139"/>
      <c r="K6443" s="1"/>
      <c r="L6443" s="132" t="s">
        <v>195</v>
      </c>
      <c r="M6443" s="138"/>
      <c r="N6443" s="125" t="s">
        <v>51</v>
      </c>
      <c r="O6443" s="139"/>
    </row>
    <row r="6444" spans="2:15" ht="15.75" x14ac:dyDescent="0.25">
      <c r="B6444" s="209" t="s">
        <v>190</v>
      </c>
      <c r="C6444" s="210"/>
      <c r="D6444" s="125" t="s">
        <v>68</v>
      </c>
      <c r="E6444" s="139"/>
      <c r="F6444" s="1"/>
      <c r="G6444" s="209" t="s">
        <v>190</v>
      </c>
      <c r="H6444" s="210"/>
      <c r="I6444" s="125" t="s">
        <v>68</v>
      </c>
      <c r="J6444" s="139"/>
      <c r="K6444" s="1"/>
      <c r="L6444" s="209" t="s">
        <v>190</v>
      </c>
      <c r="M6444" s="210"/>
      <c r="N6444" s="125" t="s">
        <v>68</v>
      </c>
      <c r="O6444" s="139"/>
    </row>
    <row r="6445" spans="2:15" ht="15.75" x14ac:dyDescent="0.25">
      <c r="B6445" s="211"/>
      <c r="C6445" s="212"/>
      <c r="D6445" s="125" t="s">
        <v>69</v>
      </c>
      <c r="E6445" s="139"/>
      <c r="F6445" s="1"/>
      <c r="G6445" s="211"/>
      <c r="H6445" s="212"/>
      <c r="I6445" s="125" t="s">
        <v>69</v>
      </c>
      <c r="J6445" s="139"/>
      <c r="K6445" s="1"/>
      <c r="L6445" s="211"/>
      <c r="M6445" s="212"/>
      <c r="N6445" s="125" t="s">
        <v>69</v>
      </c>
      <c r="O6445" s="139"/>
    </row>
    <row r="6446" spans="2:15" ht="15.75" x14ac:dyDescent="0.25">
      <c r="B6446" s="209" t="s">
        <v>70</v>
      </c>
      <c r="C6446" s="210"/>
      <c r="D6446" s="125" t="s">
        <v>68</v>
      </c>
      <c r="E6446" s="139"/>
      <c r="F6446" s="1"/>
      <c r="G6446" s="209" t="s">
        <v>70</v>
      </c>
      <c r="H6446" s="210"/>
      <c r="I6446" s="125" t="s">
        <v>68</v>
      </c>
      <c r="J6446" s="139"/>
      <c r="K6446" s="1"/>
      <c r="L6446" s="209" t="s">
        <v>70</v>
      </c>
      <c r="M6446" s="210"/>
      <c r="N6446" s="125" t="s">
        <v>68</v>
      </c>
      <c r="O6446" s="139"/>
    </row>
    <row r="6447" spans="2:15" ht="15.75" x14ac:dyDescent="0.25">
      <c r="B6447" s="211"/>
      <c r="C6447" s="212"/>
      <c r="D6447" s="125" t="s">
        <v>69</v>
      </c>
      <c r="E6447" s="139"/>
      <c r="F6447" s="1"/>
      <c r="G6447" s="211"/>
      <c r="H6447" s="212"/>
      <c r="I6447" s="125" t="s">
        <v>69</v>
      </c>
      <c r="J6447" s="139"/>
      <c r="K6447" s="1"/>
      <c r="L6447" s="211"/>
      <c r="M6447" s="212"/>
      <c r="N6447" s="125" t="s">
        <v>69</v>
      </c>
      <c r="O6447" s="139"/>
    </row>
    <row r="6448" spans="2:15" ht="15.75" x14ac:dyDescent="0.25">
      <c r="B6448" s="140" t="s">
        <v>67</v>
      </c>
      <c r="C6448" s="140"/>
      <c r="D6448" s="213"/>
      <c r="E6448" s="214"/>
      <c r="F6448" s="1"/>
      <c r="G6448" s="140" t="s">
        <v>67</v>
      </c>
      <c r="H6448" s="140"/>
      <c r="I6448" s="213"/>
      <c r="J6448" s="214"/>
      <c r="K6448" s="1"/>
      <c r="L6448" s="140" t="s">
        <v>67</v>
      </c>
      <c r="M6448" s="140"/>
      <c r="N6448" s="213"/>
      <c r="O6448" s="214"/>
    </row>
    <row r="6449" spans="2:15" ht="15.75" x14ac:dyDescent="0.25">
      <c r="B6449" s="161" t="s">
        <v>355</v>
      </c>
      <c r="C6449" s="128"/>
      <c r="D6449" s="130"/>
      <c r="E6449" s="139"/>
      <c r="F6449" s="1"/>
      <c r="G6449" s="161" t="s">
        <v>355</v>
      </c>
      <c r="H6449" s="128"/>
      <c r="I6449" s="130"/>
      <c r="J6449" s="139"/>
      <c r="K6449" s="1"/>
      <c r="L6449" s="161" t="s">
        <v>355</v>
      </c>
      <c r="M6449" s="128"/>
      <c r="N6449" s="130"/>
      <c r="O6449" s="139"/>
    </row>
    <row r="6450" spans="2:15" ht="15.75" x14ac:dyDescent="0.25">
      <c r="B6450" s="161"/>
      <c r="C6450" s="128"/>
      <c r="D6450" s="130"/>
      <c r="E6450" s="139"/>
      <c r="F6450" s="1"/>
      <c r="G6450" s="161"/>
      <c r="H6450" s="128"/>
      <c r="I6450" s="130"/>
      <c r="J6450" s="139"/>
      <c r="K6450" s="1"/>
      <c r="L6450" s="161"/>
      <c r="M6450" s="128"/>
      <c r="N6450" s="130"/>
      <c r="O6450" s="139"/>
    </row>
    <row r="6451" spans="2:15" ht="15.75" x14ac:dyDescent="0.25">
      <c r="B6451" s="136"/>
      <c r="C6451" s="136"/>
      <c r="D6451" s="136"/>
      <c r="E6451" s="118"/>
      <c r="F6451" s="1"/>
      <c r="G6451" s="136"/>
      <c r="H6451" s="136"/>
      <c r="I6451" s="136"/>
      <c r="J6451" s="118"/>
      <c r="K6451" s="1"/>
      <c r="L6451" s="136"/>
      <c r="M6451" s="136"/>
      <c r="N6451" s="136"/>
      <c r="O6451" s="118"/>
    </row>
    <row r="6452" spans="2:15" ht="15.75" x14ac:dyDescent="0.25">
      <c r="B6452" s="132" t="s">
        <v>74</v>
      </c>
      <c r="C6452" s="141"/>
      <c r="D6452" s="142" t="s">
        <v>73</v>
      </c>
      <c r="E6452" s="130"/>
      <c r="F6452" s="1"/>
      <c r="G6452" s="132" t="s">
        <v>74</v>
      </c>
      <c r="H6452" s="141"/>
      <c r="I6452" s="142" t="s">
        <v>73</v>
      </c>
      <c r="J6452" s="130"/>
      <c r="K6452" s="1"/>
      <c r="L6452" s="132" t="s">
        <v>74</v>
      </c>
      <c r="M6452" s="141"/>
      <c r="N6452" s="142" t="s">
        <v>73</v>
      </c>
      <c r="O6452" s="130"/>
    </row>
    <row r="6454" spans="2:15" ht="15.75" x14ac:dyDescent="0.25">
      <c r="B6454" s="437">
        <f>L6433+1</f>
        <v>952</v>
      </c>
      <c r="C6454" s="438"/>
      <c r="D6454" s="438"/>
      <c r="E6454" s="439"/>
      <c r="F6454" s="57"/>
      <c r="G6454" s="437">
        <f>B6454+1</f>
        <v>953</v>
      </c>
      <c r="H6454" s="438"/>
      <c r="I6454" s="438"/>
      <c r="J6454" s="439"/>
      <c r="K6454" s="57"/>
      <c r="L6454" s="437">
        <f>G6454+1</f>
        <v>954</v>
      </c>
      <c r="M6454" s="438"/>
      <c r="N6454" s="438"/>
      <c r="O6454" s="439"/>
    </row>
    <row r="6455" spans="2:15" ht="15.75" x14ac:dyDescent="0.25">
      <c r="B6455" s="218" t="s">
        <v>71</v>
      </c>
      <c r="C6455" s="219"/>
      <c r="D6455" s="219"/>
      <c r="E6455" s="220"/>
      <c r="F6455" s="1"/>
      <c r="G6455" s="218" t="s">
        <v>71</v>
      </c>
      <c r="H6455" s="219"/>
      <c r="I6455" s="219"/>
      <c r="J6455" s="220"/>
      <c r="K6455" s="1"/>
      <c r="L6455" s="218" t="s">
        <v>71</v>
      </c>
      <c r="M6455" s="219"/>
      <c r="N6455" s="219"/>
      <c r="O6455" s="220"/>
    </row>
    <row r="6456" spans="2:15" ht="15.75" x14ac:dyDescent="0.25">
      <c r="B6456" s="230"/>
      <c r="C6456" s="231"/>
      <c r="D6456" s="231"/>
      <c r="E6456" s="232"/>
      <c r="F6456" s="1"/>
      <c r="G6456" s="230"/>
      <c r="H6456" s="231"/>
      <c r="I6456" s="231"/>
      <c r="J6456" s="232"/>
      <c r="K6456" s="58"/>
      <c r="L6456" s="230"/>
      <c r="M6456" s="231"/>
      <c r="N6456" s="231"/>
      <c r="O6456" s="232"/>
    </row>
    <row r="6457" spans="2:15" ht="15.75" x14ac:dyDescent="0.25">
      <c r="B6457" s="227" t="s">
        <v>375</v>
      </c>
      <c r="C6457" s="228"/>
      <c r="D6457" s="228"/>
      <c r="E6457" s="229"/>
      <c r="F6457" s="1"/>
      <c r="G6457" s="227" t="s">
        <v>375</v>
      </c>
      <c r="H6457" s="228"/>
      <c r="I6457" s="228"/>
      <c r="J6457" s="229"/>
      <c r="K6457" s="4"/>
      <c r="L6457" s="227" t="s">
        <v>375</v>
      </c>
      <c r="M6457" s="228"/>
      <c r="N6457" s="228"/>
      <c r="O6457" s="229"/>
    </row>
    <row r="6458" spans="2:15" ht="15.75" x14ac:dyDescent="0.25">
      <c r="B6458" s="137" t="s">
        <v>190</v>
      </c>
      <c r="C6458" s="194"/>
      <c r="D6458" s="195"/>
      <c r="E6458" s="196"/>
      <c r="F6458" s="1"/>
      <c r="G6458" s="137" t="s">
        <v>190</v>
      </c>
      <c r="H6458" s="194"/>
      <c r="I6458" s="195"/>
      <c r="J6458" s="196"/>
      <c r="K6458" s="1"/>
      <c r="L6458" s="137" t="s">
        <v>190</v>
      </c>
      <c r="M6458" s="194"/>
      <c r="N6458" s="195"/>
      <c r="O6458" s="196"/>
    </row>
    <row r="6459" spans="2:15" ht="15.75" x14ac:dyDescent="0.25">
      <c r="B6459" s="132" t="s">
        <v>61</v>
      </c>
      <c r="C6459" s="194"/>
      <c r="D6459" s="195"/>
      <c r="E6459" s="196"/>
      <c r="F6459" s="1"/>
      <c r="G6459" s="132" t="s">
        <v>61</v>
      </c>
      <c r="H6459" s="194"/>
      <c r="I6459" s="195"/>
      <c r="J6459" s="196"/>
      <c r="K6459" s="1"/>
      <c r="L6459" s="132" t="s">
        <v>61</v>
      </c>
      <c r="M6459" s="194"/>
      <c r="N6459" s="195"/>
      <c r="O6459" s="196"/>
    </row>
    <row r="6460" spans="2:15" ht="15.75" x14ac:dyDescent="0.25">
      <c r="B6460" s="132" t="s">
        <v>62</v>
      </c>
      <c r="C6460" s="194"/>
      <c r="D6460" s="195"/>
      <c r="E6460" s="196"/>
      <c r="F6460" s="1"/>
      <c r="G6460" s="132" t="s">
        <v>62</v>
      </c>
      <c r="H6460" s="194"/>
      <c r="I6460" s="195"/>
      <c r="J6460" s="196"/>
      <c r="K6460" s="1"/>
      <c r="L6460" s="132" t="s">
        <v>62</v>
      </c>
      <c r="M6460" s="194"/>
      <c r="N6460" s="195"/>
      <c r="O6460" s="196"/>
    </row>
    <row r="6461" spans="2:15" ht="15.75" x14ac:dyDescent="0.25">
      <c r="B6461" s="127" t="s">
        <v>191</v>
      </c>
      <c r="C6461" s="130"/>
      <c r="D6461" s="194"/>
      <c r="E6461" s="196"/>
      <c r="F6461" s="1"/>
      <c r="G6461" s="127" t="s">
        <v>191</v>
      </c>
      <c r="H6461" s="130"/>
      <c r="I6461" s="194"/>
      <c r="J6461" s="196"/>
      <c r="K6461" s="1"/>
      <c r="L6461" s="127" t="s">
        <v>191</v>
      </c>
      <c r="M6461" s="130"/>
      <c r="N6461" s="194"/>
      <c r="O6461" s="196"/>
    </row>
    <row r="6462" spans="2:15" ht="15.75" x14ac:dyDescent="0.25">
      <c r="B6462" s="127" t="s">
        <v>192</v>
      </c>
      <c r="C6462" s="130"/>
      <c r="D6462" s="194"/>
      <c r="E6462" s="196"/>
      <c r="F6462" s="1"/>
      <c r="G6462" s="127" t="s">
        <v>192</v>
      </c>
      <c r="H6462" s="130"/>
      <c r="I6462" s="194"/>
      <c r="J6462" s="196"/>
      <c r="K6462" s="1"/>
      <c r="L6462" s="127" t="s">
        <v>192</v>
      </c>
      <c r="M6462" s="130"/>
      <c r="N6462" s="194"/>
      <c r="O6462" s="196"/>
    </row>
    <row r="6463" spans="2:15" ht="31.35" customHeight="1" x14ac:dyDescent="0.25">
      <c r="B6463" s="206" t="s">
        <v>197</v>
      </c>
      <c r="C6463" s="207"/>
      <c r="D6463" s="207"/>
      <c r="E6463" s="208"/>
      <c r="F6463" s="1"/>
      <c r="G6463" s="206" t="s">
        <v>197</v>
      </c>
      <c r="H6463" s="207"/>
      <c r="I6463" s="207"/>
      <c r="J6463" s="208"/>
      <c r="K6463" s="59"/>
      <c r="L6463" s="206" t="s">
        <v>197</v>
      </c>
      <c r="M6463" s="207"/>
      <c r="N6463" s="207"/>
      <c r="O6463" s="208"/>
    </row>
    <row r="6464" spans="2:15" ht="15.75" x14ac:dyDescent="0.25">
      <c r="B6464" s="132" t="s">
        <v>195</v>
      </c>
      <c r="C6464" s="138"/>
      <c r="D6464" s="125" t="s">
        <v>51</v>
      </c>
      <c r="E6464" s="139"/>
      <c r="F6464" s="1"/>
      <c r="G6464" s="132" t="s">
        <v>195</v>
      </c>
      <c r="H6464" s="138"/>
      <c r="I6464" s="125" t="s">
        <v>51</v>
      </c>
      <c r="J6464" s="139"/>
      <c r="K6464" s="1"/>
      <c r="L6464" s="132" t="s">
        <v>195</v>
      </c>
      <c r="M6464" s="138"/>
      <c r="N6464" s="125" t="s">
        <v>51</v>
      </c>
      <c r="O6464" s="139"/>
    </row>
    <row r="6465" spans="2:15" ht="15.75" x14ac:dyDescent="0.25">
      <c r="B6465" s="209" t="s">
        <v>190</v>
      </c>
      <c r="C6465" s="210"/>
      <c r="D6465" s="125" t="s">
        <v>68</v>
      </c>
      <c r="E6465" s="139"/>
      <c r="F6465" s="1"/>
      <c r="G6465" s="209" t="s">
        <v>190</v>
      </c>
      <c r="H6465" s="210"/>
      <c r="I6465" s="125" t="s">
        <v>68</v>
      </c>
      <c r="J6465" s="139"/>
      <c r="K6465" s="1"/>
      <c r="L6465" s="209" t="s">
        <v>190</v>
      </c>
      <c r="M6465" s="210"/>
      <c r="N6465" s="125" t="s">
        <v>68</v>
      </c>
      <c r="O6465" s="139"/>
    </row>
    <row r="6466" spans="2:15" ht="15.75" x14ac:dyDescent="0.25">
      <c r="B6466" s="211"/>
      <c r="C6466" s="212"/>
      <c r="D6466" s="125" t="s">
        <v>69</v>
      </c>
      <c r="E6466" s="139"/>
      <c r="F6466" s="1"/>
      <c r="G6466" s="211"/>
      <c r="H6466" s="212"/>
      <c r="I6466" s="125" t="s">
        <v>69</v>
      </c>
      <c r="J6466" s="139"/>
      <c r="K6466" s="1"/>
      <c r="L6466" s="211"/>
      <c r="M6466" s="212"/>
      <c r="N6466" s="125" t="s">
        <v>69</v>
      </c>
      <c r="O6466" s="139"/>
    </row>
    <row r="6467" spans="2:15" ht="15.75" x14ac:dyDescent="0.25">
      <c r="B6467" s="209" t="s">
        <v>70</v>
      </c>
      <c r="C6467" s="210"/>
      <c r="D6467" s="125" t="s">
        <v>68</v>
      </c>
      <c r="E6467" s="139"/>
      <c r="F6467" s="1"/>
      <c r="G6467" s="209" t="s">
        <v>70</v>
      </c>
      <c r="H6467" s="210"/>
      <c r="I6467" s="125" t="s">
        <v>68</v>
      </c>
      <c r="J6467" s="139"/>
      <c r="K6467" s="1"/>
      <c r="L6467" s="209" t="s">
        <v>70</v>
      </c>
      <c r="M6467" s="210"/>
      <c r="N6467" s="125" t="s">
        <v>68</v>
      </c>
      <c r="O6467" s="139"/>
    </row>
    <row r="6468" spans="2:15" ht="15.75" x14ac:dyDescent="0.25">
      <c r="B6468" s="211"/>
      <c r="C6468" s="212"/>
      <c r="D6468" s="125" t="s">
        <v>69</v>
      </c>
      <c r="E6468" s="139"/>
      <c r="F6468" s="1"/>
      <c r="G6468" s="211"/>
      <c r="H6468" s="212"/>
      <c r="I6468" s="125" t="s">
        <v>69</v>
      </c>
      <c r="J6468" s="139"/>
      <c r="K6468" s="1"/>
      <c r="L6468" s="211"/>
      <c r="M6468" s="212"/>
      <c r="N6468" s="125" t="s">
        <v>69</v>
      </c>
      <c r="O6468" s="139"/>
    </row>
    <row r="6469" spans="2:15" ht="15.75" x14ac:dyDescent="0.25">
      <c r="B6469" s="140" t="s">
        <v>67</v>
      </c>
      <c r="C6469" s="140"/>
      <c r="D6469" s="213"/>
      <c r="E6469" s="214"/>
      <c r="F6469" s="1"/>
      <c r="G6469" s="140" t="s">
        <v>67</v>
      </c>
      <c r="H6469" s="140"/>
      <c r="I6469" s="213"/>
      <c r="J6469" s="214"/>
      <c r="K6469" s="1"/>
      <c r="L6469" s="140" t="s">
        <v>67</v>
      </c>
      <c r="M6469" s="140"/>
      <c r="N6469" s="213"/>
      <c r="O6469" s="214"/>
    </row>
    <row r="6470" spans="2:15" ht="15.75" x14ac:dyDescent="0.25">
      <c r="B6470" s="161" t="s">
        <v>355</v>
      </c>
      <c r="C6470" s="128"/>
      <c r="D6470" s="130"/>
      <c r="E6470" s="139"/>
      <c r="F6470" s="1"/>
      <c r="G6470" s="161" t="s">
        <v>355</v>
      </c>
      <c r="H6470" s="128"/>
      <c r="I6470" s="130"/>
      <c r="J6470" s="139"/>
      <c r="K6470" s="1"/>
      <c r="L6470" s="161" t="s">
        <v>355</v>
      </c>
      <c r="M6470" s="128"/>
      <c r="N6470" s="130"/>
      <c r="O6470" s="139"/>
    </row>
    <row r="6471" spans="2:15" ht="15.75" x14ac:dyDescent="0.25">
      <c r="B6471" s="161"/>
      <c r="C6471" s="128"/>
      <c r="D6471" s="130"/>
      <c r="E6471" s="139"/>
      <c r="F6471" s="1"/>
      <c r="G6471" s="161"/>
      <c r="H6471" s="128"/>
      <c r="I6471" s="130"/>
      <c r="J6471" s="139"/>
      <c r="K6471" s="1"/>
      <c r="L6471" s="161"/>
      <c r="M6471" s="128"/>
      <c r="N6471" s="130"/>
      <c r="O6471" s="139"/>
    </row>
    <row r="6472" spans="2:15" ht="15.75" x14ac:dyDescent="0.25">
      <c r="B6472" s="136"/>
      <c r="C6472" s="136"/>
      <c r="D6472" s="136"/>
      <c r="E6472" s="118"/>
      <c r="F6472" s="1"/>
      <c r="G6472" s="136"/>
      <c r="H6472" s="136"/>
      <c r="I6472" s="136"/>
      <c r="J6472" s="118"/>
      <c r="K6472" s="1"/>
      <c r="L6472" s="136"/>
      <c r="M6472" s="136"/>
      <c r="N6472" s="136"/>
      <c r="O6472" s="118"/>
    </row>
    <row r="6473" spans="2:15" ht="15.75" x14ac:dyDescent="0.25">
      <c r="B6473" s="132" t="s">
        <v>74</v>
      </c>
      <c r="C6473" s="141"/>
      <c r="D6473" s="142" t="s">
        <v>73</v>
      </c>
      <c r="E6473" s="130"/>
      <c r="F6473" s="1"/>
      <c r="G6473" s="132" t="s">
        <v>74</v>
      </c>
      <c r="H6473" s="141"/>
      <c r="I6473" s="142" t="s">
        <v>73</v>
      </c>
      <c r="J6473" s="130"/>
      <c r="K6473" s="1"/>
      <c r="L6473" s="132" t="s">
        <v>74</v>
      </c>
      <c r="M6473" s="141"/>
      <c r="N6473" s="142" t="s">
        <v>73</v>
      </c>
      <c r="O6473" s="130"/>
    </row>
    <row r="6475" spans="2:15" ht="15.75" x14ac:dyDescent="0.25">
      <c r="B6475" s="437">
        <f>L6454+1</f>
        <v>955</v>
      </c>
      <c r="C6475" s="438"/>
      <c r="D6475" s="438"/>
      <c r="E6475" s="439"/>
      <c r="F6475" s="57"/>
      <c r="G6475" s="437">
        <f>B6475+1</f>
        <v>956</v>
      </c>
      <c r="H6475" s="438"/>
      <c r="I6475" s="438"/>
      <c r="J6475" s="439"/>
      <c r="K6475" s="57"/>
      <c r="L6475" s="437">
        <f>G6475+1</f>
        <v>957</v>
      </c>
      <c r="M6475" s="438"/>
      <c r="N6475" s="438"/>
      <c r="O6475" s="439"/>
    </row>
    <row r="6476" spans="2:15" ht="15.75" x14ac:dyDescent="0.25">
      <c r="B6476" s="218" t="s">
        <v>71</v>
      </c>
      <c r="C6476" s="219"/>
      <c r="D6476" s="219"/>
      <c r="E6476" s="220"/>
      <c r="F6476" s="1"/>
      <c r="G6476" s="218" t="s">
        <v>71</v>
      </c>
      <c r="H6476" s="219"/>
      <c r="I6476" s="219"/>
      <c r="J6476" s="220"/>
      <c r="K6476" s="1"/>
      <c r="L6476" s="218" t="s">
        <v>71</v>
      </c>
      <c r="M6476" s="219"/>
      <c r="N6476" s="219"/>
      <c r="O6476" s="220"/>
    </row>
    <row r="6477" spans="2:15" ht="15.75" x14ac:dyDescent="0.25">
      <c r="B6477" s="230"/>
      <c r="C6477" s="231"/>
      <c r="D6477" s="231"/>
      <c r="E6477" s="232"/>
      <c r="F6477" s="1"/>
      <c r="G6477" s="230"/>
      <c r="H6477" s="231"/>
      <c r="I6477" s="231"/>
      <c r="J6477" s="232"/>
      <c r="K6477" s="58"/>
      <c r="L6477" s="230"/>
      <c r="M6477" s="231"/>
      <c r="N6477" s="231"/>
      <c r="O6477" s="232"/>
    </row>
    <row r="6478" spans="2:15" ht="15.75" x14ac:dyDescent="0.25">
      <c r="B6478" s="227" t="s">
        <v>375</v>
      </c>
      <c r="C6478" s="228"/>
      <c r="D6478" s="228"/>
      <c r="E6478" s="229"/>
      <c r="F6478" s="1"/>
      <c r="G6478" s="227" t="s">
        <v>375</v>
      </c>
      <c r="H6478" s="228"/>
      <c r="I6478" s="228"/>
      <c r="J6478" s="229"/>
      <c r="K6478" s="4"/>
      <c r="L6478" s="227" t="s">
        <v>375</v>
      </c>
      <c r="M6478" s="228"/>
      <c r="N6478" s="228"/>
      <c r="O6478" s="229"/>
    </row>
    <row r="6479" spans="2:15" ht="15.75" x14ac:dyDescent="0.25">
      <c r="B6479" s="137" t="s">
        <v>190</v>
      </c>
      <c r="C6479" s="194"/>
      <c r="D6479" s="195"/>
      <c r="E6479" s="196"/>
      <c r="F6479" s="1"/>
      <c r="G6479" s="137" t="s">
        <v>190</v>
      </c>
      <c r="H6479" s="194"/>
      <c r="I6479" s="195"/>
      <c r="J6479" s="196"/>
      <c r="K6479" s="1"/>
      <c r="L6479" s="137" t="s">
        <v>190</v>
      </c>
      <c r="M6479" s="194"/>
      <c r="N6479" s="195"/>
      <c r="O6479" s="196"/>
    </row>
    <row r="6480" spans="2:15" ht="15.75" x14ac:dyDescent="0.25">
      <c r="B6480" s="132" t="s">
        <v>61</v>
      </c>
      <c r="C6480" s="194"/>
      <c r="D6480" s="195"/>
      <c r="E6480" s="196"/>
      <c r="F6480" s="1"/>
      <c r="G6480" s="132" t="s">
        <v>61</v>
      </c>
      <c r="H6480" s="194"/>
      <c r="I6480" s="195"/>
      <c r="J6480" s="196"/>
      <c r="K6480" s="1"/>
      <c r="L6480" s="132" t="s">
        <v>61</v>
      </c>
      <c r="M6480" s="194"/>
      <c r="N6480" s="195"/>
      <c r="O6480" s="196"/>
    </row>
    <row r="6481" spans="2:15" ht="15.75" x14ac:dyDescent="0.25">
      <c r="B6481" s="132" t="s">
        <v>62</v>
      </c>
      <c r="C6481" s="194"/>
      <c r="D6481" s="195"/>
      <c r="E6481" s="196"/>
      <c r="F6481" s="1"/>
      <c r="G6481" s="132" t="s">
        <v>62</v>
      </c>
      <c r="H6481" s="194"/>
      <c r="I6481" s="195"/>
      <c r="J6481" s="196"/>
      <c r="K6481" s="1"/>
      <c r="L6481" s="132" t="s">
        <v>62</v>
      </c>
      <c r="M6481" s="194"/>
      <c r="N6481" s="195"/>
      <c r="O6481" s="196"/>
    </row>
    <row r="6482" spans="2:15" ht="15.75" x14ac:dyDescent="0.25">
      <c r="B6482" s="127" t="s">
        <v>191</v>
      </c>
      <c r="C6482" s="130"/>
      <c r="D6482" s="194"/>
      <c r="E6482" s="196"/>
      <c r="F6482" s="1"/>
      <c r="G6482" s="127" t="s">
        <v>191</v>
      </c>
      <c r="H6482" s="130"/>
      <c r="I6482" s="194"/>
      <c r="J6482" s="196"/>
      <c r="K6482" s="1"/>
      <c r="L6482" s="127" t="s">
        <v>191</v>
      </c>
      <c r="M6482" s="130"/>
      <c r="N6482" s="194"/>
      <c r="O6482" s="196"/>
    </row>
    <row r="6483" spans="2:15" ht="15.75" x14ac:dyDescent="0.25">
      <c r="B6483" s="127" t="s">
        <v>192</v>
      </c>
      <c r="C6483" s="130"/>
      <c r="D6483" s="194"/>
      <c r="E6483" s="196"/>
      <c r="F6483" s="1"/>
      <c r="G6483" s="127" t="s">
        <v>192</v>
      </c>
      <c r="H6483" s="130"/>
      <c r="I6483" s="194"/>
      <c r="J6483" s="196"/>
      <c r="K6483" s="1"/>
      <c r="L6483" s="127" t="s">
        <v>192</v>
      </c>
      <c r="M6483" s="130"/>
      <c r="N6483" s="194"/>
      <c r="O6483" s="196"/>
    </row>
    <row r="6484" spans="2:15" ht="31.35" customHeight="1" x14ac:dyDescent="0.25">
      <c r="B6484" s="206" t="s">
        <v>197</v>
      </c>
      <c r="C6484" s="207"/>
      <c r="D6484" s="207"/>
      <c r="E6484" s="208"/>
      <c r="F6484" s="1"/>
      <c r="G6484" s="206" t="s">
        <v>197</v>
      </c>
      <c r="H6484" s="207"/>
      <c r="I6484" s="207"/>
      <c r="J6484" s="208"/>
      <c r="K6484" s="59"/>
      <c r="L6484" s="206" t="s">
        <v>197</v>
      </c>
      <c r="M6484" s="207"/>
      <c r="N6484" s="207"/>
      <c r="O6484" s="208"/>
    </row>
    <row r="6485" spans="2:15" ht="15.75" x14ac:dyDescent="0.25">
      <c r="B6485" s="132" t="s">
        <v>195</v>
      </c>
      <c r="C6485" s="138"/>
      <c r="D6485" s="125" t="s">
        <v>51</v>
      </c>
      <c r="E6485" s="139"/>
      <c r="F6485" s="1"/>
      <c r="G6485" s="132" t="s">
        <v>195</v>
      </c>
      <c r="H6485" s="138"/>
      <c r="I6485" s="125" t="s">
        <v>51</v>
      </c>
      <c r="J6485" s="139"/>
      <c r="K6485" s="1"/>
      <c r="L6485" s="132" t="s">
        <v>195</v>
      </c>
      <c r="M6485" s="138"/>
      <c r="N6485" s="125" t="s">
        <v>51</v>
      </c>
      <c r="O6485" s="139"/>
    </row>
    <row r="6486" spans="2:15" ht="15.75" x14ac:dyDescent="0.25">
      <c r="B6486" s="209" t="s">
        <v>190</v>
      </c>
      <c r="C6486" s="210"/>
      <c r="D6486" s="125" t="s">
        <v>68</v>
      </c>
      <c r="E6486" s="139"/>
      <c r="F6486" s="1"/>
      <c r="G6486" s="209" t="s">
        <v>190</v>
      </c>
      <c r="H6486" s="210"/>
      <c r="I6486" s="125" t="s">
        <v>68</v>
      </c>
      <c r="J6486" s="139"/>
      <c r="K6486" s="1"/>
      <c r="L6486" s="209" t="s">
        <v>190</v>
      </c>
      <c r="M6486" s="210"/>
      <c r="N6486" s="125" t="s">
        <v>68</v>
      </c>
      <c r="O6486" s="139"/>
    </row>
    <row r="6487" spans="2:15" ht="15.75" x14ac:dyDescent="0.25">
      <c r="B6487" s="211"/>
      <c r="C6487" s="212"/>
      <c r="D6487" s="125" t="s">
        <v>69</v>
      </c>
      <c r="E6487" s="139"/>
      <c r="F6487" s="1"/>
      <c r="G6487" s="211"/>
      <c r="H6487" s="212"/>
      <c r="I6487" s="125" t="s">
        <v>69</v>
      </c>
      <c r="J6487" s="139"/>
      <c r="K6487" s="1"/>
      <c r="L6487" s="211"/>
      <c r="M6487" s="212"/>
      <c r="N6487" s="125" t="s">
        <v>69</v>
      </c>
      <c r="O6487" s="139"/>
    </row>
    <row r="6488" spans="2:15" ht="15.75" x14ac:dyDescent="0.25">
      <c r="B6488" s="209" t="s">
        <v>70</v>
      </c>
      <c r="C6488" s="210"/>
      <c r="D6488" s="125" t="s">
        <v>68</v>
      </c>
      <c r="E6488" s="139"/>
      <c r="F6488" s="1"/>
      <c r="G6488" s="209" t="s">
        <v>70</v>
      </c>
      <c r="H6488" s="210"/>
      <c r="I6488" s="125" t="s">
        <v>68</v>
      </c>
      <c r="J6488" s="139"/>
      <c r="K6488" s="1"/>
      <c r="L6488" s="209" t="s">
        <v>70</v>
      </c>
      <c r="M6488" s="210"/>
      <c r="N6488" s="125" t="s">
        <v>68</v>
      </c>
      <c r="O6488" s="139"/>
    </row>
    <row r="6489" spans="2:15" ht="15.75" x14ac:dyDescent="0.25">
      <c r="B6489" s="211"/>
      <c r="C6489" s="212"/>
      <c r="D6489" s="125" t="s">
        <v>69</v>
      </c>
      <c r="E6489" s="139"/>
      <c r="F6489" s="1"/>
      <c r="G6489" s="211"/>
      <c r="H6489" s="212"/>
      <c r="I6489" s="125" t="s">
        <v>69</v>
      </c>
      <c r="J6489" s="139"/>
      <c r="K6489" s="1"/>
      <c r="L6489" s="211"/>
      <c r="M6489" s="212"/>
      <c r="N6489" s="125" t="s">
        <v>69</v>
      </c>
      <c r="O6489" s="139"/>
    </row>
    <row r="6490" spans="2:15" ht="15.75" x14ac:dyDescent="0.25">
      <c r="B6490" s="140" t="s">
        <v>67</v>
      </c>
      <c r="C6490" s="140"/>
      <c r="D6490" s="213"/>
      <c r="E6490" s="214"/>
      <c r="F6490" s="1"/>
      <c r="G6490" s="140" t="s">
        <v>67</v>
      </c>
      <c r="H6490" s="140"/>
      <c r="I6490" s="213"/>
      <c r="J6490" s="214"/>
      <c r="K6490" s="1"/>
      <c r="L6490" s="140" t="s">
        <v>67</v>
      </c>
      <c r="M6490" s="140"/>
      <c r="N6490" s="213"/>
      <c r="O6490" s="214"/>
    </row>
    <row r="6491" spans="2:15" ht="15.75" x14ac:dyDescent="0.25">
      <c r="B6491" s="161" t="s">
        <v>355</v>
      </c>
      <c r="C6491" s="128"/>
      <c r="D6491" s="130"/>
      <c r="E6491" s="139"/>
      <c r="F6491" s="1"/>
      <c r="G6491" s="161" t="s">
        <v>355</v>
      </c>
      <c r="H6491" s="128"/>
      <c r="I6491" s="130"/>
      <c r="J6491" s="139"/>
      <c r="K6491" s="1"/>
      <c r="L6491" s="161" t="s">
        <v>355</v>
      </c>
      <c r="M6491" s="128"/>
      <c r="N6491" s="130"/>
      <c r="O6491" s="139"/>
    </row>
    <row r="6492" spans="2:15" ht="15.75" x14ac:dyDescent="0.25">
      <c r="B6492" s="161"/>
      <c r="C6492" s="128"/>
      <c r="D6492" s="130"/>
      <c r="E6492" s="139"/>
      <c r="F6492" s="1"/>
      <c r="G6492" s="161"/>
      <c r="H6492" s="128"/>
      <c r="I6492" s="130"/>
      <c r="J6492" s="139"/>
      <c r="K6492" s="1"/>
      <c r="L6492" s="161"/>
      <c r="M6492" s="128"/>
      <c r="N6492" s="130"/>
      <c r="O6492" s="139"/>
    </row>
    <row r="6493" spans="2:15" ht="15.75" x14ac:dyDescent="0.25">
      <c r="B6493" s="136"/>
      <c r="C6493" s="136"/>
      <c r="D6493" s="136"/>
      <c r="E6493" s="118"/>
      <c r="F6493" s="1"/>
      <c r="G6493" s="136"/>
      <c r="H6493" s="136"/>
      <c r="I6493" s="136"/>
      <c r="J6493" s="118"/>
      <c r="K6493" s="1"/>
      <c r="L6493" s="136"/>
      <c r="M6493" s="136"/>
      <c r="N6493" s="136"/>
      <c r="O6493" s="118"/>
    </row>
    <row r="6494" spans="2:15" ht="15.75" x14ac:dyDescent="0.25">
      <c r="B6494" s="132" t="s">
        <v>74</v>
      </c>
      <c r="C6494" s="141"/>
      <c r="D6494" s="142" t="s">
        <v>73</v>
      </c>
      <c r="E6494" s="130"/>
      <c r="F6494" s="1"/>
      <c r="G6494" s="132" t="s">
        <v>74</v>
      </c>
      <c r="H6494" s="141"/>
      <c r="I6494" s="142" t="s">
        <v>73</v>
      </c>
      <c r="J6494" s="130"/>
      <c r="K6494" s="1"/>
      <c r="L6494" s="132" t="s">
        <v>74</v>
      </c>
      <c r="M6494" s="141"/>
      <c r="N6494" s="142" t="s">
        <v>73</v>
      </c>
      <c r="O6494" s="130"/>
    </row>
    <row r="6496" spans="2:15" ht="15.75" x14ac:dyDescent="0.25">
      <c r="B6496" s="437">
        <f>L6475+1</f>
        <v>958</v>
      </c>
      <c r="C6496" s="438"/>
      <c r="D6496" s="438"/>
      <c r="E6496" s="439"/>
      <c r="F6496" s="57"/>
      <c r="G6496" s="437">
        <f>B6496+1</f>
        <v>959</v>
      </c>
      <c r="H6496" s="438"/>
      <c r="I6496" s="438"/>
      <c r="J6496" s="439"/>
      <c r="K6496" s="57"/>
      <c r="L6496" s="437">
        <f>G6496+1</f>
        <v>960</v>
      </c>
      <c r="M6496" s="438"/>
      <c r="N6496" s="438"/>
      <c r="O6496" s="439"/>
    </row>
    <row r="6497" spans="2:15" ht="15.75" x14ac:dyDescent="0.25">
      <c r="B6497" s="218" t="s">
        <v>71</v>
      </c>
      <c r="C6497" s="219"/>
      <c r="D6497" s="219"/>
      <c r="E6497" s="220"/>
      <c r="F6497" s="1"/>
      <c r="G6497" s="218" t="s">
        <v>71</v>
      </c>
      <c r="H6497" s="219"/>
      <c r="I6497" s="219"/>
      <c r="J6497" s="220"/>
      <c r="K6497" s="1"/>
      <c r="L6497" s="218" t="s">
        <v>71</v>
      </c>
      <c r="M6497" s="219"/>
      <c r="N6497" s="219"/>
      <c r="O6497" s="220"/>
    </row>
    <row r="6498" spans="2:15" ht="15.75" x14ac:dyDescent="0.25">
      <c r="B6498" s="230"/>
      <c r="C6498" s="231"/>
      <c r="D6498" s="231"/>
      <c r="E6498" s="232"/>
      <c r="F6498" s="1"/>
      <c r="G6498" s="230"/>
      <c r="H6498" s="231"/>
      <c r="I6498" s="231"/>
      <c r="J6498" s="232"/>
      <c r="K6498" s="58"/>
      <c r="L6498" s="230"/>
      <c r="M6498" s="231"/>
      <c r="N6498" s="231"/>
      <c r="O6498" s="232"/>
    </row>
    <row r="6499" spans="2:15" ht="15.75" x14ac:dyDescent="0.25">
      <c r="B6499" s="227" t="s">
        <v>375</v>
      </c>
      <c r="C6499" s="228"/>
      <c r="D6499" s="228"/>
      <c r="E6499" s="229"/>
      <c r="F6499" s="1"/>
      <c r="G6499" s="227" t="s">
        <v>375</v>
      </c>
      <c r="H6499" s="228"/>
      <c r="I6499" s="228"/>
      <c r="J6499" s="229"/>
      <c r="K6499" s="4"/>
      <c r="L6499" s="227" t="s">
        <v>375</v>
      </c>
      <c r="M6499" s="228"/>
      <c r="N6499" s="228"/>
      <c r="O6499" s="229"/>
    </row>
    <row r="6500" spans="2:15" ht="15.75" x14ac:dyDescent="0.25">
      <c r="B6500" s="137" t="s">
        <v>190</v>
      </c>
      <c r="C6500" s="194"/>
      <c r="D6500" s="195"/>
      <c r="E6500" s="196"/>
      <c r="F6500" s="1"/>
      <c r="G6500" s="137" t="s">
        <v>190</v>
      </c>
      <c r="H6500" s="194"/>
      <c r="I6500" s="195"/>
      <c r="J6500" s="196"/>
      <c r="K6500" s="1"/>
      <c r="L6500" s="137" t="s">
        <v>190</v>
      </c>
      <c r="M6500" s="194"/>
      <c r="N6500" s="195"/>
      <c r="O6500" s="196"/>
    </row>
    <row r="6501" spans="2:15" ht="15.75" x14ac:dyDescent="0.25">
      <c r="B6501" s="132" t="s">
        <v>61</v>
      </c>
      <c r="C6501" s="194"/>
      <c r="D6501" s="195"/>
      <c r="E6501" s="196"/>
      <c r="F6501" s="1"/>
      <c r="G6501" s="132" t="s">
        <v>61</v>
      </c>
      <c r="H6501" s="194"/>
      <c r="I6501" s="195"/>
      <c r="J6501" s="196"/>
      <c r="K6501" s="1"/>
      <c r="L6501" s="132" t="s">
        <v>61</v>
      </c>
      <c r="M6501" s="194"/>
      <c r="N6501" s="195"/>
      <c r="O6501" s="196"/>
    </row>
    <row r="6502" spans="2:15" ht="15.75" x14ac:dyDescent="0.25">
      <c r="B6502" s="132" t="s">
        <v>62</v>
      </c>
      <c r="C6502" s="194"/>
      <c r="D6502" s="195"/>
      <c r="E6502" s="196"/>
      <c r="F6502" s="1"/>
      <c r="G6502" s="132" t="s">
        <v>62</v>
      </c>
      <c r="H6502" s="194"/>
      <c r="I6502" s="195"/>
      <c r="J6502" s="196"/>
      <c r="K6502" s="1"/>
      <c r="L6502" s="132" t="s">
        <v>62</v>
      </c>
      <c r="M6502" s="194"/>
      <c r="N6502" s="195"/>
      <c r="O6502" s="196"/>
    </row>
    <row r="6503" spans="2:15" ht="15.75" x14ac:dyDescent="0.25">
      <c r="B6503" s="127" t="s">
        <v>191</v>
      </c>
      <c r="C6503" s="130"/>
      <c r="D6503" s="194"/>
      <c r="E6503" s="196"/>
      <c r="F6503" s="1"/>
      <c r="G6503" s="127" t="s">
        <v>191</v>
      </c>
      <c r="H6503" s="130"/>
      <c r="I6503" s="194"/>
      <c r="J6503" s="196"/>
      <c r="K6503" s="1"/>
      <c r="L6503" s="127" t="s">
        <v>191</v>
      </c>
      <c r="M6503" s="130"/>
      <c r="N6503" s="194"/>
      <c r="O6503" s="196"/>
    </row>
    <row r="6504" spans="2:15" ht="15.75" x14ac:dyDescent="0.25">
      <c r="B6504" s="127" t="s">
        <v>192</v>
      </c>
      <c r="C6504" s="130"/>
      <c r="D6504" s="194"/>
      <c r="E6504" s="196"/>
      <c r="F6504" s="1"/>
      <c r="G6504" s="127" t="s">
        <v>192</v>
      </c>
      <c r="H6504" s="130"/>
      <c r="I6504" s="194"/>
      <c r="J6504" s="196"/>
      <c r="K6504" s="1"/>
      <c r="L6504" s="127" t="s">
        <v>192</v>
      </c>
      <c r="M6504" s="130"/>
      <c r="N6504" s="194"/>
      <c r="O6504" s="196"/>
    </row>
    <row r="6505" spans="2:15" ht="31.35" customHeight="1" x14ac:dyDescent="0.25">
      <c r="B6505" s="206" t="s">
        <v>197</v>
      </c>
      <c r="C6505" s="207"/>
      <c r="D6505" s="207"/>
      <c r="E6505" s="208"/>
      <c r="F6505" s="1"/>
      <c r="G6505" s="206" t="s">
        <v>197</v>
      </c>
      <c r="H6505" s="207"/>
      <c r="I6505" s="207"/>
      <c r="J6505" s="208"/>
      <c r="K6505" s="59"/>
      <c r="L6505" s="206" t="s">
        <v>197</v>
      </c>
      <c r="M6505" s="207"/>
      <c r="N6505" s="207"/>
      <c r="O6505" s="208"/>
    </row>
    <row r="6506" spans="2:15" ht="15.75" x14ac:dyDescent="0.25">
      <c r="B6506" s="132" t="s">
        <v>195</v>
      </c>
      <c r="C6506" s="138"/>
      <c r="D6506" s="125" t="s">
        <v>51</v>
      </c>
      <c r="E6506" s="139"/>
      <c r="F6506" s="1"/>
      <c r="G6506" s="132" t="s">
        <v>195</v>
      </c>
      <c r="H6506" s="138"/>
      <c r="I6506" s="125" t="s">
        <v>51</v>
      </c>
      <c r="J6506" s="139"/>
      <c r="K6506" s="1"/>
      <c r="L6506" s="132" t="s">
        <v>195</v>
      </c>
      <c r="M6506" s="138"/>
      <c r="N6506" s="125" t="s">
        <v>51</v>
      </c>
      <c r="O6506" s="139"/>
    </row>
    <row r="6507" spans="2:15" ht="15.75" x14ac:dyDescent="0.25">
      <c r="B6507" s="209" t="s">
        <v>190</v>
      </c>
      <c r="C6507" s="210"/>
      <c r="D6507" s="125" t="s">
        <v>68</v>
      </c>
      <c r="E6507" s="139"/>
      <c r="F6507" s="1"/>
      <c r="G6507" s="209" t="s">
        <v>190</v>
      </c>
      <c r="H6507" s="210"/>
      <c r="I6507" s="125" t="s">
        <v>68</v>
      </c>
      <c r="J6507" s="139"/>
      <c r="K6507" s="1"/>
      <c r="L6507" s="209" t="s">
        <v>190</v>
      </c>
      <c r="M6507" s="210"/>
      <c r="N6507" s="125" t="s">
        <v>68</v>
      </c>
      <c r="O6507" s="139"/>
    </row>
    <row r="6508" spans="2:15" ht="15.75" x14ac:dyDescent="0.25">
      <c r="B6508" s="211"/>
      <c r="C6508" s="212"/>
      <c r="D6508" s="125" t="s">
        <v>69</v>
      </c>
      <c r="E6508" s="139"/>
      <c r="F6508" s="1"/>
      <c r="G6508" s="211"/>
      <c r="H6508" s="212"/>
      <c r="I6508" s="125" t="s">
        <v>69</v>
      </c>
      <c r="J6508" s="139"/>
      <c r="K6508" s="1"/>
      <c r="L6508" s="211"/>
      <c r="M6508" s="212"/>
      <c r="N6508" s="125" t="s">
        <v>69</v>
      </c>
      <c r="O6508" s="139"/>
    </row>
    <row r="6509" spans="2:15" ht="15.75" x14ac:dyDescent="0.25">
      <c r="B6509" s="209" t="s">
        <v>70</v>
      </c>
      <c r="C6509" s="210"/>
      <c r="D6509" s="125" t="s">
        <v>68</v>
      </c>
      <c r="E6509" s="139"/>
      <c r="F6509" s="1"/>
      <c r="G6509" s="209" t="s">
        <v>70</v>
      </c>
      <c r="H6509" s="210"/>
      <c r="I6509" s="125" t="s">
        <v>68</v>
      </c>
      <c r="J6509" s="139"/>
      <c r="K6509" s="1"/>
      <c r="L6509" s="209" t="s">
        <v>70</v>
      </c>
      <c r="M6509" s="210"/>
      <c r="N6509" s="125" t="s">
        <v>68</v>
      </c>
      <c r="O6509" s="139"/>
    </row>
    <row r="6510" spans="2:15" ht="15.75" x14ac:dyDescent="0.25">
      <c r="B6510" s="211"/>
      <c r="C6510" s="212"/>
      <c r="D6510" s="125" t="s">
        <v>69</v>
      </c>
      <c r="E6510" s="139"/>
      <c r="F6510" s="1"/>
      <c r="G6510" s="211"/>
      <c r="H6510" s="212"/>
      <c r="I6510" s="125" t="s">
        <v>69</v>
      </c>
      <c r="J6510" s="139"/>
      <c r="K6510" s="1"/>
      <c r="L6510" s="211"/>
      <c r="M6510" s="212"/>
      <c r="N6510" s="125" t="s">
        <v>69</v>
      </c>
      <c r="O6510" s="139"/>
    </row>
    <row r="6511" spans="2:15" ht="15.75" x14ac:dyDescent="0.25">
      <c r="B6511" s="140" t="s">
        <v>67</v>
      </c>
      <c r="C6511" s="140"/>
      <c r="D6511" s="213"/>
      <c r="E6511" s="214"/>
      <c r="F6511" s="1"/>
      <c r="G6511" s="140" t="s">
        <v>67</v>
      </c>
      <c r="H6511" s="140"/>
      <c r="I6511" s="213"/>
      <c r="J6511" s="214"/>
      <c r="K6511" s="1"/>
      <c r="L6511" s="140" t="s">
        <v>67</v>
      </c>
      <c r="M6511" s="140"/>
      <c r="N6511" s="213"/>
      <c r="O6511" s="214"/>
    </row>
    <row r="6512" spans="2:15" ht="15.75" x14ac:dyDescent="0.25">
      <c r="B6512" s="161" t="s">
        <v>355</v>
      </c>
      <c r="C6512" s="128"/>
      <c r="D6512" s="130"/>
      <c r="E6512" s="139"/>
      <c r="F6512" s="1"/>
      <c r="G6512" s="161" t="s">
        <v>355</v>
      </c>
      <c r="H6512" s="128"/>
      <c r="I6512" s="130"/>
      <c r="J6512" s="139"/>
      <c r="K6512" s="1"/>
      <c r="L6512" s="161" t="s">
        <v>355</v>
      </c>
      <c r="M6512" s="128"/>
      <c r="N6512" s="130"/>
      <c r="O6512" s="139"/>
    </row>
    <row r="6513" spans="2:15" ht="15.75" x14ac:dyDescent="0.25">
      <c r="B6513" s="161"/>
      <c r="C6513" s="128"/>
      <c r="D6513" s="130"/>
      <c r="E6513" s="139"/>
      <c r="F6513" s="1"/>
      <c r="G6513" s="161"/>
      <c r="H6513" s="128"/>
      <c r="I6513" s="130"/>
      <c r="J6513" s="139"/>
      <c r="K6513" s="1"/>
      <c r="L6513" s="161"/>
      <c r="M6513" s="128"/>
      <c r="N6513" s="130"/>
      <c r="O6513" s="139"/>
    </row>
    <row r="6514" spans="2:15" ht="15.75" x14ac:dyDescent="0.25">
      <c r="B6514" s="136"/>
      <c r="C6514" s="136"/>
      <c r="D6514" s="136"/>
      <c r="E6514" s="118"/>
      <c r="F6514" s="1"/>
      <c r="G6514" s="136"/>
      <c r="H6514" s="136"/>
      <c r="I6514" s="136"/>
      <c r="J6514" s="118"/>
      <c r="K6514" s="1"/>
      <c r="L6514" s="136"/>
      <c r="M6514" s="136"/>
      <c r="N6514" s="136"/>
      <c r="O6514" s="118"/>
    </row>
    <row r="6515" spans="2:15" ht="15.75" x14ac:dyDescent="0.25">
      <c r="B6515" s="132" t="s">
        <v>74</v>
      </c>
      <c r="C6515" s="141"/>
      <c r="D6515" s="142" t="s">
        <v>73</v>
      </c>
      <c r="E6515" s="130"/>
      <c r="F6515" s="1"/>
      <c r="G6515" s="132" t="s">
        <v>74</v>
      </c>
      <c r="H6515" s="141"/>
      <c r="I6515" s="142" t="s">
        <v>73</v>
      </c>
      <c r="J6515" s="130"/>
      <c r="K6515" s="1"/>
      <c r="L6515" s="132" t="s">
        <v>74</v>
      </c>
      <c r="M6515" s="141"/>
      <c r="N6515" s="142" t="s">
        <v>73</v>
      </c>
      <c r="O6515" s="130"/>
    </row>
    <row r="6517" spans="2:15" ht="15.75" x14ac:dyDescent="0.25">
      <c r="B6517" s="437">
        <f>L6496+1</f>
        <v>961</v>
      </c>
      <c r="C6517" s="438"/>
      <c r="D6517" s="438"/>
      <c r="E6517" s="439"/>
      <c r="F6517" s="57"/>
      <c r="G6517" s="437">
        <f>B6517+1</f>
        <v>962</v>
      </c>
      <c r="H6517" s="438"/>
      <c r="I6517" s="438"/>
      <c r="J6517" s="439"/>
      <c r="K6517" s="57"/>
      <c r="L6517" s="437">
        <f>G6517+1</f>
        <v>963</v>
      </c>
      <c r="M6517" s="438"/>
      <c r="N6517" s="438"/>
      <c r="O6517" s="439"/>
    </row>
    <row r="6518" spans="2:15" ht="15.75" x14ac:dyDescent="0.25">
      <c r="B6518" s="218" t="s">
        <v>71</v>
      </c>
      <c r="C6518" s="219"/>
      <c r="D6518" s="219"/>
      <c r="E6518" s="220"/>
      <c r="F6518" s="1"/>
      <c r="G6518" s="218" t="s">
        <v>71</v>
      </c>
      <c r="H6518" s="219"/>
      <c r="I6518" s="219"/>
      <c r="J6518" s="220"/>
      <c r="K6518" s="1"/>
      <c r="L6518" s="218" t="s">
        <v>71</v>
      </c>
      <c r="M6518" s="219"/>
      <c r="N6518" s="219"/>
      <c r="O6518" s="220"/>
    </row>
    <row r="6519" spans="2:15" ht="15.75" x14ac:dyDescent="0.25">
      <c r="B6519" s="230"/>
      <c r="C6519" s="231"/>
      <c r="D6519" s="231"/>
      <c r="E6519" s="232"/>
      <c r="F6519" s="1"/>
      <c r="G6519" s="230"/>
      <c r="H6519" s="231"/>
      <c r="I6519" s="231"/>
      <c r="J6519" s="232"/>
      <c r="K6519" s="58"/>
      <c r="L6519" s="230"/>
      <c r="M6519" s="231"/>
      <c r="N6519" s="231"/>
      <c r="O6519" s="232"/>
    </row>
    <row r="6520" spans="2:15" ht="15.75" x14ac:dyDescent="0.25">
      <c r="B6520" s="227" t="s">
        <v>375</v>
      </c>
      <c r="C6520" s="228"/>
      <c r="D6520" s="228"/>
      <c r="E6520" s="229"/>
      <c r="F6520" s="1"/>
      <c r="G6520" s="227" t="s">
        <v>375</v>
      </c>
      <c r="H6520" s="228"/>
      <c r="I6520" s="228"/>
      <c r="J6520" s="229"/>
      <c r="K6520" s="4"/>
      <c r="L6520" s="227" t="s">
        <v>375</v>
      </c>
      <c r="M6520" s="228"/>
      <c r="N6520" s="228"/>
      <c r="O6520" s="229"/>
    </row>
    <row r="6521" spans="2:15" ht="15.75" x14ac:dyDescent="0.25">
      <c r="B6521" s="137" t="s">
        <v>190</v>
      </c>
      <c r="C6521" s="194"/>
      <c r="D6521" s="195"/>
      <c r="E6521" s="196"/>
      <c r="F6521" s="1"/>
      <c r="G6521" s="137" t="s">
        <v>190</v>
      </c>
      <c r="H6521" s="194"/>
      <c r="I6521" s="195"/>
      <c r="J6521" s="196"/>
      <c r="K6521" s="1"/>
      <c r="L6521" s="137" t="s">
        <v>190</v>
      </c>
      <c r="M6521" s="194"/>
      <c r="N6521" s="195"/>
      <c r="O6521" s="196"/>
    </row>
    <row r="6522" spans="2:15" ht="15.75" x14ac:dyDescent="0.25">
      <c r="B6522" s="132" t="s">
        <v>61</v>
      </c>
      <c r="C6522" s="194"/>
      <c r="D6522" s="195"/>
      <c r="E6522" s="196"/>
      <c r="F6522" s="1"/>
      <c r="G6522" s="132" t="s">
        <v>61</v>
      </c>
      <c r="H6522" s="194"/>
      <c r="I6522" s="195"/>
      <c r="J6522" s="196"/>
      <c r="K6522" s="1"/>
      <c r="L6522" s="132" t="s">
        <v>61</v>
      </c>
      <c r="M6522" s="194"/>
      <c r="N6522" s="195"/>
      <c r="O6522" s="196"/>
    </row>
    <row r="6523" spans="2:15" ht="15.75" x14ac:dyDescent="0.25">
      <c r="B6523" s="132" t="s">
        <v>62</v>
      </c>
      <c r="C6523" s="194"/>
      <c r="D6523" s="195"/>
      <c r="E6523" s="196"/>
      <c r="F6523" s="1"/>
      <c r="G6523" s="132" t="s">
        <v>62</v>
      </c>
      <c r="H6523" s="194"/>
      <c r="I6523" s="195"/>
      <c r="J6523" s="196"/>
      <c r="K6523" s="1"/>
      <c r="L6523" s="132" t="s">
        <v>62</v>
      </c>
      <c r="M6523" s="194"/>
      <c r="N6523" s="195"/>
      <c r="O6523" s="196"/>
    </row>
    <row r="6524" spans="2:15" ht="15.75" x14ac:dyDescent="0.25">
      <c r="B6524" s="127" t="s">
        <v>191</v>
      </c>
      <c r="C6524" s="130"/>
      <c r="D6524" s="194"/>
      <c r="E6524" s="196"/>
      <c r="F6524" s="1"/>
      <c r="G6524" s="127" t="s">
        <v>191</v>
      </c>
      <c r="H6524" s="130"/>
      <c r="I6524" s="194"/>
      <c r="J6524" s="196"/>
      <c r="K6524" s="1"/>
      <c r="L6524" s="127" t="s">
        <v>191</v>
      </c>
      <c r="M6524" s="130"/>
      <c r="N6524" s="194"/>
      <c r="O6524" s="196"/>
    </row>
    <row r="6525" spans="2:15" ht="15.75" x14ac:dyDescent="0.25">
      <c r="B6525" s="127" t="s">
        <v>192</v>
      </c>
      <c r="C6525" s="130"/>
      <c r="D6525" s="194"/>
      <c r="E6525" s="196"/>
      <c r="F6525" s="1"/>
      <c r="G6525" s="127" t="s">
        <v>192</v>
      </c>
      <c r="H6525" s="130"/>
      <c r="I6525" s="194"/>
      <c r="J6525" s="196"/>
      <c r="K6525" s="1"/>
      <c r="L6525" s="127" t="s">
        <v>192</v>
      </c>
      <c r="M6525" s="130"/>
      <c r="N6525" s="194"/>
      <c r="O6525" s="196"/>
    </row>
    <row r="6526" spans="2:15" ht="31.35" customHeight="1" x14ac:dyDescent="0.25">
      <c r="B6526" s="206" t="s">
        <v>197</v>
      </c>
      <c r="C6526" s="207"/>
      <c r="D6526" s="207"/>
      <c r="E6526" s="208"/>
      <c r="F6526" s="1"/>
      <c r="G6526" s="206" t="s">
        <v>197</v>
      </c>
      <c r="H6526" s="207"/>
      <c r="I6526" s="207"/>
      <c r="J6526" s="208"/>
      <c r="K6526" s="59"/>
      <c r="L6526" s="206" t="s">
        <v>197</v>
      </c>
      <c r="M6526" s="207"/>
      <c r="N6526" s="207"/>
      <c r="O6526" s="208"/>
    </row>
    <row r="6527" spans="2:15" ht="15.75" x14ac:dyDescent="0.25">
      <c r="B6527" s="132" t="s">
        <v>195</v>
      </c>
      <c r="C6527" s="138"/>
      <c r="D6527" s="125" t="s">
        <v>51</v>
      </c>
      <c r="E6527" s="139"/>
      <c r="F6527" s="1"/>
      <c r="G6527" s="132" t="s">
        <v>195</v>
      </c>
      <c r="H6527" s="138"/>
      <c r="I6527" s="125" t="s">
        <v>51</v>
      </c>
      <c r="J6527" s="139"/>
      <c r="K6527" s="1"/>
      <c r="L6527" s="132" t="s">
        <v>195</v>
      </c>
      <c r="M6527" s="138"/>
      <c r="N6527" s="125" t="s">
        <v>51</v>
      </c>
      <c r="O6527" s="139"/>
    </row>
    <row r="6528" spans="2:15" ht="15.75" x14ac:dyDescent="0.25">
      <c r="B6528" s="209" t="s">
        <v>190</v>
      </c>
      <c r="C6528" s="210"/>
      <c r="D6528" s="125" t="s">
        <v>68</v>
      </c>
      <c r="E6528" s="139"/>
      <c r="F6528" s="1"/>
      <c r="G6528" s="209" t="s">
        <v>190</v>
      </c>
      <c r="H6528" s="210"/>
      <c r="I6528" s="125" t="s">
        <v>68</v>
      </c>
      <c r="J6528" s="139"/>
      <c r="K6528" s="1"/>
      <c r="L6528" s="209" t="s">
        <v>190</v>
      </c>
      <c r="M6528" s="210"/>
      <c r="N6528" s="125" t="s">
        <v>68</v>
      </c>
      <c r="O6528" s="139"/>
    </row>
    <row r="6529" spans="2:15" ht="15.75" x14ac:dyDescent="0.25">
      <c r="B6529" s="211"/>
      <c r="C6529" s="212"/>
      <c r="D6529" s="125" t="s">
        <v>69</v>
      </c>
      <c r="E6529" s="139"/>
      <c r="F6529" s="1"/>
      <c r="G6529" s="211"/>
      <c r="H6529" s="212"/>
      <c r="I6529" s="125" t="s">
        <v>69</v>
      </c>
      <c r="J6529" s="139"/>
      <c r="K6529" s="1"/>
      <c r="L6529" s="211"/>
      <c r="M6529" s="212"/>
      <c r="N6529" s="125" t="s">
        <v>69</v>
      </c>
      <c r="O6529" s="139"/>
    </row>
    <row r="6530" spans="2:15" ht="15.75" x14ac:dyDescent="0.25">
      <c r="B6530" s="209" t="s">
        <v>70</v>
      </c>
      <c r="C6530" s="210"/>
      <c r="D6530" s="125" t="s">
        <v>68</v>
      </c>
      <c r="E6530" s="139"/>
      <c r="F6530" s="1"/>
      <c r="G6530" s="209" t="s">
        <v>70</v>
      </c>
      <c r="H6530" s="210"/>
      <c r="I6530" s="125" t="s">
        <v>68</v>
      </c>
      <c r="J6530" s="139"/>
      <c r="K6530" s="1"/>
      <c r="L6530" s="209" t="s">
        <v>70</v>
      </c>
      <c r="M6530" s="210"/>
      <c r="N6530" s="125" t="s">
        <v>68</v>
      </c>
      <c r="O6530" s="139"/>
    </row>
    <row r="6531" spans="2:15" ht="15.75" x14ac:dyDescent="0.25">
      <c r="B6531" s="211"/>
      <c r="C6531" s="212"/>
      <c r="D6531" s="125" t="s">
        <v>69</v>
      </c>
      <c r="E6531" s="139"/>
      <c r="F6531" s="1"/>
      <c r="G6531" s="211"/>
      <c r="H6531" s="212"/>
      <c r="I6531" s="125" t="s">
        <v>69</v>
      </c>
      <c r="J6531" s="139"/>
      <c r="K6531" s="1"/>
      <c r="L6531" s="211"/>
      <c r="M6531" s="212"/>
      <c r="N6531" s="125" t="s">
        <v>69</v>
      </c>
      <c r="O6531" s="139"/>
    </row>
    <row r="6532" spans="2:15" ht="15.75" x14ac:dyDescent="0.25">
      <c r="B6532" s="140" t="s">
        <v>67</v>
      </c>
      <c r="C6532" s="140"/>
      <c r="D6532" s="213"/>
      <c r="E6532" s="214"/>
      <c r="F6532" s="1"/>
      <c r="G6532" s="140" t="s">
        <v>67</v>
      </c>
      <c r="H6532" s="140"/>
      <c r="I6532" s="213"/>
      <c r="J6532" s="214"/>
      <c r="K6532" s="1"/>
      <c r="L6532" s="140" t="s">
        <v>67</v>
      </c>
      <c r="M6532" s="140"/>
      <c r="N6532" s="213"/>
      <c r="O6532" s="214"/>
    </row>
    <row r="6533" spans="2:15" ht="15.75" x14ac:dyDescent="0.25">
      <c r="B6533" s="161" t="s">
        <v>355</v>
      </c>
      <c r="C6533" s="128"/>
      <c r="D6533" s="130"/>
      <c r="E6533" s="139"/>
      <c r="F6533" s="1"/>
      <c r="G6533" s="161" t="s">
        <v>355</v>
      </c>
      <c r="H6533" s="128"/>
      <c r="I6533" s="130"/>
      <c r="J6533" s="139"/>
      <c r="K6533" s="1"/>
      <c r="L6533" s="161" t="s">
        <v>355</v>
      </c>
      <c r="M6533" s="128"/>
      <c r="N6533" s="130"/>
      <c r="O6533" s="139"/>
    </row>
    <row r="6534" spans="2:15" ht="15.75" x14ac:dyDescent="0.25">
      <c r="B6534" s="161"/>
      <c r="C6534" s="128"/>
      <c r="D6534" s="130"/>
      <c r="E6534" s="139"/>
      <c r="F6534" s="1"/>
      <c r="G6534" s="161"/>
      <c r="H6534" s="128"/>
      <c r="I6534" s="130"/>
      <c r="J6534" s="139"/>
      <c r="K6534" s="1"/>
      <c r="L6534" s="161"/>
      <c r="M6534" s="128"/>
      <c r="N6534" s="130"/>
      <c r="O6534" s="139"/>
    </row>
    <row r="6535" spans="2:15" ht="15.75" x14ac:dyDescent="0.25">
      <c r="B6535" s="136"/>
      <c r="C6535" s="136"/>
      <c r="D6535" s="136"/>
      <c r="E6535" s="118"/>
      <c r="F6535" s="1"/>
      <c r="G6535" s="136"/>
      <c r="H6535" s="136"/>
      <c r="I6535" s="136"/>
      <c r="J6535" s="118"/>
      <c r="K6535" s="1"/>
      <c r="L6535" s="136"/>
      <c r="M6535" s="136"/>
      <c r="N6535" s="136"/>
      <c r="O6535" s="118"/>
    </row>
    <row r="6536" spans="2:15" ht="15.75" x14ac:dyDescent="0.25">
      <c r="B6536" s="132" t="s">
        <v>74</v>
      </c>
      <c r="C6536" s="141"/>
      <c r="D6536" s="142" t="s">
        <v>73</v>
      </c>
      <c r="E6536" s="130"/>
      <c r="F6536" s="1"/>
      <c r="G6536" s="132" t="s">
        <v>74</v>
      </c>
      <c r="H6536" s="141"/>
      <c r="I6536" s="142" t="s">
        <v>73</v>
      </c>
      <c r="J6536" s="130"/>
      <c r="K6536" s="1"/>
      <c r="L6536" s="132" t="s">
        <v>74</v>
      </c>
      <c r="M6536" s="141"/>
      <c r="N6536" s="142" t="s">
        <v>73</v>
      </c>
      <c r="O6536" s="130"/>
    </row>
    <row r="6538" spans="2:15" ht="15.75" x14ac:dyDescent="0.25">
      <c r="B6538" s="437">
        <f>L6517+1</f>
        <v>964</v>
      </c>
      <c r="C6538" s="438"/>
      <c r="D6538" s="438"/>
      <c r="E6538" s="439"/>
      <c r="F6538" s="57"/>
      <c r="G6538" s="437">
        <f>B6538+1</f>
        <v>965</v>
      </c>
      <c r="H6538" s="438"/>
      <c r="I6538" s="438"/>
      <c r="J6538" s="439"/>
      <c r="K6538" s="57"/>
      <c r="L6538" s="437">
        <f>G6538+1</f>
        <v>966</v>
      </c>
      <c r="M6538" s="438"/>
      <c r="N6538" s="438"/>
      <c r="O6538" s="439"/>
    </row>
    <row r="6539" spans="2:15" ht="15.75" x14ac:dyDescent="0.25">
      <c r="B6539" s="218" t="s">
        <v>71</v>
      </c>
      <c r="C6539" s="219"/>
      <c r="D6539" s="219"/>
      <c r="E6539" s="220"/>
      <c r="F6539" s="1"/>
      <c r="G6539" s="218" t="s">
        <v>71</v>
      </c>
      <c r="H6539" s="219"/>
      <c r="I6539" s="219"/>
      <c r="J6539" s="220"/>
      <c r="K6539" s="1"/>
      <c r="L6539" s="218" t="s">
        <v>71</v>
      </c>
      <c r="M6539" s="219"/>
      <c r="N6539" s="219"/>
      <c r="O6539" s="220"/>
    </row>
    <row r="6540" spans="2:15" ht="15.75" x14ac:dyDescent="0.25">
      <c r="B6540" s="230"/>
      <c r="C6540" s="231"/>
      <c r="D6540" s="231"/>
      <c r="E6540" s="232"/>
      <c r="F6540" s="1"/>
      <c r="G6540" s="230"/>
      <c r="H6540" s="231"/>
      <c r="I6540" s="231"/>
      <c r="J6540" s="232"/>
      <c r="K6540" s="58"/>
      <c r="L6540" s="230"/>
      <c r="M6540" s="231"/>
      <c r="N6540" s="231"/>
      <c r="O6540" s="232"/>
    </row>
    <row r="6541" spans="2:15" ht="15.75" x14ac:dyDescent="0.25">
      <c r="B6541" s="227" t="s">
        <v>375</v>
      </c>
      <c r="C6541" s="228"/>
      <c r="D6541" s="228"/>
      <c r="E6541" s="229"/>
      <c r="F6541" s="1"/>
      <c r="G6541" s="227" t="s">
        <v>375</v>
      </c>
      <c r="H6541" s="228"/>
      <c r="I6541" s="228"/>
      <c r="J6541" s="229"/>
      <c r="K6541" s="4"/>
      <c r="L6541" s="227" t="s">
        <v>375</v>
      </c>
      <c r="M6541" s="228"/>
      <c r="N6541" s="228"/>
      <c r="O6541" s="229"/>
    </row>
    <row r="6542" spans="2:15" ht="15.75" x14ac:dyDescent="0.25">
      <c r="B6542" s="137" t="s">
        <v>190</v>
      </c>
      <c r="C6542" s="194"/>
      <c r="D6542" s="195"/>
      <c r="E6542" s="196"/>
      <c r="F6542" s="1"/>
      <c r="G6542" s="137" t="s">
        <v>190</v>
      </c>
      <c r="H6542" s="194"/>
      <c r="I6542" s="195"/>
      <c r="J6542" s="196"/>
      <c r="K6542" s="1"/>
      <c r="L6542" s="137" t="s">
        <v>190</v>
      </c>
      <c r="M6542" s="194"/>
      <c r="N6542" s="195"/>
      <c r="O6542" s="196"/>
    </row>
    <row r="6543" spans="2:15" ht="15.75" x14ac:dyDescent="0.25">
      <c r="B6543" s="132" t="s">
        <v>61</v>
      </c>
      <c r="C6543" s="194"/>
      <c r="D6543" s="195"/>
      <c r="E6543" s="196"/>
      <c r="F6543" s="1"/>
      <c r="G6543" s="132" t="s">
        <v>61</v>
      </c>
      <c r="H6543" s="194"/>
      <c r="I6543" s="195"/>
      <c r="J6543" s="196"/>
      <c r="K6543" s="1"/>
      <c r="L6543" s="132" t="s">
        <v>61</v>
      </c>
      <c r="M6543" s="194"/>
      <c r="N6543" s="195"/>
      <c r="O6543" s="196"/>
    </row>
    <row r="6544" spans="2:15" ht="15.75" x14ac:dyDescent="0.25">
      <c r="B6544" s="132" t="s">
        <v>62</v>
      </c>
      <c r="C6544" s="194"/>
      <c r="D6544" s="195"/>
      <c r="E6544" s="196"/>
      <c r="F6544" s="1"/>
      <c r="G6544" s="132" t="s">
        <v>62</v>
      </c>
      <c r="H6544" s="194"/>
      <c r="I6544" s="195"/>
      <c r="J6544" s="196"/>
      <c r="K6544" s="1"/>
      <c r="L6544" s="132" t="s">
        <v>62</v>
      </c>
      <c r="M6544" s="194"/>
      <c r="N6544" s="195"/>
      <c r="O6544" s="196"/>
    </row>
    <row r="6545" spans="2:15" ht="15.75" x14ac:dyDescent="0.25">
      <c r="B6545" s="127" t="s">
        <v>191</v>
      </c>
      <c r="C6545" s="130"/>
      <c r="D6545" s="194"/>
      <c r="E6545" s="196"/>
      <c r="F6545" s="1"/>
      <c r="G6545" s="127" t="s">
        <v>191</v>
      </c>
      <c r="H6545" s="130"/>
      <c r="I6545" s="194"/>
      <c r="J6545" s="196"/>
      <c r="K6545" s="1"/>
      <c r="L6545" s="127" t="s">
        <v>191</v>
      </c>
      <c r="M6545" s="130"/>
      <c r="N6545" s="194"/>
      <c r="O6545" s="196"/>
    </row>
    <row r="6546" spans="2:15" ht="15.75" x14ac:dyDescent="0.25">
      <c r="B6546" s="127" t="s">
        <v>192</v>
      </c>
      <c r="C6546" s="130"/>
      <c r="D6546" s="194"/>
      <c r="E6546" s="196"/>
      <c r="F6546" s="1"/>
      <c r="G6546" s="127" t="s">
        <v>192</v>
      </c>
      <c r="H6546" s="130"/>
      <c r="I6546" s="194"/>
      <c r="J6546" s="196"/>
      <c r="K6546" s="1"/>
      <c r="L6546" s="127" t="s">
        <v>192</v>
      </c>
      <c r="M6546" s="130"/>
      <c r="N6546" s="194"/>
      <c r="O6546" s="196"/>
    </row>
    <row r="6547" spans="2:15" ht="31.35" customHeight="1" x14ac:dyDescent="0.25">
      <c r="B6547" s="206" t="s">
        <v>197</v>
      </c>
      <c r="C6547" s="207"/>
      <c r="D6547" s="207"/>
      <c r="E6547" s="208"/>
      <c r="F6547" s="1"/>
      <c r="G6547" s="206" t="s">
        <v>197</v>
      </c>
      <c r="H6547" s="207"/>
      <c r="I6547" s="207"/>
      <c r="J6547" s="208"/>
      <c r="K6547" s="59"/>
      <c r="L6547" s="206" t="s">
        <v>197</v>
      </c>
      <c r="M6547" s="207"/>
      <c r="N6547" s="207"/>
      <c r="O6547" s="208"/>
    </row>
    <row r="6548" spans="2:15" ht="15.75" x14ac:dyDescent="0.25">
      <c r="B6548" s="132" t="s">
        <v>195</v>
      </c>
      <c r="C6548" s="138"/>
      <c r="D6548" s="125" t="s">
        <v>51</v>
      </c>
      <c r="E6548" s="139"/>
      <c r="F6548" s="1"/>
      <c r="G6548" s="132" t="s">
        <v>195</v>
      </c>
      <c r="H6548" s="138"/>
      <c r="I6548" s="125" t="s">
        <v>51</v>
      </c>
      <c r="J6548" s="139"/>
      <c r="K6548" s="1"/>
      <c r="L6548" s="132" t="s">
        <v>195</v>
      </c>
      <c r="M6548" s="138"/>
      <c r="N6548" s="125" t="s">
        <v>51</v>
      </c>
      <c r="O6548" s="139"/>
    </row>
    <row r="6549" spans="2:15" ht="15.75" x14ac:dyDescent="0.25">
      <c r="B6549" s="209" t="s">
        <v>190</v>
      </c>
      <c r="C6549" s="210"/>
      <c r="D6549" s="125" t="s">
        <v>68</v>
      </c>
      <c r="E6549" s="139"/>
      <c r="F6549" s="1"/>
      <c r="G6549" s="209" t="s">
        <v>190</v>
      </c>
      <c r="H6549" s="210"/>
      <c r="I6549" s="125" t="s">
        <v>68</v>
      </c>
      <c r="J6549" s="139"/>
      <c r="K6549" s="1"/>
      <c r="L6549" s="209" t="s">
        <v>190</v>
      </c>
      <c r="M6549" s="210"/>
      <c r="N6549" s="125" t="s">
        <v>68</v>
      </c>
      <c r="O6549" s="139"/>
    </row>
    <row r="6550" spans="2:15" ht="15.75" x14ac:dyDescent="0.25">
      <c r="B6550" s="211"/>
      <c r="C6550" s="212"/>
      <c r="D6550" s="125" t="s">
        <v>69</v>
      </c>
      <c r="E6550" s="139"/>
      <c r="F6550" s="1"/>
      <c r="G6550" s="211"/>
      <c r="H6550" s="212"/>
      <c r="I6550" s="125" t="s">
        <v>69</v>
      </c>
      <c r="J6550" s="139"/>
      <c r="K6550" s="1"/>
      <c r="L6550" s="211"/>
      <c r="M6550" s="212"/>
      <c r="N6550" s="125" t="s">
        <v>69</v>
      </c>
      <c r="O6550" s="139"/>
    </row>
    <row r="6551" spans="2:15" ht="15.75" x14ac:dyDescent="0.25">
      <c r="B6551" s="209" t="s">
        <v>70</v>
      </c>
      <c r="C6551" s="210"/>
      <c r="D6551" s="125" t="s">
        <v>68</v>
      </c>
      <c r="E6551" s="139"/>
      <c r="F6551" s="1"/>
      <c r="G6551" s="209" t="s">
        <v>70</v>
      </c>
      <c r="H6551" s="210"/>
      <c r="I6551" s="125" t="s">
        <v>68</v>
      </c>
      <c r="J6551" s="139"/>
      <c r="K6551" s="1"/>
      <c r="L6551" s="209" t="s">
        <v>70</v>
      </c>
      <c r="M6551" s="210"/>
      <c r="N6551" s="125" t="s">
        <v>68</v>
      </c>
      <c r="O6551" s="139"/>
    </row>
    <row r="6552" spans="2:15" ht="15.75" x14ac:dyDescent="0.25">
      <c r="B6552" s="211"/>
      <c r="C6552" s="212"/>
      <c r="D6552" s="125" t="s">
        <v>69</v>
      </c>
      <c r="E6552" s="139"/>
      <c r="F6552" s="1"/>
      <c r="G6552" s="211"/>
      <c r="H6552" s="212"/>
      <c r="I6552" s="125" t="s">
        <v>69</v>
      </c>
      <c r="J6552" s="139"/>
      <c r="K6552" s="1"/>
      <c r="L6552" s="211"/>
      <c r="M6552" s="212"/>
      <c r="N6552" s="125" t="s">
        <v>69</v>
      </c>
      <c r="O6552" s="139"/>
    </row>
    <row r="6553" spans="2:15" ht="15.75" x14ac:dyDescent="0.25">
      <c r="B6553" s="140" t="s">
        <v>67</v>
      </c>
      <c r="C6553" s="140"/>
      <c r="D6553" s="213"/>
      <c r="E6553" s="214"/>
      <c r="F6553" s="1"/>
      <c r="G6553" s="140" t="s">
        <v>67</v>
      </c>
      <c r="H6553" s="140"/>
      <c r="I6553" s="213"/>
      <c r="J6553" s="214"/>
      <c r="K6553" s="1"/>
      <c r="L6553" s="140" t="s">
        <v>67</v>
      </c>
      <c r="M6553" s="140"/>
      <c r="N6553" s="213"/>
      <c r="O6553" s="214"/>
    </row>
    <row r="6554" spans="2:15" ht="15.75" x14ac:dyDescent="0.25">
      <c r="B6554" s="161" t="s">
        <v>355</v>
      </c>
      <c r="C6554" s="128"/>
      <c r="D6554" s="130"/>
      <c r="E6554" s="139"/>
      <c r="F6554" s="1"/>
      <c r="G6554" s="161" t="s">
        <v>355</v>
      </c>
      <c r="H6554" s="128"/>
      <c r="I6554" s="130"/>
      <c r="J6554" s="139"/>
      <c r="K6554" s="1"/>
      <c r="L6554" s="161" t="s">
        <v>355</v>
      </c>
      <c r="M6554" s="128"/>
      <c r="N6554" s="130"/>
      <c r="O6554" s="139"/>
    </row>
    <row r="6555" spans="2:15" ht="15.75" x14ac:dyDescent="0.25">
      <c r="B6555" s="161"/>
      <c r="C6555" s="128"/>
      <c r="D6555" s="130"/>
      <c r="E6555" s="139"/>
      <c r="F6555" s="1"/>
      <c r="G6555" s="161"/>
      <c r="H6555" s="128"/>
      <c r="I6555" s="130"/>
      <c r="J6555" s="139"/>
      <c r="K6555" s="1"/>
      <c r="L6555" s="161"/>
      <c r="M6555" s="128"/>
      <c r="N6555" s="130"/>
      <c r="O6555" s="139"/>
    </row>
    <row r="6556" spans="2:15" ht="15.75" x14ac:dyDescent="0.25">
      <c r="B6556" s="136"/>
      <c r="C6556" s="136"/>
      <c r="D6556" s="136"/>
      <c r="E6556" s="118"/>
      <c r="F6556" s="1"/>
      <c r="G6556" s="136"/>
      <c r="H6556" s="136"/>
      <c r="I6556" s="136"/>
      <c r="J6556" s="118"/>
      <c r="K6556" s="1"/>
      <c r="L6556" s="136"/>
      <c r="M6556" s="136"/>
      <c r="N6556" s="136"/>
      <c r="O6556" s="118"/>
    </row>
    <row r="6557" spans="2:15" ht="15.75" x14ac:dyDescent="0.25">
      <c r="B6557" s="132" t="s">
        <v>74</v>
      </c>
      <c r="C6557" s="141"/>
      <c r="D6557" s="142" t="s">
        <v>73</v>
      </c>
      <c r="E6557" s="130"/>
      <c r="F6557" s="1"/>
      <c r="G6557" s="132" t="s">
        <v>74</v>
      </c>
      <c r="H6557" s="141"/>
      <c r="I6557" s="142" t="s">
        <v>73</v>
      </c>
      <c r="J6557" s="130"/>
      <c r="K6557" s="1"/>
      <c r="L6557" s="132" t="s">
        <v>74</v>
      </c>
      <c r="M6557" s="141"/>
      <c r="N6557" s="142" t="s">
        <v>73</v>
      </c>
      <c r="O6557" s="130"/>
    </row>
    <row r="6559" spans="2:15" ht="15.75" x14ac:dyDescent="0.25">
      <c r="B6559" s="437">
        <f>L6538+1</f>
        <v>967</v>
      </c>
      <c r="C6559" s="438"/>
      <c r="D6559" s="438"/>
      <c r="E6559" s="439"/>
      <c r="F6559" s="57"/>
      <c r="G6559" s="437">
        <f>B6559+1</f>
        <v>968</v>
      </c>
      <c r="H6559" s="438"/>
      <c r="I6559" s="438"/>
      <c r="J6559" s="439"/>
      <c r="K6559" s="57"/>
      <c r="L6559" s="437">
        <f>G6559+1</f>
        <v>969</v>
      </c>
      <c r="M6559" s="438"/>
      <c r="N6559" s="438"/>
      <c r="O6559" s="439"/>
    </row>
    <row r="6560" spans="2:15" ht="15.75" x14ac:dyDescent="0.25">
      <c r="B6560" s="218" t="s">
        <v>71</v>
      </c>
      <c r="C6560" s="219"/>
      <c r="D6560" s="219"/>
      <c r="E6560" s="220"/>
      <c r="F6560" s="1"/>
      <c r="G6560" s="218" t="s">
        <v>71</v>
      </c>
      <c r="H6560" s="219"/>
      <c r="I6560" s="219"/>
      <c r="J6560" s="220"/>
      <c r="K6560" s="1"/>
      <c r="L6560" s="218" t="s">
        <v>71</v>
      </c>
      <c r="M6560" s="219"/>
      <c r="N6560" s="219"/>
      <c r="O6560" s="220"/>
    </row>
    <row r="6561" spans="2:15" ht="15.75" x14ac:dyDescent="0.25">
      <c r="B6561" s="230"/>
      <c r="C6561" s="231"/>
      <c r="D6561" s="231"/>
      <c r="E6561" s="232"/>
      <c r="F6561" s="1"/>
      <c r="G6561" s="230"/>
      <c r="H6561" s="231"/>
      <c r="I6561" s="231"/>
      <c r="J6561" s="232"/>
      <c r="K6561" s="58"/>
      <c r="L6561" s="230"/>
      <c r="M6561" s="231"/>
      <c r="N6561" s="231"/>
      <c r="O6561" s="232"/>
    </row>
    <row r="6562" spans="2:15" ht="15.75" x14ac:dyDescent="0.25">
      <c r="B6562" s="227" t="s">
        <v>375</v>
      </c>
      <c r="C6562" s="228"/>
      <c r="D6562" s="228"/>
      <c r="E6562" s="229"/>
      <c r="F6562" s="1"/>
      <c r="G6562" s="227" t="s">
        <v>375</v>
      </c>
      <c r="H6562" s="228"/>
      <c r="I6562" s="228"/>
      <c r="J6562" s="229"/>
      <c r="K6562" s="4"/>
      <c r="L6562" s="227" t="s">
        <v>375</v>
      </c>
      <c r="M6562" s="228"/>
      <c r="N6562" s="228"/>
      <c r="O6562" s="229"/>
    </row>
    <row r="6563" spans="2:15" ht="15.75" x14ac:dyDescent="0.25">
      <c r="B6563" s="137" t="s">
        <v>190</v>
      </c>
      <c r="C6563" s="194"/>
      <c r="D6563" s="195"/>
      <c r="E6563" s="196"/>
      <c r="F6563" s="1"/>
      <c r="G6563" s="137" t="s">
        <v>190</v>
      </c>
      <c r="H6563" s="194"/>
      <c r="I6563" s="195"/>
      <c r="J6563" s="196"/>
      <c r="K6563" s="1"/>
      <c r="L6563" s="137" t="s">
        <v>190</v>
      </c>
      <c r="M6563" s="194"/>
      <c r="N6563" s="195"/>
      <c r="O6563" s="196"/>
    </row>
    <row r="6564" spans="2:15" ht="15.75" x14ac:dyDescent="0.25">
      <c r="B6564" s="132" t="s">
        <v>61</v>
      </c>
      <c r="C6564" s="194"/>
      <c r="D6564" s="195"/>
      <c r="E6564" s="196"/>
      <c r="F6564" s="1"/>
      <c r="G6564" s="132" t="s">
        <v>61</v>
      </c>
      <c r="H6564" s="194"/>
      <c r="I6564" s="195"/>
      <c r="J6564" s="196"/>
      <c r="K6564" s="1"/>
      <c r="L6564" s="132" t="s">
        <v>61</v>
      </c>
      <c r="M6564" s="194"/>
      <c r="N6564" s="195"/>
      <c r="O6564" s="196"/>
    </row>
    <row r="6565" spans="2:15" ht="15.75" x14ac:dyDescent="0.25">
      <c r="B6565" s="132" t="s">
        <v>62</v>
      </c>
      <c r="C6565" s="194"/>
      <c r="D6565" s="195"/>
      <c r="E6565" s="196"/>
      <c r="F6565" s="1"/>
      <c r="G6565" s="132" t="s">
        <v>62</v>
      </c>
      <c r="H6565" s="194"/>
      <c r="I6565" s="195"/>
      <c r="J6565" s="196"/>
      <c r="K6565" s="1"/>
      <c r="L6565" s="132" t="s">
        <v>62</v>
      </c>
      <c r="M6565" s="194"/>
      <c r="N6565" s="195"/>
      <c r="O6565" s="196"/>
    </row>
    <row r="6566" spans="2:15" ht="15.75" x14ac:dyDescent="0.25">
      <c r="B6566" s="127" t="s">
        <v>191</v>
      </c>
      <c r="C6566" s="130"/>
      <c r="D6566" s="194"/>
      <c r="E6566" s="196"/>
      <c r="F6566" s="1"/>
      <c r="G6566" s="127" t="s">
        <v>191</v>
      </c>
      <c r="H6566" s="130"/>
      <c r="I6566" s="194"/>
      <c r="J6566" s="196"/>
      <c r="K6566" s="1"/>
      <c r="L6566" s="127" t="s">
        <v>191</v>
      </c>
      <c r="M6566" s="130"/>
      <c r="N6566" s="194"/>
      <c r="O6566" s="196"/>
    </row>
    <row r="6567" spans="2:15" ht="15.75" x14ac:dyDescent="0.25">
      <c r="B6567" s="127" t="s">
        <v>192</v>
      </c>
      <c r="C6567" s="130"/>
      <c r="D6567" s="194"/>
      <c r="E6567" s="196"/>
      <c r="F6567" s="1"/>
      <c r="G6567" s="127" t="s">
        <v>192</v>
      </c>
      <c r="H6567" s="130"/>
      <c r="I6567" s="194"/>
      <c r="J6567" s="196"/>
      <c r="K6567" s="1"/>
      <c r="L6567" s="127" t="s">
        <v>192</v>
      </c>
      <c r="M6567" s="130"/>
      <c r="N6567" s="194"/>
      <c r="O6567" s="196"/>
    </row>
    <row r="6568" spans="2:15" ht="31.35" customHeight="1" x14ac:dyDescent="0.25">
      <c r="B6568" s="206" t="s">
        <v>197</v>
      </c>
      <c r="C6568" s="207"/>
      <c r="D6568" s="207"/>
      <c r="E6568" s="208"/>
      <c r="F6568" s="1"/>
      <c r="G6568" s="206" t="s">
        <v>197</v>
      </c>
      <c r="H6568" s="207"/>
      <c r="I6568" s="207"/>
      <c r="J6568" s="208"/>
      <c r="K6568" s="59"/>
      <c r="L6568" s="206" t="s">
        <v>197</v>
      </c>
      <c r="M6568" s="207"/>
      <c r="N6568" s="207"/>
      <c r="O6568" s="208"/>
    </row>
    <row r="6569" spans="2:15" ht="15.75" x14ac:dyDescent="0.25">
      <c r="B6569" s="132" t="s">
        <v>195</v>
      </c>
      <c r="C6569" s="138"/>
      <c r="D6569" s="125" t="s">
        <v>51</v>
      </c>
      <c r="E6569" s="139"/>
      <c r="F6569" s="1"/>
      <c r="G6569" s="132" t="s">
        <v>195</v>
      </c>
      <c r="H6569" s="138"/>
      <c r="I6569" s="125" t="s">
        <v>51</v>
      </c>
      <c r="J6569" s="139"/>
      <c r="K6569" s="1"/>
      <c r="L6569" s="132" t="s">
        <v>195</v>
      </c>
      <c r="M6569" s="138"/>
      <c r="N6569" s="125" t="s">
        <v>51</v>
      </c>
      <c r="O6569" s="139"/>
    </row>
    <row r="6570" spans="2:15" ht="15.75" x14ac:dyDescent="0.25">
      <c r="B6570" s="209" t="s">
        <v>190</v>
      </c>
      <c r="C6570" s="210"/>
      <c r="D6570" s="125" t="s">
        <v>68</v>
      </c>
      <c r="E6570" s="139"/>
      <c r="F6570" s="1"/>
      <c r="G6570" s="209" t="s">
        <v>190</v>
      </c>
      <c r="H6570" s="210"/>
      <c r="I6570" s="125" t="s">
        <v>68</v>
      </c>
      <c r="J6570" s="139"/>
      <c r="K6570" s="1"/>
      <c r="L6570" s="209" t="s">
        <v>190</v>
      </c>
      <c r="M6570" s="210"/>
      <c r="N6570" s="125" t="s">
        <v>68</v>
      </c>
      <c r="O6570" s="139"/>
    </row>
    <row r="6571" spans="2:15" ht="15.75" x14ac:dyDescent="0.25">
      <c r="B6571" s="211"/>
      <c r="C6571" s="212"/>
      <c r="D6571" s="125" t="s">
        <v>69</v>
      </c>
      <c r="E6571" s="139"/>
      <c r="F6571" s="1"/>
      <c r="G6571" s="211"/>
      <c r="H6571" s="212"/>
      <c r="I6571" s="125" t="s">
        <v>69</v>
      </c>
      <c r="J6571" s="139"/>
      <c r="K6571" s="1"/>
      <c r="L6571" s="211"/>
      <c r="M6571" s="212"/>
      <c r="N6571" s="125" t="s">
        <v>69</v>
      </c>
      <c r="O6571" s="139"/>
    </row>
    <row r="6572" spans="2:15" ht="15.75" x14ac:dyDescent="0.25">
      <c r="B6572" s="209" t="s">
        <v>70</v>
      </c>
      <c r="C6572" s="210"/>
      <c r="D6572" s="125" t="s">
        <v>68</v>
      </c>
      <c r="E6572" s="139"/>
      <c r="F6572" s="1"/>
      <c r="G6572" s="209" t="s">
        <v>70</v>
      </c>
      <c r="H6572" s="210"/>
      <c r="I6572" s="125" t="s">
        <v>68</v>
      </c>
      <c r="J6572" s="139"/>
      <c r="K6572" s="1"/>
      <c r="L6572" s="209" t="s">
        <v>70</v>
      </c>
      <c r="M6572" s="210"/>
      <c r="N6572" s="125" t="s">
        <v>68</v>
      </c>
      <c r="O6572" s="139"/>
    </row>
    <row r="6573" spans="2:15" ht="15.75" x14ac:dyDescent="0.25">
      <c r="B6573" s="211"/>
      <c r="C6573" s="212"/>
      <c r="D6573" s="125" t="s">
        <v>69</v>
      </c>
      <c r="E6573" s="139"/>
      <c r="F6573" s="1"/>
      <c r="G6573" s="211"/>
      <c r="H6573" s="212"/>
      <c r="I6573" s="125" t="s">
        <v>69</v>
      </c>
      <c r="J6573" s="139"/>
      <c r="K6573" s="1"/>
      <c r="L6573" s="211"/>
      <c r="M6573" s="212"/>
      <c r="N6573" s="125" t="s">
        <v>69</v>
      </c>
      <c r="O6573" s="139"/>
    </row>
    <row r="6574" spans="2:15" ht="15.75" x14ac:dyDescent="0.25">
      <c r="B6574" s="140" t="s">
        <v>67</v>
      </c>
      <c r="C6574" s="140"/>
      <c r="D6574" s="213"/>
      <c r="E6574" s="214"/>
      <c r="F6574" s="1"/>
      <c r="G6574" s="140" t="s">
        <v>67</v>
      </c>
      <c r="H6574" s="140"/>
      <c r="I6574" s="213"/>
      <c r="J6574" s="214"/>
      <c r="K6574" s="1"/>
      <c r="L6574" s="140" t="s">
        <v>67</v>
      </c>
      <c r="M6574" s="140"/>
      <c r="N6574" s="213"/>
      <c r="O6574" s="214"/>
    </row>
    <row r="6575" spans="2:15" ht="15.75" x14ac:dyDescent="0.25">
      <c r="B6575" s="161" t="s">
        <v>355</v>
      </c>
      <c r="C6575" s="128"/>
      <c r="D6575" s="130"/>
      <c r="E6575" s="139"/>
      <c r="F6575" s="1"/>
      <c r="G6575" s="161" t="s">
        <v>355</v>
      </c>
      <c r="H6575" s="128"/>
      <c r="I6575" s="130"/>
      <c r="J6575" s="139"/>
      <c r="K6575" s="1"/>
      <c r="L6575" s="161" t="s">
        <v>355</v>
      </c>
      <c r="M6575" s="128"/>
      <c r="N6575" s="130"/>
      <c r="O6575" s="139"/>
    </row>
    <row r="6576" spans="2:15" ht="15.75" x14ac:dyDescent="0.25">
      <c r="B6576" s="161"/>
      <c r="C6576" s="128"/>
      <c r="D6576" s="130"/>
      <c r="E6576" s="139"/>
      <c r="F6576" s="1"/>
      <c r="G6576" s="161"/>
      <c r="H6576" s="128"/>
      <c r="I6576" s="130"/>
      <c r="J6576" s="139"/>
      <c r="K6576" s="1"/>
      <c r="L6576" s="161"/>
      <c r="M6576" s="128"/>
      <c r="N6576" s="130"/>
      <c r="O6576" s="139"/>
    </row>
    <row r="6577" spans="2:15" ht="15.75" x14ac:dyDescent="0.25">
      <c r="B6577" s="136"/>
      <c r="C6577" s="136"/>
      <c r="D6577" s="136"/>
      <c r="E6577" s="118"/>
      <c r="F6577" s="1"/>
      <c r="G6577" s="136"/>
      <c r="H6577" s="136"/>
      <c r="I6577" s="136"/>
      <c r="J6577" s="118"/>
      <c r="K6577" s="1"/>
      <c r="L6577" s="136"/>
      <c r="M6577" s="136"/>
      <c r="N6577" s="136"/>
      <c r="O6577" s="118"/>
    </row>
    <row r="6578" spans="2:15" ht="15.75" x14ac:dyDescent="0.25">
      <c r="B6578" s="132" t="s">
        <v>74</v>
      </c>
      <c r="C6578" s="141"/>
      <c r="D6578" s="142" t="s">
        <v>73</v>
      </c>
      <c r="E6578" s="130"/>
      <c r="F6578" s="1"/>
      <c r="G6578" s="132" t="s">
        <v>74</v>
      </c>
      <c r="H6578" s="141"/>
      <c r="I6578" s="142" t="s">
        <v>73</v>
      </c>
      <c r="J6578" s="130"/>
      <c r="K6578" s="1"/>
      <c r="L6578" s="132" t="s">
        <v>74</v>
      </c>
      <c r="M6578" s="141"/>
      <c r="N6578" s="142" t="s">
        <v>73</v>
      </c>
      <c r="O6578" s="130"/>
    </row>
    <row r="6580" spans="2:15" ht="15.75" x14ac:dyDescent="0.25">
      <c r="B6580" s="437">
        <f>L6559+1</f>
        <v>970</v>
      </c>
      <c r="C6580" s="438"/>
      <c r="D6580" s="438"/>
      <c r="E6580" s="439"/>
      <c r="F6580" s="57"/>
      <c r="G6580" s="437">
        <f>B6580+1</f>
        <v>971</v>
      </c>
      <c r="H6580" s="438"/>
      <c r="I6580" s="438"/>
      <c r="J6580" s="439"/>
      <c r="K6580" s="57"/>
      <c r="L6580" s="437">
        <f>G6580+1</f>
        <v>972</v>
      </c>
      <c r="M6580" s="438"/>
      <c r="N6580" s="438"/>
      <c r="O6580" s="439"/>
    </row>
    <row r="6581" spans="2:15" ht="15.75" x14ac:dyDescent="0.25">
      <c r="B6581" s="218" t="s">
        <v>71</v>
      </c>
      <c r="C6581" s="219"/>
      <c r="D6581" s="219"/>
      <c r="E6581" s="220"/>
      <c r="F6581" s="1"/>
      <c r="G6581" s="218" t="s">
        <v>71</v>
      </c>
      <c r="H6581" s="219"/>
      <c r="I6581" s="219"/>
      <c r="J6581" s="220"/>
      <c r="K6581" s="1"/>
      <c r="L6581" s="218" t="s">
        <v>71</v>
      </c>
      <c r="M6581" s="219"/>
      <c r="N6581" s="219"/>
      <c r="O6581" s="220"/>
    </row>
    <row r="6582" spans="2:15" ht="15.75" x14ac:dyDescent="0.25">
      <c r="B6582" s="230"/>
      <c r="C6582" s="231"/>
      <c r="D6582" s="231"/>
      <c r="E6582" s="232"/>
      <c r="F6582" s="1"/>
      <c r="G6582" s="230"/>
      <c r="H6582" s="231"/>
      <c r="I6582" s="231"/>
      <c r="J6582" s="232"/>
      <c r="K6582" s="58"/>
      <c r="L6582" s="230"/>
      <c r="M6582" s="231"/>
      <c r="N6582" s="231"/>
      <c r="O6582" s="232"/>
    </row>
    <row r="6583" spans="2:15" ht="15.75" x14ac:dyDescent="0.25">
      <c r="B6583" s="227" t="s">
        <v>375</v>
      </c>
      <c r="C6583" s="228"/>
      <c r="D6583" s="228"/>
      <c r="E6583" s="229"/>
      <c r="F6583" s="1"/>
      <c r="G6583" s="227" t="s">
        <v>375</v>
      </c>
      <c r="H6583" s="228"/>
      <c r="I6583" s="228"/>
      <c r="J6583" s="229"/>
      <c r="K6583" s="4"/>
      <c r="L6583" s="227" t="s">
        <v>375</v>
      </c>
      <c r="M6583" s="228"/>
      <c r="N6583" s="228"/>
      <c r="O6583" s="229"/>
    </row>
    <row r="6584" spans="2:15" ht="15.75" x14ac:dyDescent="0.25">
      <c r="B6584" s="137" t="s">
        <v>190</v>
      </c>
      <c r="C6584" s="194"/>
      <c r="D6584" s="195"/>
      <c r="E6584" s="196"/>
      <c r="F6584" s="1"/>
      <c r="G6584" s="137" t="s">
        <v>190</v>
      </c>
      <c r="H6584" s="194"/>
      <c r="I6584" s="195"/>
      <c r="J6584" s="196"/>
      <c r="K6584" s="1"/>
      <c r="L6584" s="137" t="s">
        <v>190</v>
      </c>
      <c r="M6584" s="194"/>
      <c r="N6584" s="195"/>
      <c r="O6584" s="196"/>
    </row>
    <row r="6585" spans="2:15" ht="15.75" x14ac:dyDescent="0.25">
      <c r="B6585" s="132" t="s">
        <v>61</v>
      </c>
      <c r="C6585" s="194"/>
      <c r="D6585" s="195"/>
      <c r="E6585" s="196"/>
      <c r="F6585" s="1"/>
      <c r="G6585" s="132" t="s">
        <v>61</v>
      </c>
      <c r="H6585" s="194"/>
      <c r="I6585" s="195"/>
      <c r="J6585" s="196"/>
      <c r="K6585" s="1"/>
      <c r="L6585" s="132" t="s">
        <v>61</v>
      </c>
      <c r="M6585" s="194"/>
      <c r="N6585" s="195"/>
      <c r="O6585" s="196"/>
    </row>
    <row r="6586" spans="2:15" ht="15.75" x14ac:dyDescent="0.25">
      <c r="B6586" s="132" t="s">
        <v>62</v>
      </c>
      <c r="C6586" s="194"/>
      <c r="D6586" s="195"/>
      <c r="E6586" s="196"/>
      <c r="F6586" s="1"/>
      <c r="G6586" s="132" t="s">
        <v>62</v>
      </c>
      <c r="H6586" s="194"/>
      <c r="I6586" s="195"/>
      <c r="J6586" s="196"/>
      <c r="K6586" s="1"/>
      <c r="L6586" s="132" t="s">
        <v>62</v>
      </c>
      <c r="M6586" s="194"/>
      <c r="N6586" s="195"/>
      <c r="O6586" s="196"/>
    </row>
    <row r="6587" spans="2:15" ht="15.75" x14ac:dyDescent="0.25">
      <c r="B6587" s="127" t="s">
        <v>191</v>
      </c>
      <c r="C6587" s="130"/>
      <c r="D6587" s="194"/>
      <c r="E6587" s="196"/>
      <c r="F6587" s="1"/>
      <c r="G6587" s="127" t="s">
        <v>191</v>
      </c>
      <c r="H6587" s="130"/>
      <c r="I6587" s="194"/>
      <c r="J6587" s="196"/>
      <c r="K6587" s="1"/>
      <c r="L6587" s="127" t="s">
        <v>191</v>
      </c>
      <c r="M6587" s="130"/>
      <c r="N6587" s="194"/>
      <c r="O6587" s="196"/>
    </row>
    <row r="6588" spans="2:15" ht="15.75" x14ac:dyDescent="0.25">
      <c r="B6588" s="127" t="s">
        <v>192</v>
      </c>
      <c r="C6588" s="130"/>
      <c r="D6588" s="194"/>
      <c r="E6588" s="196"/>
      <c r="F6588" s="1"/>
      <c r="G6588" s="127" t="s">
        <v>192</v>
      </c>
      <c r="H6588" s="130"/>
      <c r="I6588" s="194"/>
      <c r="J6588" s="196"/>
      <c r="K6588" s="1"/>
      <c r="L6588" s="127" t="s">
        <v>192</v>
      </c>
      <c r="M6588" s="130"/>
      <c r="N6588" s="194"/>
      <c r="O6588" s="196"/>
    </row>
    <row r="6589" spans="2:15" ht="31.35" customHeight="1" x14ac:dyDescent="0.25">
      <c r="B6589" s="206" t="s">
        <v>197</v>
      </c>
      <c r="C6589" s="207"/>
      <c r="D6589" s="207"/>
      <c r="E6589" s="208"/>
      <c r="F6589" s="1"/>
      <c r="G6589" s="206" t="s">
        <v>197</v>
      </c>
      <c r="H6589" s="207"/>
      <c r="I6589" s="207"/>
      <c r="J6589" s="208"/>
      <c r="K6589" s="59"/>
      <c r="L6589" s="206" t="s">
        <v>197</v>
      </c>
      <c r="M6589" s="207"/>
      <c r="N6589" s="207"/>
      <c r="O6589" s="208"/>
    </row>
    <row r="6590" spans="2:15" ht="15.75" x14ac:dyDescent="0.25">
      <c r="B6590" s="132" t="s">
        <v>195</v>
      </c>
      <c r="C6590" s="138"/>
      <c r="D6590" s="125" t="s">
        <v>51</v>
      </c>
      <c r="E6590" s="139"/>
      <c r="F6590" s="1"/>
      <c r="G6590" s="132" t="s">
        <v>195</v>
      </c>
      <c r="H6590" s="138"/>
      <c r="I6590" s="125" t="s">
        <v>51</v>
      </c>
      <c r="J6590" s="139"/>
      <c r="K6590" s="1"/>
      <c r="L6590" s="132" t="s">
        <v>195</v>
      </c>
      <c r="M6590" s="138"/>
      <c r="N6590" s="125" t="s">
        <v>51</v>
      </c>
      <c r="O6590" s="139"/>
    </row>
    <row r="6591" spans="2:15" ht="15.75" x14ac:dyDescent="0.25">
      <c r="B6591" s="209" t="s">
        <v>190</v>
      </c>
      <c r="C6591" s="210"/>
      <c r="D6591" s="125" t="s">
        <v>68</v>
      </c>
      <c r="E6591" s="139"/>
      <c r="F6591" s="1"/>
      <c r="G6591" s="209" t="s">
        <v>190</v>
      </c>
      <c r="H6591" s="210"/>
      <c r="I6591" s="125" t="s">
        <v>68</v>
      </c>
      <c r="J6591" s="139"/>
      <c r="K6591" s="1"/>
      <c r="L6591" s="209" t="s">
        <v>190</v>
      </c>
      <c r="M6591" s="210"/>
      <c r="N6591" s="125" t="s">
        <v>68</v>
      </c>
      <c r="O6591" s="139"/>
    </row>
    <row r="6592" spans="2:15" ht="15.75" x14ac:dyDescent="0.25">
      <c r="B6592" s="211"/>
      <c r="C6592" s="212"/>
      <c r="D6592" s="125" t="s">
        <v>69</v>
      </c>
      <c r="E6592" s="139"/>
      <c r="F6592" s="1"/>
      <c r="G6592" s="211"/>
      <c r="H6592" s="212"/>
      <c r="I6592" s="125" t="s">
        <v>69</v>
      </c>
      <c r="J6592" s="139"/>
      <c r="K6592" s="1"/>
      <c r="L6592" s="211"/>
      <c r="M6592" s="212"/>
      <c r="N6592" s="125" t="s">
        <v>69</v>
      </c>
      <c r="O6592" s="139"/>
    </row>
    <row r="6593" spans="2:15" ht="15.75" x14ac:dyDescent="0.25">
      <c r="B6593" s="209" t="s">
        <v>70</v>
      </c>
      <c r="C6593" s="210"/>
      <c r="D6593" s="125" t="s">
        <v>68</v>
      </c>
      <c r="E6593" s="139"/>
      <c r="F6593" s="1"/>
      <c r="G6593" s="209" t="s">
        <v>70</v>
      </c>
      <c r="H6593" s="210"/>
      <c r="I6593" s="125" t="s">
        <v>68</v>
      </c>
      <c r="J6593" s="139"/>
      <c r="K6593" s="1"/>
      <c r="L6593" s="209" t="s">
        <v>70</v>
      </c>
      <c r="M6593" s="210"/>
      <c r="N6593" s="125" t="s">
        <v>68</v>
      </c>
      <c r="O6593" s="139"/>
    </row>
    <row r="6594" spans="2:15" ht="15.75" x14ac:dyDescent="0.25">
      <c r="B6594" s="211"/>
      <c r="C6594" s="212"/>
      <c r="D6594" s="125" t="s">
        <v>69</v>
      </c>
      <c r="E6594" s="139"/>
      <c r="F6594" s="1"/>
      <c r="G6594" s="211"/>
      <c r="H6594" s="212"/>
      <c r="I6594" s="125" t="s">
        <v>69</v>
      </c>
      <c r="J6594" s="139"/>
      <c r="K6594" s="1"/>
      <c r="L6594" s="211"/>
      <c r="M6594" s="212"/>
      <c r="N6594" s="125" t="s">
        <v>69</v>
      </c>
      <c r="O6594" s="139"/>
    </row>
    <row r="6595" spans="2:15" ht="15.75" x14ac:dyDescent="0.25">
      <c r="B6595" s="140" t="s">
        <v>67</v>
      </c>
      <c r="C6595" s="140"/>
      <c r="D6595" s="213"/>
      <c r="E6595" s="214"/>
      <c r="F6595" s="1"/>
      <c r="G6595" s="140" t="s">
        <v>67</v>
      </c>
      <c r="H6595" s="140"/>
      <c r="I6595" s="213"/>
      <c r="J6595" s="214"/>
      <c r="K6595" s="1"/>
      <c r="L6595" s="140" t="s">
        <v>67</v>
      </c>
      <c r="M6595" s="140"/>
      <c r="N6595" s="213"/>
      <c r="O6595" s="214"/>
    </row>
    <row r="6596" spans="2:15" ht="15.75" x14ac:dyDescent="0.25">
      <c r="B6596" s="161" t="s">
        <v>355</v>
      </c>
      <c r="C6596" s="128"/>
      <c r="D6596" s="130"/>
      <c r="E6596" s="139"/>
      <c r="F6596" s="1"/>
      <c r="G6596" s="161" t="s">
        <v>355</v>
      </c>
      <c r="H6596" s="128"/>
      <c r="I6596" s="130"/>
      <c r="J6596" s="139"/>
      <c r="K6596" s="1"/>
      <c r="L6596" s="161" t="s">
        <v>355</v>
      </c>
      <c r="M6596" s="128"/>
      <c r="N6596" s="130"/>
      <c r="O6596" s="139"/>
    </row>
    <row r="6597" spans="2:15" ht="15.75" x14ac:dyDescent="0.25">
      <c r="B6597" s="161"/>
      <c r="C6597" s="128"/>
      <c r="D6597" s="130"/>
      <c r="E6597" s="139"/>
      <c r="F6597" s="1"/>
      <c r="G6597" s="161"/>
      <c r="H6597" s="128"/>
      <c r="I6597" s="130"/>
      <c r="J6597" s="139"/>
      <c r="K6597" s="1"/>
      <c r="L6597" s="161"/>
      <c r="M6597" s="128"/>
      <c r="N6597" s="130"/>
      <c r="O6597" s="139"/>
    </row>
    <row r="6598" spans="2:15" ht="15.75" x14ac:dyDescent="0.25">
      <c r="B6598" s="136"/>
      <c r="C6598" s="136"/>
      <c r="D6598" s="136"/>
      <c r="E6598" s="118"/>
      <c r="F6598" s="1"/>
      <c r="G6598" s="136"/>
      <c r="H6598" s="136"/>
      <c r="I6598" s="136"/>
      <c r="J6598" s="118"/>
      <c r="K6598" s="1"/>
      <c r="L6598" s="136"/>
      <c r="M6598" s="136"/>
      <c r="N6598" s="136"/>
      <c r="O6598" s="118"/>
    </row>
    <row r="6599" spans="2:15" ht="15.75" x14ac:dyDescent="0.25">
      <c r="B6599" s="132" t="s">
        <v>74</v>
      </c>
      <c r="C6599" s="141"/>
      <c r="D6599" s="142" t="s">
        <v>73</v>
      </c>
      <c r="E6599" s="130"/>
      <c r="F6599" s="1"/>
      <c r="G6599" s="132" t="s">
        <v>74</v>
      </c>
      <c r="H6599" s="141"/>
      <c r="I6599" s="142" t="s">
        <v>73</v>
      </c>
      <c r="J6599" s="130"/>
      <c r="K6599" s="1"/>
      <c r="L6599" s="132" t="s">
        <v>74</v>
      </c>
      <c r="M6599" s="141"/>
      <c r="N6599" s="142" t="s">
        <v>73</v>
      </c>
      <c r="O6599" s="130"/>
    </row>
    <row r="6601" spans="2:15" ht="15.75" x14ac:dyDescent="0.25">
      <c r="B6601" s="437">
        <f>L6580+1</f>
        <v>973</v>
      </c>
      <c r="C6601" s="438"/>
      <c r="D6601" s="438"/>
      <c r="E6601" s="439"/>
      <c r="F6601" s="57"/>
      <c r="G6601" s="437">
        <f>B6601+1</f>
        <v>974</v>
      </c>
      <c r="H6601" s="438"/>
      <c r="I6601" s="438"/>
      <c r="J6601" s="439"/>
      <c r="K6601" s="57"/>
      <c r="L6601" s="437">
        <f>G6601+1</f>
        <v>975</v>
      </c>
      <c r="M6601" s="438"/>
      <c r="N6601" s="438"/>
      <c r="O6601" s="439"/>
    </row>
    <row r="6602" spans="2:15" ht="15.75" x14ac:dyDescent="0.25">
      <c r="B6602" s="218" t="s">
        <v>71</v>
      </c>
      <c r="C6602" s="219"/>
      <c r="D6602" s="219"/>
      <c r="E6602" s="220"/>
      <c r="F6602" s="1"/>
      <c r="G6602" s="218" t="s">
        <v>71</v>
      </c>
      <c r="H6602" s="219"/>
      <c r="I6602" s="219"/>
      <c r="J6602" s="220"/>
      <c r="K6602" s="1"/>
      <c r="L6602" s="218" t="s">
        <v>71</v>
      </c>
      <c r="M6602" s="219"/>
      <c r="N6602" s="219"/>
      <c r="O6602" s="220"/>
    </row>
    <row r="6603" spans="2:15" ht="15.75" x14ac:dyDescent="0.25">
      <c r="B6603" s="230"/>
      <c r="C6603" s="231"/>
      <c r="D6603" s="231"/>
      <c r="E6603" s="232"/>
      <c r="F6603" s="1"/>
      <c r="G6603" s="230"/>
      <c r="H6603" s="231"/>
      <c r="I6603" s="231"/>
      <c r="J6603" s="232"/>
      <c r="K6603" s="58"/>
      <c r="L6603" s="230"/>
      <c r="M6603" s="231"/>
      <c r="N6603" s="231"/>
      <c r="O6603" s="232"/>
    </row>
    <row r="6604" spans="2:15" ht="15.75" x14ac:dyDescent="0.25">
      <c r="B6604" s="227" t="s">
        <v>375</v>
      </c>
      <c r="C6604" s="228"/>
      <c r="D6604" s="228"/>
      <c r="E6604" s="229"/>
      <c r="F6604" s="1"/>
      <c r="G6604" s="227" t="s">
        <v>375</v>
      </c>
      <c r="H6604" s="228"/>
      <c r="I6604" s="228"/>
      <c r="J6604" s="229"/>
      <c r="K6604" s="4"/>
      <c r="L6604" s="227" t="s">
        <v>375</v>
      </c>
      <c r="M6604" s="228"/>
      <c r="N6604" s="228"/>
      <c r="O6604" s="229"/>
    </row>
    <row r="6605" spans="2:15" ht="15.75" x14ac:dyDescent="0.25">
      <c r="B6605" s="137" t="s">
        <v>190</v>
      </c>
      <c r="C6605" s="194"/>
      <c r="D6605" s="195"/>
      <c r="E6605" s="196"/>
      <c r="F6605" s="1"/>
      <c r="G6605" s="137" t="s">
        <v>190</v>
      </c>
      <c r="H6605" s="194"/>
      <c r="I6605" s="195"/>
      <c r="J6605" s="196"/>
      <c r="K6605" s="1"/>
      <c r="L6605" s="137" t="s">
        <v>190</v>
      </c>
      <c r="M6605" s="194"/>
      <c r="N6605" s="195"/>
      <c r="O6605" s="196"/>
    </row>
    <row r="6606" spans="2:15" ht="15.75" x14ac:dyDescent="0.25">
      <c r="B6606" s="132" t="s">
        <v>61</v>
      </c>
      <c r="C6606" s="194"/>
      <c r="D6606" s="195"/>
      <c r="E6606" s="196"/>
      <c r="F6606" s="1"/>
      <c r="G6606" s="132" t="s">
        <v>61</v>
      </c>
      <c r="H6606" s="194"/>
      <c r="I6606" s="195"/>
      <c r="J6606" s="196"/>
      <c r="K6606" s="1"/>
      <c r="L6606" s="132" t="s">
        <v>61</v>
      </c>
      <c r="M6606" s="194"/>
      <c r="N6606" s="195"/>
      <c r="O6606" s="196"/>
    </row>
    <row r="6607" spans="2:15" ht="15.75" x14ac:dyDescent="0.25">
      <c r="B6607" s="132" t="s">
        <v>62</v>
      </c>
      <c r="C6607" s="194"/>
      <c r="D6607" s="195"/>
      <c r="E6607" s="196"/>
      <c r="F6607" s="1"/>
      <c r="G6607" s="132" t="s">
        <v>62</v>
      </c>
      <c r="H6607" s="194"/>
      <c r="I6607" s="195"/>
      <c r="J6607" s="196"/>
      <c r="K6607" s="1"/>
      <c r="L6607" s="132" t="s">
        <v>62</v>
      </c>
      <c r="M6607" s="194"/>
      <c r="N6607" s="195"/>
      <c r="O6607" s="196"/>
    </row>
    <row r="6608" spans="2:15" ht="15.75" x14ac:dyDescent="0.25">
      <c r="B6608" s="127" t="s">
        <v>191</v>
      </c>
      <c r="C6608" s="130"/>
      <c r="D6608" s="194"/>
      <c r="E6608" s="196"/>
      <c r="F6608" s="1"/>
      <c r="G6608" s="127" t="s">
        <v>191</v>
      </c>
      <c r="H6608" s="130"/>
      <c r="I6608" s="194"/>
      <c r="J6608" s="196"/>
      <c r="K6608" s="1"/>
      <c r="L6608" s="127" t="s">
        <v>191</v>
      </c>
      <c r="M6608" s="130"/>
      <c r="N6608" s="194"/>
      <c r="O6608" s="196"/>
    </row>
    <row r="6609" spans="2:15" ht="15.75" x14ac:dyDescent="0.25">
      <c r="B6609" s="127" t="s">
        <v>192</v>
      </c>
      <c r="C6609" s="130"/>
      <c r="D6609" s="194"/>
      <c r="E6609" s="196"/>
      <c r="F6609" s="1"/>
      <c r="G6609" s="127" t="s">
        <v>192</v>
      </c>
      <c r="H6609" s="130"/>
      <c r="I6609" s="194"/>
      <c r="J6609" s="196"/>
      <c r="K6609" s="1"/>
      <c r="L6609" s="127" t="s">
        <v>192</v>
      </c>
      <c r="M6609" s="130"/>
      <c r="N6609" s="194"/>
      <c r="O6609" s="196"/>
    </row>
    <row r="6610" spans="2:15" ht="31.35" customHeight="1" x14ac:dyDescent="0.25">
      <c r="B6610" s="206" t="s">
        <v>197</v>
      </c>
      <c r="C6610" s="207"/>
      <c r="D6610" s="207"/>
      <c r="E6610" s="208"/>
      <c r="F6610" s="1"/>
      <c r="G6610" s="206" t="s">
        <v>197</v>
      </c>
      <c r="H6610" s="207"/>
      <c r="I6610" s="207"/>
      <c r="J6610" s="208"/>
      <c r="K6610" s="59"/>
      <c r="L6610" s="206" t="s">
        <v>197</v>
      </c>
      <c r="M6610" s="207"/>
      <c r="N6610" s="207"/>
      <c r="O6610" s="208"/>
    </row>
    <row r="6611" spans="2:15" ht="15.75" x14ac:dyDescent="0.25">
      <c r="B6611" s="132" t="s">
        <v>195</v>
      </c>
      <c r="C6611" s="138"/>
      <c r="D6611" s="125" t="s">
        <v>51</v>
      </c>
      <c r="E6611" s="139"/>
      <c r="F6611" s="1"/>
      <c r="G6611" s="132" t="s">
        <v>195</v>
      </c>
      <c r="H6611" s="138"/>
      <c r="I6611" s="125" t="s">
        <v>51</v>
      </c>
      <c r="J6611" s="139"/>
      <c r="K6611" s="1"/>
      <c r="L6611" s="132" t="s">
        <v>195</v>
      </c>
      <c r="M6611" s="138"/>
      <c r="N6611" s="125" t="s">
        <v>51</v>
      </c>
      <c r="O6611" s="139"/>
    </row>
    <row r="6612" spans="2:15" ht="15.75" x14ac:dyDescent="0.25">
      <c r="B6612" s="209" t="s">
        <v>190</v>
      </c>
      <c r="C6612" s="210"/>
      <c r="D6612" s="125" t="s">
        <v>68</v>
      </c>
      <c r="E6612" s="139"/>
      <c r="F6612" s="1"/>
      <c r="G6612" s="209" t="s">
        <v>190</v>
      </c>
      <c r="H6612" s="210"/>
      <c r="I6612" s="125" t="s">
        <v>68</v>
      </c>
      <c r="J6612" s="139"/>
      <c r="K6612" s="1"/>
      <c r="L6612" s="209" t="s">
        <v>190</v>
      </c>
      <c r="M6612" s="210"/>
      <c r="N6612" s="125" t="s">
        <v>68</v>
      </c>
      <c r="O6612" s="139"/>
    </row>
    <row r="6613" spans="2:15" ht="15.75" x14ac:dyDescent="0.25">
      <c r="B6613" s="211"/>
      <c r="C6613" s="212"/>
      <c r="D6613" s="125" t="s">
        <v>69</v>
      </c>
      <c r="E6613" s="139"/>
      <c r="F6613" s="1"/>
      <c r="G6613" s="211"/>
      <c r="H6613" s="212"/>
      <c r="I6613" s="125" t="s">
        <v>69</v>
      </c>
      <c r="J6613" s="139"/>
      <c r="K6613" s="1"/>
      <c r="L6613" s="211"/>
      <c r="M6613" s="212"/>
      <c r="N6613" s="125" t="s">
        <v>69</v>
      </c>
      <c r="O6613" s="139"/>
    </row>
    <row r="6614" spans="2:15" ht="15.75" x14ac:dyDescent="0.25">
      <c r="B6614" s="209" t="s">
        <v>70</v>
      </c>
      <c r="C6614" s="210"/>
      <c r="D6614" s="125" t="s">
        <v>68</v>
      </c>
      <c r="E6614" s="139"/>
      <c r="F6614" s="1"/>
      <c r="G6614" s="209" t="s">
        <v>70</v>
      </c>
      <c r="H6614" s="210"/>
      <c r="I6614" s="125" t="s">
        <v>68</v>
      </c>
      <c r="J6614" s="139"/>
      <c r="K6614" s="1"/>
      <c r="L6614" s="209" t="s">
        <v>70</v>
      </c>
      <c r="M6614" s="210"/>
      <c r="N6614" s="125" t="s">
        <v>68</v>
      </c>
      <c r="O6614" s="139"/>
    </row>
    <row r="6615" spans="2:15" ht="15.75" x14ac:dyDescent="0.25">
      <c r="B6615" s="211"/>
      <c r="C6615" s="212"/>
      <c r="D6615" s="125" t="s">
        <v>69</v>
      </c>
      <c r="E6615" s="139"/>
      <c r="F6615" s="1"/>
      <c r="G6615" s="211"/>
      <c r="H6615" s="212"/>
      <c r="I6615" s="125" t="s">
        <v>69</v>
      </c>
      <c r="J6615" s="139"/>
      <c r="K6615" s="1"/>
      <c r="L6615" s="211"/>
      <c r="M6615" s="212"/>
      <c r="N6615" s="125" t="s">
        <v>69</v>
      </c>
      <c r="O6615" s="139"/>
    </row>
    <row r="6616" spans="2:15" ht="15.75" x14ac:dyDescent="0.25">
      <c r="B6616" s="140" t="s">
        <v>67</v>
      </c>
      <c r="C6616" s="140"/>
      <c r="D6616" s="213"/>
      <c r="E6616" s="214"/>
      <c r="F6616" s="1"/>
      <c r="G6616" s="140" t="s">
        <v>67</v>
      </c>
      <c r="H6616" s="140"/>
      <c r="I6616" s="213"/>
      <c r="J6616" s="214"/>
      <c r="K6616" s="1"/>
      <c r="L6616" s="140" t="s">
        <v>67</v>
      </c>
      <c r="M6616" s="140"/>
      <c r="N6616" s="213"/>
      <c r="O6616" s="214"/>
    </row>
    <row r="6617" spans="2:15" ht="15.75" x14ac:dyDescent="0.25">
      <c r="B6617" s="161" t="s">
        <v>355</v>
      </c>
      <c r="C6617" s="128"/>
      <c r="D6617" s="130"/>
      <c r="E6617" s="139"/>
      <c r="F6617" s="1"/>
      <c r="G6617" s="161" t="s">
        <v>355</v>
      </c>
      <c r="H6617" s="128"/>
      <c r="I6617" s="130"/>
      <c r="J6617" s="139"/>
      <c r="K6617" s="1"/>
      <c r="L6617" s="161" t="s">
        <v>355</v>
      </c>
      <c r="M6617" s="128"/>
      <c r="N6617" s="130"/>
      <c r="O6617" s="139"/>
    </row>
    <row r="6618" spans="2:15" ht="15.75" x14ac:dyDescent="0.25">
      <c r="B6618" s="161"/>
      <c r="C6618" s="128"/>
      <c r="D6618" s="130"/>
      <c r="E6618" s="139"/>
      <c r="F6618" s="1"/>
      <c r="G6618" s="161"/>
      <c r="H6618" s="128"/>
      <c r="I6618" s="130"/>
      <c r="J6618" s="139"/>
      <c r="K6618" s="1"/>
      <c r="L6618" s="161"/>
      <c r="M6618" s="128"/>
      <c r="N6618" s="130"/>
      <c r="O6618" s="139"/>
    </row>
    <row r="6619" spans="2:15" ht="15.75" x14ac:dyDescent="0.25">
      <c r="B6619" s="136"/>
      <c r="C6619" s="136"/>
      <c r="D6619" s="136"/>
      <c r="E6619" s="118"/>
      <c r="F6619" s="1"/>
      <c r="G6619" s="136"/>
      <c r="H6619" s="136"/>
      <c r="I6619" s="136"/>
      <c r="J6619" s="118"/>
      <c r="K6619" s="1"/>
      <c r="L6619" s="136"/>
      <c r="M6619" s="136"/>
      <c r="N6619" s="136"/>
      <c r="O6619" s="118"/>
    </row>
    <row r="6620" spans="2:15" ht="15.75" x14ac:dyDescent="0.25">
      <c r="B6620" s="132" t="s">
        <v>74</v>
      </c>
      <c r="C6620" s="141"/>
      <c r="D6620" s="142" t="s">
        <v>73</v>
      </c>
      <c r="E6620" s="130"/>
      <c r="F6620" s="1"/>
      <c r="G6620" s="132" t="s">
        <v>74</v>
      </c>
      <c r="H6620" s="141"/>
      <c r="I6620" s="142" t="s">
        <v>73</v>
      </c>
      <c r="J6620" s="130"/>
      <c r="K6620" s="1"/>
      <c r="L6620" s="132" t="s">
        <v>74</v>
      </c>
      <c r="M6620" s="141"/>
      <c r="N6620" s="142" t="s">
        <v>73</v>
      </c>
      <c r="O6620" s="130"/>
    </row>
    <row r="6622" spans="2:15" ht="15.75" x14ac:dyDescent="0.25">
      <c r="B6622" s="437">
        <f>L6601+1</f>
        <v>976</v>
      </c>
      <c r="C6622" s="438"/>
      <c r="D6622" s="438"/>
      <c r="E6622" s="439"/>
      <c r="F6622" s="57"/>
      <c r="G6622" s="437">
        <f>B6622+1</f>
        <v>977</v>
      </c>
      <c r="H6622" s="438"/>
      <c r="I6622" s="438"/>
      <c r="J6622" s="439"/>
      <c r="K6622" s="57"/>
      <c r="L6622" s="437">
        <f>G6622+1</f>
        <v>978</v>
      </c>
      <c r="M6622" s="438"/>
      <c r="N6622" s="438"/>
      <c r="O6622" s="439"/>
    </row>
    <row r="6623" spans="2:15" ht="15.75" x14ac:dyDescent="0.25">
      <c r="B6623" s="218" t="s">
        <v>71</v>
      </c>
      <c r="C6623" s="219"/>
      <c r="D6623" s="219"/>
      <c r="E6623" s="220"/>
      <c r="F6623" s="1"/>
      <c r="G6623" s="218" t="s">
        <v>71</v>
      </c>
      <c r="H6623" s="219"/>
      <c r="I6623" s="219"/>
      <c r="J6623" s="220"/>
      <c r="K6623" s="1"/>
      <c r="L6623" s="218" t="s">
        <v>71</v>
      </c>
      <c r="M6623" s="219"/>
      <c r="N6623" s="219"/>
      <c r="O6623" s="220"/>
    </row>
    <row r="6624" spans="2:15" ht="15.75" x14ac:dyDescent="0.25">
      <c r="B6624" s="230"/>
      <c r="C6624" s="231"/>
      <c r="D6624" s="231"/>
      <c r="E6624" s="232"/>
      <c r="F6624" s="1"/>
      <c r="G6624" s="230"/>
      <c r="H6624" s="231"/>
      <c r="I6624" s="231"/>
      <c r="J6624" s="232"/>
      <c r="K6624" s="58"/>
      <c r="L6624" s="230"/>
      <c r="M6624" s="231"/>
      <c r="N6624" s="231"/>
      <c r="O6624" s="232"/>
    </row>
    <row r="6625" spans="2:15" ht="15.75" x14ac:dyDescent="0.25">
      <c r="B6625" s="227" t="s">
        <v>375</v>
      </c>
      <c r="C6625" s="228"/>
      <c r="D6625" s="228"/>
      <c r="E6625" s="229"/>
      <c r="F6625" s="1"/>
      <c r="G6625" s="227" t="s">
        <v>375</v>
      </c>
      <c r="H6625" s="228"/>
      <c r="I6625" s="228"/>
      <c r="J6625" s="229"/>
      <c r="K6625" s="4"/>
      <c r="L6625" s="227" t="s">
        <v>375</v>
      </c>
      <c r="M6625" s="228"/>
      <c r="N6625" s="228"/>
      <c r="O6625" s="229"/>
    </row>
    <row r="6626" spans="2:15" ht="15.75" x14ac:dyDescent="0.25">
      <c r="B6626" s="137" t="s">
        <v>190</v>
      </c>
      <c r="C6626" s="194"/>
      <c r="D6626" s="195"/>
      <c r="E6626" s="196"/>
      <c r="F6626" s="1"/>
      <c r="G6626" s="137" t="s">
        <v>190</v>
      </c>
      <c r="H6626" s="194"/>
      <c r="I6626" s="195"/>
      <c r="J6626" s="196"/>
      <c r="K6626" s="1"/>
      <c r="L6626" s="137" t="s">
        <v>190</v>
      </c>
      <c r="M6626" s="194"/>
      <c r="N6626" s="195"/>
      <c r="O6626" s="196"/>
    </row>
    <row r="6627" spans="2:15" ht="15.75" x14ac:dyDescent="0.25">
      <c r="B6627" s="132" t="s">
        <v>61</v>
      </c>
      <c r="C6627" s="194"/>
      <c r="D6627" s="195"/>
      <c r="E6627" s="196"/>
      <c r="F6627" s="1"/>
      <c r="G6627" s="132" t="s">
        <v>61</v>
      </c>
      <c r="H6627" s="194"/>
      <c r="I6627" s="195"/>
      <c r="J6627" s="196"/>
      <c r="K6627" s="1"/>
      <c r="L6627" s="132" t="s">
        <v>61</v>
      </c>
      <c r="M6627" s="194"/>
      <c r="N6627" s="195"/>
      <c r="O6627" s="196"/>
    </row>
    <row r="6628" spans="2:15" ht="15.75" x14ac:dyDescent="0.25">
      <c r="B6628" s="132" t="s">
        <v>62</v>
      </c>
      <c r="C6628" s="194"/>
      <c r="D6628" s="195"/>
      <c r="E6628" s="196"/>
      <c r="F6628" s="1"/>
      <c r="G6628" s="132" t="s">
        <v>62</v>
      </c>
      <c r="H6628" s="194"/>
      <c r="I6628" s="195"/>
      <c r="J6628" s="196"/>
      <c r="K6628" s="1"/>
      <c r="L6628" s="132" t="s">
        <v>62</v>
      </c>
      <c r="M6628" s="194"/>
      <c r="N6628" s="195"/>
      <c r="O6628" s="196"/>
    </row>
    <row r="6629" spans="2:15" ht="15.75" x14ac:dyDescent="0.25">
      <c r="B6629" s="127" t="s">
        <v>191</v>
      </c>
      <c r="C6629" s="130"/>
      <c r="D6629" s="194"/>
      <c r="E6629" s="196"/>
      <c r="F6629" s="1"/>
      <c r="G6629" s="127" t="s">
        <v>191</v>
      </c>
      <c r="H6629" s="130"/>
      <c r="I6629" s="194"/>
      <c r="J6629" s="196"/>
      <c r="K6629" s="1"/>
      <c r="L6629" s="127" t="s">
        <v>191</v>
      </c>
      <c r="M6629" s="130"/>
      <c r="N6629" s="194"/>
      <c r="O6629" s="196"/>
    </row>
    <row r="6630" spans="2:15" ht="15.75" x14ac:dyDescent="0.25">
      <c r="B6630" s="127" t="s">
        <v>192</v>
      </c>
      <c r="C6630" s="130"/>
      <c r="D6630" s="194"/>
      <c r="E6630" s="196"/>
      <c r="F6630" s="1"/>
      <c r="G6630" s="127" t="s">
        <v>192</v>
      </c>
      <c r="H6630" s="130"/>
      <c r="I6630" s="194"/>
      <c r="J6630" s="196"/>
      <c r="K6630" s="1"/>
      <c r="L6630" s="127" t="s">
        <v>192</v>
      </c>
      <c r="M6630" s="130"/>
      <c r="N6630" s="194"/>
      <c r="O6630" s="196"/>
    </row>
    <row r="6631" spans="2:15" ht="31.35" customHeight="1" x14ac:dyDescent="0.25">
      <c r="B6631" s="206" t="s">
        <v>197</v>
      </c>
      <c r="C6631" s="207"/>
      <c r="D6631" s="207"/>
      <c r="E6631" s="208"/>
      <c r="F6631" s="1"/>
      <c r="G6631" s="206" t="s">
        <v>197</v>
      </c>
      <c r="H6631" s="207"/>
      <c r="I6631" s="207"/>
      <c r="J6631" s="208"/>
      <c r="K6631" s="59"/>
      <c r="L6631" s="206" t="s">
        <v>197</v>
      </c>
      <c r="M6631" s="207"/>
      <c r="N6631" s="207"/>
      <c r="O6631" s="208"/>
    </row>
    <row r="6632" spans="2:15" ht="15.75" x14ac:dyDescent="0.25">
      <c r="B6632" s="132" t="s">
        <v>195</v>
      </c>
      <c r="C6632" s="138"/>
      <c r="D6632" s="125" t="s">
        <v>51</v>
      </c>
      <c r="E6632" s="139"/>
      <c r="F6632" s="1"/>
      <c r="G6632" s="132" t="s">
        <v>195</v>
      </c>
      <c r="H6632" s="138"/>
      <c r="I6632" s="125" t="s">
        <v>51</v>
      </c>
      <c r="J6632" s="139"/>
      <c r="K6632" s="1"/>
      <c r="L6632" s="132" t="s">
        <v>195</v>
      </c>
      <c r="M6632" s="138"/>
      <c r="N6632" s="125" t="s">
        <v>51</v>
      </c>
      <c r="O6632" s="139"/>
    </row>
    <row r="6633" spans="2:15" ht="15.75" x14ac:dyDescent="0.25">
      <c r="B6633" s="209" t="s">
        <v>190</v>
      </c>
      <c r="C6633" s="210"/>
      <c r="D6633" s="125" t="s">
        <v>68</v>
      </c>
      <c r="E6633" s="139"/>
      <c r="F6633" s="1"/>
      <c r="G6633" s="209" t="s">
        <v>190</v>
      </c>
      <c r="H6633" s="210"/>
      <c r="I6633" s="125" t="s">
        <v>68</v>
      </c>
      <c r="J6633" s="139"/>
      <c r="K6633" s="1"/>
      <c r="L6633" s="209" t="s">
        <v>190</v>
      </c>
      <c r="M6633" s="210"/>
      <c r="N6633" s="125" t="s">
        <v>68</v>
      </c>
      <c r="O6633" s="139"/>
    </row>
    <row r="6634" spans="2:15" ht="15.75" x14ac:dyDescent="0.25">
      <c r="B6634" s="211"/>
      <c r="C6634" s="212"/>
      <c r="D6634" s="125" t="s">
        <v>69</v>
      </c>
      <c r="E6634" s="139"/>
      <c r="F6634" s="1"/>
      <c r="G6634" s="211"/>
      <c r="H6634" s="212"/>
      <c r="I6634" s="125" t="s">
        <v>69</v>
      </c>
      <c r="J6634" s="139"/>
      <c r="K6634" s="1"/>
      <c r="L6634" s="211"/>
      <c r="M6634" s="212"/>
      <c r="N6634" s="125" t="s">
        <v>69</v>
      </c>
      <c r="O6634" s="139"/>
    </row>
    <row r="6635" spans="2:15" ht="15.75" x14ac:dyDescent="0.25">
      <c r="B6635" s="209" t="s">
        <v>70</v>
      </c>
      <c r="C6635" s="210"/>
      <c r="D6635" s="125" t="s">
        <v>68</v>
      </c>
      <c r="E6635" s="139"/>
      <c r="F6635" s="1"/>
      <c r="G6635" s="209" t="s">
        <v>70</v>
      </c>
      <c r="H6635" s="210"/>
      <c r="I6635" s="125" t="s">
        <v>68</v>
      </c>
      <c r="J6635" s="139"/>
      <c r="K6635" s="1"/>
      <c r="L6635" s="209" t="s">
        <v>70</v>
      </c>
      <c r="M6635" s="210"/>
      <c r="N6635" s="125" t="s">
        <v>68</v>
      </c>
      <c r="O6635" s="139"/>
    </row>
    <row r="6636" spans="2:15" ht="15.75" x14ac:dyDescent="0.25">
      <c r="B6636" s="211"/>
      <c r="C6636" s="212"/>
      <c r="D6636" s="125" t="s">
        <v>69</v>
      </c>
      <c r="E6636" s="139"/>
      <c r="F6636" s="1"/>
      <c r="G6636" s="211"/>
      <c r="H6636" s="212"/>
      <c r="I6636" s="125" t="s">
        <v>69</v>
      </c>
      <c r="J6636" s="139"/>
      <c r="K6636" s="1"/>
      <c r="L6636" s="211"/>
      <c r="M6636" s="212"/>
      <c r="N6636" s="125" t="s">
        <v>69</v>
      </c>
      <c r="O6636" s="139"/>
    </row>
    <row r="6637" spans="2:15" ht="15.75" x14ac:dyDescent="0.25">
      <c r="B6637" s="140" t="s">
        <v>67</v>
      </c>
      <c r="C6637" s="140"/>
      <c r="D6637" s="213"/>
      <c r="E6637" s="214"/>
      <c r="F6637" s="1"/>
      <c r="G6637" s="140" t="s">
        <v>67</v>
      </c>
      <c r="H6637" s="140"/>
      <c r="I6637" s="213"/>
      <c r="J6637" s="214"/>
      <c r="K6637" s="1"/>
      <c r="L6637" s="140" t="s">
        <v>67</v>
      </c>
      <c r="M6637" s="140"/>
      <c r="N6637" s="213"/>
      <c r="O6637" s="214"/>
    </row>
    <row r="6638" spans="2:15" ht="15.75" x14ac:dyDescent="0.25">
      <c r="B6638" s="161" t="s">
        <v>355</v>
      </c>
      <c r="C6638" s="128"/>
      <c r="D6638" s="130"/>
      <c r="E6638" s="139"/>
      <c r="F6638" s="1"/>
      <c r="G6638" s="161" t="s">
        <v>355</v>
      </c>
      <c r="H6638" s="128"/>
      <c r="I6638" s="130"/>
      <c r="J6638" s="139"/>
      <c r="K6638" s="1"/>
      <c r="L6638" s="161" t="s">
        <v>355</v>
      </c>
      <c r="M6638" s="128"/>
      <c r="N6638" s="130"/>
      <c r="O6638" s="139"/>
    </row>
    <row r="6639" spans="2:15" ht="15.75" x14ac:dyDescent="0.25">
      <c r="B6639" s="161"/>
      <c r="C6639" s="128"/>
      <c r="D6639" s="130"/>
      <c r="E6639" s="139"/>
      <c r="F6639" s="1"/>
      <c r="G6639" s="161"/>
      <c r="H6639" s="128"/>
      <c r="I6639" s="130"/>
      <c r="J6639" s="139"/>
      <c r="K6639" s="1"/>
      <c r="L6639" s="161"/>
      <c r="M6639" s="128"/>
      <c r="N6639" s="130"/>
      <c r="O6639" s="139"/>
    </row>
    <row r="6640" spans="2:15" ht="15.75" x14ac:dyDescent="0.25">
      <c r="B6640" s="136"/>
      <c r="C6640" s="136"/>
      <c r="D6640" s="136"/>
      <c r="E6640" s="118"/>
      <c r="F6640" s="1"/>
      <c r="G6640" s="136"/>
      <c r="H6640" s="136"/>
      <c r="I6640" s="136"/>
      <c r="J6640" s="118"/>
      <c r="K6640" s="1"/>
      <c r="L6640" s="136"/>
      <c r="M6640" s="136"/>
      <c r="N6640" s="136"/>
      <c r="O6640" s="118"/>
    </row>
    <row r="6641" spans="2:15" ht="15.75" x14ac:dyDescent="0.25">
      <c r="B6641" s="132" t="s">
        <v>74</v>
      </c>
      <c r="C6641" s="141"/>
      <c r="D6641" s="142" t="s">
        <v>73</v>
      </c>
      <c r="E6641" s="130"/>
      <c r="F6641" s="1"/>
      <c r="G6641" s="132" t="s">
        <v>74</v>
      </c>
      <c r="H6641" s="141"/>
      <c r="I6641" s="142" t="s">
        <v>73</v>
      </c>
      <c r="J6641" s="130"/>
      <c r="K6641" s="1"/>
      <c r="L6641" s="132" t="s">
        <v>74</v>
      </c>
      <c r="M6641" s="141"/>
      <c r="N6641" s="142" t="s">
        <v>73</v>
      </c>
      <c r="O6641" s="130"/>
    </row>
    <row r="6643" spans="2:15" ht="15.75" x14ac:dyDescent="0.25">
      <c r="B6643" s="437">
        <f>L6622+1</f>
        <v>979</v>
      </c>
      <c r="C6643" s="438"/>
      <c r="D6643" s="438"/>
      <c r="E6643" s="439"/>
      <c r="F6643" s="57"/>
      <c r="G6643" s="437">
        <f>B6643+1</f>
        <v>980</v>
      </c>
      <c r="H6643" s="438"/>
      <c r="I6643" s="438"/>
      <c r="J6643" s="439"/>
      <c r="K6643" s="57"/>
      <c r="L6643" s="437">
        <f>G6643+1</f>
        <v>981</v>
      </c>
      <c r="M6643" s="438"/>
      <c r="N6643" s="438"/>
      <c r="O6643" s="439"/>
    </row>
    <row r="6644" spans="2:15" ht="15.75" x14ac:dyDescent="0.25">
      <c r="B6644" s="218" t="s">
        <v>71</v>
      </c>
      <c r="C6644" s="219"/>
      <c r="D6644" s="219"/>
      <c r="E6644" s="220"/>
      <c r="F6644" s="1"/>
      <c r="G6644" s="218" t="s">
        <v>71</v>
      </c>
      <c r="H6644" s="219"/>
      <c r="I6644" s="219"/>
      <c r="J6644" s="220"/>
      <c r="K6644" s="1"/>
      <c r="L6644" s="218" t="s">
        <v>71</v>
      </c>
      <c r="M6644" s="219"/>
      <c r="N6644" s="219"/>
      <c r="O6644" s="220"/>
    </row>
    <row r="6645" spans="2:15" ht="15.75" x14ac:dyDescent="0.25">
      <c r="B6645" s="230"/>
      <c r="C6645" s="231"/>
      <c r="D6645" s="231"/>
      <c r="E6645" s="232"/>
      <c r="F6645" s="1"/>
      <c r="G6645" s="230"/>
      <c r="H6645" s="231"/>
      <c r="I6645" s="231"/>
      <c r="J6645" s="232"/>
      <c r="K6645" s="58"/>
      <c r="L6645" s="230"/>
      <c r="M6645" s="231"/>
      <c r="N6645" s="231"/>
      <c r="O6645" s="232"/>
    </row>
    <row r="6646" spans="2:15" ht="15.75" x14ac:dyDescent="0.25">
      <c r="B6646" s="227" t="s">
        <v>375</v>
      </c>
      <c r="C6646" s="228"/>
      <c r="D6646" s="228"/>
      <c r="E6646" s="229"/>
      <c r="F6646" s="1"/>
      <c r="G6646" s="227" t="s">
        <v>375</v>
      </c>
      <c r="H6646" s="228"/>
      <c r="I6646" s="228"/>
      <c r="J6646" s="229"/>
      <c r="K6646" s="4"/>
      <c r="L6646" s="227" t="s">
        <v>375</v>
      </c>
      <c r="M6646" s="228"/>
      <c r="N6646" s="228"/>
      <c r="O6646" s="229"/>
    </row>
    <row r="6647" spans="2:15" ht="15.75" x14ac:dyDescent="0.25">
      <c r="B6647" s="137" t="s">
        <v>190</v>
      </c>
      <c r="C6647" s="194"/>
      <c r="D6647" s="195"/>
      <c r="E6647" s="196"/>
      <c r="F6647" s="1"/>
      <c r="G6647" s="137" t="s">
        <v>190</v>
      </c>
      <c r="H6647" s="194"/>
      <c r="I6647" s="195"/>
      <c r="J6647" s="196"/>
      <c r="K6647" s="1"/>
      <c r="L6647" s="137" t="s">
        <v>190</v>
      </c>
      <c r="M6647" s="194"/>
      <c r="N6647" s="195"/>
      <c r="O6647" s="196"/>
    </row>
    <row r="6648" spans="2:15" ht="15.75" x14ac:dyDescent="0.25">
      <c r="B6648" s="132" t="s">
        <v>61</v>
      </c>
      <c r="C6648" s="194"/>
      <c r="D6648" s="195"/>
      <c r="E6648" s="196"/>
      <c r="F6648" s="1"/>
      <c r="G6648" s="132" t="s">
        <v>61</v>
      </c>
      <c r="H6648" s="194"/>
      <c r="I6648" s="195"/>
      <c r="J6648" s="196"/>
      <c r="K6648" s="1"/>
      <c r="L6648" s="132" t="s">
        <v>61</v>
      </c>
      <c r="M6648" s="194"/>
      <c r="N6648" s="195"/>
      <c r="O6648" s="196"/>
    </row>
    <row r="6649" spans="2:15" ht="15.75" x14ac:dyDescent="0.25">
      <c r="B6649" s="132" t="s">
        <v>62</v>
      </c>
      <c r="C6649" s="194"/>
      <c r="D6649" s="195"/>
      <c r="E6649" s="196"/>
      <c r="F6649" s="1"/>
      <c r="G6649" s="132" t="s">
        <v>62</v>
      </c>
      <c r="H6649" s="194"/>
      <c r="I6649" s="195"/>
      <c r="J6649" s="196"/>
      <c r="K6649" s="1"/>
      <c r="L6649" s="132" t="s">
        <v>62</v>
      </c>
      <c r="M6649" s="194"/>
      <c r="N6649" s="195"/>
      <c r="O6649" s="196"/>
    </row>
    <row r="6650" spans="2:15" ht="15.75" x14ac:dyDescent="0.25">
      <c r="B6650" s="127" t="s">
        <v>191</v>
      </c>
      <c r="C6650" s="130"/>
      <c r="D6650" s="194"/>
      <c r="E6650" s="196"/>
      <c r="F6650" s="1"/>
      <c r="G6650" s="127" t="s">
        <v>191</v>
      </c>
      <c r="H6650" s="130"/>
      <c r="I6650" s="194"/>
      <c r="J6650" s="196"/>
      <c r="K6650" s="1"/>
      <c r="L6650" s="127" t="s">
        <v>191</v>
      </c>
      <c r="M6650" s="130"/>
      <c r="N6650" s="194"/>
      <c r="O6650" s="196"/>
    </row>
    <row r="6651" spans="2:15" ht="15.75" x14ac:dyDescent="0.25">
      <c r="B6651" s="127" t="s">
        <v>192</v>
      </c>
      <c r="C6651" s="130"/>
      <c r="D6651" s="194"/>
      <c r="E6651" s="196"/>
      <c r="F6651" s="1"/>
      <c r="G6651" s="127" t="s">
        <v>192</v>
      </c>
      <c r="H6651" s="130"/>
      <c r="I6651" s="194"/>
      <c r="J6651" s="196"/>
      <c r="K6651" s="1"/>
      <c r="L6651" s="127" t="s">
        <v>192</v>
      </c>
      <c r="M6651" s="130"/>
      <c r="N6651" s="194"/>
      <c r="O6651" s="196"/>
    </row>
    <row r="6652" spans="2:15" ht="31.35" customHeight="1" x14ac:dyDescent="0.25">
      <c r="B6652" s="206" t="s">
        <v>197</v>
      </c>
      <c r="C6652" s="207"/>
      <c r="D6652" s="207"/>
      <c r="E6652" s="208"/>
      <c r="F6652" s="1"/>
      <c r="G6652" s="206" t="s">
        <v>197</v>
      </c>
      <c r="H6652" s="207"/>
      <c r="I6652" s="207"/>
      <c r="J6652" s="208"/>
      <c r="K6652" s="59"/>
      <c r="L6652" s="206" t="s">
        <v>197</v>
      </c>
      <c r="M6652" s="207"/>
      <c r="N6652" s="207"/>
      <c r="O6652" s="208"/>
    </row>
    <row r="6653" spans="2:15" ht="15.75" x14ac:dyDescent="0.25">
      <c r="B6653" s="132" t="s">
        <v>195</v>
      </c>
      <c r="C6653" s="138"/>
      <c r="D6653" s="125" t="s">
        <v>51</v>
      </c>
      <c r="E6653" s="139"/>
      <c r="F6653" s="1"/>
      <c r="G6653" s="132" t="s">
        <v>195</v>
      </c>
      <c r="H6653" s="138"/>
      <c r="I6653" s="125" t="s">
        <v>51</v>
      </c>
      <c r="J6653" s="139"/>
      <c r="K6653" s="1"/>
      <c r="L6653" s="132" t="s">
        <v>195</v>
      </c>
      <c r="M6653" s="138"/>
      <c r="N6653" s="125" t="s">
        <v>51</v>
      </c>
      <c r="O6653" s="139"/>
    </row>
    <row r="6654" spans="2:15" ht="15.75" x14ac:dyDescent="0.25">
      <c r="B6654" s="209" t="s">
        <v>190</v>
      </c>
      <c r="C6654" s="210"/>
      <c r="D6654" s="125" t="s">
        <v>68</v>
      </c>
      <c r="E6654" s="139"/>
      <c r="F6654" s="1"/>
      <c r="G6654" s="209" t="s">
        <v>190</v>
      </c>
      <c r="H6654" s="210"/>
      <c r="I6654" s="125" t="s">
        <v>68</v>
      </c>
      <c r="J6654" s="139"/>
      <c r="K6654" s="1"/>
      <c r="L6654" s="209" t="s">
        <v>190</v>
      </c>
      <c r="M6654" s="210"/>
      <c r="N6654" s="125" t="s">
        <v>68</v>
      </c>
      <c r="O6654" s="139"/>
    </row>
    <row r="6655" spans="2:15" ht="15.75" x14ac:dyDescent="0.25">
      <c r="B6655" s="211"/>
      <c r="C6655" s="212"/>
      <c r="D6655" s="125" t="s">
        <v>69</v>
      </c>
      <c r="E6655" s="139"/>
      <c r="F6655" s="1"/>
      <c r="G6655" s="211"/>
      <c r="H6655" s="212"/>
      <c r="I6655" s="125" t="s">
        <v>69</v>
      </c>
      <c r="J6655" s="139"/>
      <c r="K6655" s="1"/>
      <c r="L6655" s="211"/>
      <c r="M6655" s="212"/>
      <c r="N6655" s="125" t="s">
        <v>69</v>
      </c>
      <c r="O6655" s="139"/>
    </row>
    <row r="6656" spans="2:15" ht="15.75" x14ac:dyDescent="0.25">
      <c r="B6656" s="209" t="s">
        <v>70</v>
      </c>
      <c r="C6656" s="210"/>
      <c r="D6656" s="125" t="s">
        <v>68</v>
      </c>
      <c r="E6656" s="139"/>
      <c r="F6656" s="1"/>
      <c r="G6656" s="209" t="s">
        <v>70</v>
      </c>
      <c r="H6656" s="210"/>
      <c r="I6656" s="125" t="s">
        <v>68</v>
      </c>
      <c r="J6656" s="139"/>
      <c r="K6656" s="1"/>
      <c r="L6656" s="209" t="s">
        <v>70</v>
      </c>
      <c r="M6656" s="210"/>
      <c r="N6656" s="125" t="s">
        <v>68</v>
      </c>
      <c r="O6656" s="139"/>
    </row>
    <row r="6657" spans="2:15" ht="15.75" x14ac:dyDescent="0.25">
      <c r="B6657" s="211"/>
      <c r="C6657" s="212"/>
      <c r="D6657" s="125" t="s">
        <v>69</v>
      </c>
      <c r="E6657" s="139"/>
      <c r="F6657" s="1"/>
      <c r="G6657" s="211"/>
      <c r="H6657" s="212"/>
      <c r="I6657" s="125" t="s">
        <v>69</v>
      </c>
      <c r="J6657" s="139"/>
      <c r="K6657" s="1"/>
      <c r="L6657" s="211"/>
      <c r="M6657" s="212"/>
      <c r="N6657" s="125" t="s">
        <v>69</v>
      </c>
      <c r="O6657" s="139"/>
    </row>
    <row r="6658" spans="2:15" ht="15.75" x14ac:dyDescent="0.25">
      <c r="B6658" s="140" t="s">
        <v>67</v>
      </c>
      <c r="C6658" s="140"/>
      <c r="D6658" s="213"/>
      <c r="E6658" s="214"/>
      <c r="F6658" s="1"/>
      <c r="G6658" s="140" t="s">
        <v>67</v>
      </c>
      <c r="H6658" s="140"/>
      <c r="I6658" s="213"/>
      <c r="J6658" s="214"/>
      <c r="K6658" s="1"/>
      <c r="L6658" s="140" t="s">
        <v>67</v>
      </c>
      <c r="M6658" s="140"/>
      <c r="N6658" s="213"/>
      <c r="O6658" s="214"/>
    </row>
    <row r="6659" spans="2:15" ht="15.75" x14ac:dyDescent="0.25">
      <c r="B6659" s="161" t="s">
        <v>355</v>
      </c>
      <c r="C6659" s="128"/>
      <c r="D6659" s="130"/>
      <c r="E6659" s="139"/>
      <c r="F6659" s="1"/>
      <c r="G6659" s="161" t="s">
        <v>355</v>
      </c>
      <c r="H6659" s="128"/>
      <c r="I6659" s="130"/>
      <c r="J6659" s="139"/>
      <c r="K6659" s="1"/>
      <c r="L6659" s="161" t="s">
        <v>355</v>
      </c>
      <c r="M6659" s="128"/>
      <c r="N6659" s="130"/>
      <c r="O6659" s="139"/>
    </row>
    <row r="6660" spans="2:15" ht="15.75" x14ac:dyDescent="0.25">
      <c r="B6660" s="161"/>
      <c r="C6660" s="128"/>
      <c r="D6660" s="130"/>
      <c r="E6660" s="139"/>
      <c r="F6660" s="1"/>
      <c r="G6660" s="161"/>
      <c r="H6660" s="128"/>
      <c r="I6660" s="130"/>
      <c r="J6660" s="139"/>
      <c r="K6660" s="1"/>
      <c r="L6660" s="161"/>
      <c r="M6660" s="128"/>
      <c r="N6660" s="130"/>
      <c r="O6660" s="139"/>
    </row>
    <row r="6661" spans="2:15" ht="15.75" x14ac:dyDescent="0.25">
      <c r="B6661" s="136"/>
      <c r="C6661" s="136"/>
      <c r="D6661" s="136"/>
      <c r="E6661" s="118"/>
      <c r="F6661" s="1"/>
      <c r="G6661" s="136"/>
      <c r="H6661" s="136"/>
      <c r="I6661" s="136"/>
      <c r="J6661" s="118"/>
      <c r="K6661" s="1"/>
      <c r="L6661" s="136"/>
      <c r="M6661" s="136"/>
      <c r="N6661" s="136"/>
      <c r="O6661" s="118"/>
    </row>
    <row r="6662" spans="2:15" ht="15.75" x14ac:dyDescent="0.25">
      <c r="B6662" s="132" t="s">
        <v>74</v>
      </c>
      <c r="C6662" s="141"/>
      <c r="D6662" s="142" t="s">
        <v>73</v>
      </c>
      <c r="E6662" s="130"/>
      <c r="F6662" s="1"/>
      <c r="G6662" s="132" t="s">
        <v>74</v>
      </c>
      <c r="H6662" s="141"/>
      <c r="I6662" s="142" t="s">
        <v>73</v>
      </c>
      <c r="J6662" s="130"/>
      <c r="K6662" s="1"/>
      <c r="L6662" s="132" t="s">
        <v>74</v>
      </c>
      <c r="M6662" s="141"/>
      <c r="N6662" s="142" t="s">
        <v>73</v>
      </c>
      <c r="O6662" s="130"/>
    </row>
    <row r="6664" spans="2:15" ht="15.75" x14ac:dyDescent="0.25">
      <c r="B6664" s="437">
        <f>L6643+1</f>
        <v>982</v>
      </c>
      <c r="C6664" s="438"/>
      <c r="D6664" s="438"/>
      <c r="E6664" s="439"/>
      <c r="F6664" s="57"/>
      <c r="G6664" s="437">
        <f>B6664+1</f>
        <v>983</v>
      </c>
      <c r="H6664" s="438"/>
      <c r="I6664" s="438"/>
      <c r="J6664" s="439"/>
      <c r="K6664" s="57"/>
      <c r="L6664" s="437">
        <f>G6664+1</f>
        <v>984</v>
      </c>
      <c r="M6664" s="438"/>
      <c r="N6664" s="438"/>
      <c r="O6664" s="439"/>
    </row>
    <row r="6665" spans="2:15" ht="15.75" x14ac:dyDescent="0.25">
      <c r="B6665" s="218" t="s">
        <v>71</v>
      </c>
      <c r="C6665" s="219"/>
      <c r="D6665" s="219"/>
      <c r="E6665" s="220"/>
      <c r="F6665" s="1"/>
      <c r="G6665" s="218" t="s">
        <v>71</v>
      </c>
      <c r="H6665" s="219"/>
      <c r="I6665" s="219"/>
      <c r="J6665" s="220"/>
      <c r="K6665" s="1"/>
      <c r="L6665" s="218" t="s">
        <v>71</v>
      </c>
      <c r="M6665" s="219"/>
      <c r="N6665" s="219"/>
      <c r="O6665" s="220"/>
    </row>
    <row r="6666" spans="2:15" ht="15.75" x14ac:dyDescent="0.25">
      <c r="B6666" s="230"/>
      <c r="C6666" s="231"/>
      <c r="D6666" s="231"/>
      <c r="E6666" s="232"/>
      <c r="F6666" s="1"/>
      <c r="G6666" s="230"/>
      <c r="H6666" s="231"/>
      <c r="I6666" s="231"/>
      <c r="J6666" s="232"/>
      <c r="K6666" s="58"/>
      <c r="L6666" s="230"/>
      <c r="M6666" s="231"/>
      <c r="N6666" s="231"/>
      <c r="O6666" s="232"/>
    </row>
    <row r="6667" spans="2:15" ht="15.75" x14ac:dyDescent="0.25">
      <c r="B6667" s="227" t="s">
        <v>375</v>
      </c>
      <c r="C6667" s="228"/>
      <c r="D6667" s="228"/>
      <c r="E6667" s="229"/>
      <c r="F6667" s="1"/>
      <c r="G6667" s="227" t="s">
        <v>375</v>
      </c>
      <c r="H6667" s="228"/>
      <c r="I6667" s="228"/>
      <c r="J6667" s="229"/>
      <c r="K6667" s="4"/>
      <c r="L6667" s="227" t="s">
        <v>375</v>
      </c>
      <c r="M6667" s="228"/>
      <c r="N6667" s="228"/>
      <c r="O6667" s="229"/>
    </row>
    <row r="6668" spans="2:15" ht="15.75" x14ac:dyDescent="0.25">
      <c r="B6668" s="137" t="s">
        <v>190</v>
      </c>
      <c r="C6668" s="194"/>
      <c r="D6668" s="195"/>
      <c r="E6668" s="196"/>
      <c r="F6668" s="1"/>
      <c r="G6668" s="137" t="s">
        <v>190</v>
      </c>
      <c r="H6668" s="194"/>
      <c r="I6668" s="195"/>
      <c r="J6668" s="196"/>
      <c r="K6668" s="1"/>
      <c r="L6668" s="137" t="s">
        <v>190</v>
      </c>
      <c r="M6668" s="194"/>
      <c r="N6668" s="195"/>
      <c r="O6668" s="196"/>
    </row>
    <row r="6669" spans="2:15" ht="15.75" x14ac:dyDescent="0.25">
      <c r="B6669" s="132" t="s">
        <v>61</v>
      </c>
      <c r="C6669" s="194"/>
      <c r="D6669" s="195"/>
      <c r="E6669" s="196"/>
      <c r="F6669" s="1"/>
      <c r="G6669" s="132" t="s">
        <v>61</v>
      </c>
      <c r="H6669" s="194"/>
      <c r="I6669" s="195"/>
      <c r="J6669" s="196"/>
      <c r="K6669" s="1"/>
      <c r="L6669" s="132" t="s">
        <v>61</v>
      </c>
      <c r="M6669" s="194"/>
      <c r="N6669" s="195"/>
      <c r="O6669" s="196"/>
    </row>
    <row r="6670" spans="2:15" ht="15.75" x14ac:dyDescent="0.25">
      <c r="B6670" s="132" t="s">
        <v>62</v>
      </c>
      <c r="C6670" s="194"/>
      <c r="D6670" s="195"/>
      <c r="E6670" s="196"/>
      <c r="F6670" s="1"/>
      <c r="G6670" s="132" t="s">
        <v>62</v>
      </c>
      <c r="H6670" s="194"/>
      <c r="I6670" s="195"/>
      <c r="J6670" s="196"/>
      <c r="K6670" s="1"/>
      <c r="L6670" s="132" t="s">
        <v>62</v>
      </c>
      <c r="M6670" s="194"/>
      <c r="N6670" s="195"/>
      <c r="O6670" s="196"/>
    </row>
    <row r="6671" spans="2:15" ht="15.75" x14ac:dyDescent="0.25">
      <c r="B6671" s="127" t="s">
        <v>191</v>
      </c>
      <c r="C6671" s="130"/>
      <c r="D6671" s="194"/>
      <c r="E6671" s="196"/>
      <c r="F6671" s="1"/>
      <c r="G6671" s="127" t="s">
        <v>191</v>
      </c>
      <c r="H6671" s="130"/>
      <c r="I6671" s="194"/>
      <c r="J6671" s="196"/>
      <c r="K6671" s="1"/>
      <c r="L6671" s="127" t="s">
        <v>191</v>
      </c>
      <c r="M6671" s="130"/>
      <c r="N6671" s="194"/>
      <c r="O6671" s="196"/>
    </row>
    <row r="6672" spans="2:15" ht="15.75" x14ac:dyDescent="0.25">
      <c r="B6672" s="127" t="s">
        <v>192</v>
      </c>
      <c r="C6672" s="130"/>
      <c r="D6672" s="194"/>
      <c r="E6672" s="196"/>
      <c r="F6672" s="1"/>
      <c r="G6672" s="127" t="s">
        <v>192</v>
      </c>
      <c r="H6672" s="130"/>
      <c r="I6672" s="194"/>
      <c r="J6672" s="196"/>
      <c r="K6672" s="1"/>
      <c r="L6672" s="127" t="s">
        <v>192</v>
      </c>
      <c r="M6672" s="130"/>
      <c r="N6672" s="194"/>
      <c r="O6672" s="196"/>
    </row>
    <row r="6673" spans="2:15" ht="31.35" customHeight="1" x14ac:dyDescent="0.25">
      <c r="B6673" s="206" t="s">
        <v>197</v>
      </c>
      <c r="C6673" s="207"/>
      <c r="D6673" s="207"/>
      <c r="E6673" s="208"/>
      <c r="F6673" s="1"/>
      <c r="G6673" s="206" t="s">
        <v>197</v>
      </c>
      <c r="H6673" s="207"/>
      <c r="I6673" s="207"/>
      <c r="J6673" s="208"/>
      <c r="K6673" s="59"/>
      <c r="L6673" s="206" t="s">
        <v>197</v>
      </c>
      <c r="M6673" s="207"/>
      <c r="N6673" s="207"/>
      <c r="O6673" s="208"/>
    </row>
    <row r="6674" spans="2:15" ht="15.75" x14ac:dyDescent="0.25">
      <c r="B6674" s="132" t="s">
        <v>195</v>
      </c>
      <c r="C6674" s="138"/>
      <c r="D6674" s="125" t="s">
        <v>51</v>
      </c>
      <c r="E6674" s="139"/>
      <c r="F6674" s="1"/>
      <c r="G6674" s="132" t="s">
        <v>195</v>
      </c>
      <c r="H6674" s="138"/>
      <c r="I6674" s="125" t="s">
        <v>51</v>
      </c>
      <c r="J6674" s="139"/>
      <c r="K6674" s="1"/>
      <c r="L6674" s="132" t="s">
        <v>195</v>
      </c>
      <c r="M6674" s="138"/>
      <c r="N6674" s="125" t="s">
        <v>51</v>
      </c>
      <c r="O6674" s="139"/>
    </row>
    <row r="6675" spans="2:15" ht="15.75" x14ac:dyDescent="0.25">
      <c r="B6675" s="209" t="s">
        <v>190</v>
      </c>
      <c r="C6675" s="210"/>
      <c r="D6675" s="125" t="s">
        <v>68</v>
      </c>
      <c r="E6675" s="139"/>
      <c r="F6675" s="1"/>
      <c r="G6675" s="209" t="s">
        <v>190</v>
      </c>
      <c r="H6675" s="210"/>
      <c r="I6675" s="125" t="s">
        <v>68</v>
      </c>
      <c r="J6675" s="139"/>
      <c r="K6675" s="1"/>
      <c r="L6675" s="209" t="s">
        <v>190</v>
      </c>
      <c r="M6675" s="210"/>
      <c r="N6675" s="125" t="s">
        <v>68</v>
      </c>
      <c r="O6675" s="139"/>
    </row>
    <row r="6676" spans="2:15" ht="15.75" x14ac:dyDescent="0.25">
      <c r="B6676" s="211"/>
      <c r="C6676" s="212"/>
      <c r="D6676" s="125" t="s">
        <v>69</v>
      </c>
      <c r="E6676" s="139"/>
      <c r="F6676" s="1"/>
      <c r="G6676" s="211"/>
      <c r="H6676" s="212"/>
      <c r="I6676" s="125" t="s">
        <v>69</v>
      </c>
      <c r="J6676" s="139"/>
      <c r="K6676" s="1"/>
      <c r="L6676" s="211"/>
      <c r="M6676" s="212"/>
      <c r="N6676" s="125" t="s">
        <v>69</v>
      </c>
      <c r="O6676" s="139"/>
    </row>
    <row r="6677" spans="2:15" ht="15.75" x14ac:dyDescent="0.25">
      <c r="B6677" s="209" t="s">
        <v>70</v>
      </c>
      <c r="C6677" s="210"/>
      <c r="D6677" s="125" t="s">
        <v>68</v>
      </c>
      <c r="E6677" s="139"/>
      <c r="F6677" s="1"/>
      <c r="G6677" s="209" t="s">
        <v>70</v>
      </c>
      <c r="H6677" s="210"/>
      <c r="I6677" s="125" t="s">
        <v>68</v>
      </c>
      <c r="J6677" s="139"/>
      <c r="K6677" s="1"/>
      <c r="L6677" s="209" t="s">
        <v>70</v>
      </c>
      <c r="M6677" s="210"/>
      <c r="N6677" s="125" t="s">
        <v>68</v>
      </c>
      <c r="O6677" s="139"/>
    </row>
    <row r="6678" spans="2:15" ht="15.75" x14ac:dyDescent="0.25">
      <c r="B6678" s="211"/>
      <c r="C6678" s="212"/>
      <c r="D6678" s="125" t="s">
        <v>69</v>
      </c>
      <c r="E6678" s="139"/>
      <c r="F6678" s="1"/>
      <c r="G6678" s="211"/>
      <c r="H6678" s="212"/>
      <c r="I6678" s="125" t="s">
        <v>69</v>
      </c>
      <c r="J6678" s="139"/>
      <c r="K6678" s="1"/>
      <c r="L6678" s="211"/>
      <c r="M6678" s="212"/>
      <c r="N6678" s="125" t="s">
        <v>69</v>
      </c>
      <c r="O6678" s="139"/>
    </row>
    <row r="6679" spans="2:15" ht="15.75" x14ac:dyDescent="0.25">
      <c r="B6679" s="140" t="s">
        <v>67</v>
      </c>
      <c r="C6679" s="140"/>
      <c r="D6679" s="213"/>
      <c r="E6679" s="214"/>
      <c r="F6679" s="1"/>
      <c r="G6679" s="140" t="s">
        <v>67</v>
      </c>
      <c r="H6679" s="140"/>
      <c r="I6679" s="213"/>
      <c r="J6679" s="214"/>
      <c r="K6679" s="1"/>
      <c r="L6679" s="140" t="s">
        <v>67</v>
      </c>
      <c r="M6679" s="140"/>
      <c r="N6679" s="213"/>
      <c r="O6679" s="214"/>
    </row>
    <row r="6680" spans="2:15" ht="15.75" x14ac:dyDescent="0.25">
      <c r="B6680" s="161" t="s">
        <v>355</v>
      </c>
      <c r="C6680" s="128"/>
      <c r="D6680" s="130"/>
      <c r="E6680" s="139"/>
      <c r="F6680" s="1"/>
      <c r="G6680" s="161" t="s">
        <v>355</v>
      </c>
      <c r="H6680" s="128"/>
      <c r="I6680" s="130"/>
      <c r="J6680" s="139"/>
      <c r="K6680" s="1"/>
      <c r="L6680" s="161" t="s">
        <v>355</v>
      </c>
      <c r="M6680" s="128"/>
      <c r="N6680" s="130"/>
      <c r="O6680" s="139"/>
    </row>
    <row r="6681" spans="2:15" ht="15.75" x14ac:dyDescent="0.25">
      <c r="B6681" s="161"/>
      <c r="C6681" s="128"/>
      <c r="D6681" s="130"/>
      <c r="E6681" s="139"/>
      <c r="F6681" s="1"/>
      <c r="G6681" s="161"/>
      <c r="H6681" s="128"/>
      <c r="I6681" s="130"/>
      <c r="J6681" s="139"/>
      <c r="K6681" s="1"/>
      <c r="L6681" s="161"/>
      <c r="M6681" s="128"/>
      <c r="N6681" s="130"/>
      <c r="O6681" s="139"/>
    </row>
    <row r="6682" spans="2:15" ht="15.75" x14ac:dyDescent="0.25">
      <c r="B6682" s="136"/>
      <c r="C6682" s="136"/>
      <c r="D6682" s="136"/>
      <c r="E6682" s="118"/>
      <c r="F6682" s="1"/>
      <c r="G6682" s="136"/>
      <c r="H6682" s="136"/>
      <c r="I6682" s="136"/>
      <c r="J6682" s="118"/>
      <c r="K6682" s="1"/>
      <c r="L6682" s="136"/>
      <c r="M6682" s="136"/>
      <c r="N6682" s="136"/>
      <c r="O6682" s="118"/>
    </row>
    <row r="6683" spans="2:15" ht="15.75" x14ac:dyDescent="0.25">
      <c r="B6683" s="132" t="s">
        <v>74</v>
      </c>
      <c r="C6683" s="141"/>
      <c r="D6683" s="142" t="s">
        <v>73</v>
      </c>
      <c r="E6683" s="130"/>
      <c r="F6683" s="1"/>
      <c r="G6683" s="132" t="s">
        <v>74</v>
      </c>
      <c r="H6683" s="141"/>
      <c r="I6683" s="142" t="s">
        <v>73</v>
      </c>
      <c r="J6683" s="130"/>
      <c r="K6683" s="1"/>
      <c r="L6683" s="132" t="s">
        <v>74</v>
      </c>
      <c r="M6683" s="141"/>
      <c r="N6683" s="142" t="s">
        <v>73</v>
      </c>
      <c r="O6683" s="130"/>
    </row>
    <row r="6685" spans="2:15" ht="15.75" x14ac:dyDescent="0.25">
      <c r="B6685" s="437">
        <f>L6664+1</f>
        <v>985</v>
      </c>
      <c r="C6685" s="438"/>
      <c r="D6685" s="438"/>
      <c r="E6685" s="439"/>
      <c r="F6685" s="57"/>
      <c r="G6685" s="437">
        <f>B6685+1</f>
        <v>986</v>
      </c>
      <c r="H6685" s="438"/>
      <c r="I6685" s="438"/>
      <c r="J6685" s="439"/>
      <c r="K6685" s="57"/>
      <c r="L6685" s="437">
        <f>G6685+1</f>
        <v>987</v>
      </c>
      <c r="M6685" s="438"/>
      <c r="N6685" s="438"/>
      <c r="O6685" s="439"/>
    </row>
    <row r="6686" spans="2:15" ht="15.75" x14ac:dyDescent="0.25">
      <c r="B6686" s="218" t="s">
        <v>71</v>
      </c>
      <c r="C6686" s="219"/>
      <c r="D6686" s="219"/>
      <c r="E6686" s="220"/>
      <c r="F6686" s="1"/>
      <c r="G6686" s="218" t="s">
        <v>71</v>
      </c>
      <c r="H6686" s="219"/>
      <c r="I6686" s="219"/>
      <c r="J6686" s="220"/>
      <c r="K6686" s="1"/>
      <c r="L6686" s="218" t="s">
        <v>71</v>
      </c>
      <c r="M6686" s="219"/>
      <c r="N6686" s="219"/>
      <c r="O6686" s="220"/>
    </row>
    <row r="6687" spans="2:15" ht="15.75" x14ac:dyDescent="0.25">
      <c r="B6687" s="230"/>
      <c r="C6687" s="231"/>
      <c r="D6687" s="231"/>
      <c r="E6687" s="232"/>
      <c r="F6687" s="1"/>
      <c r="G6687" s="230"/>
      <c r="H6687" s="231"/>
      <c r="I6687" s="231"/>
      <c r="J6687" s="232"/>
      <c r="K6687" s="58"/>
      <c r="L6687" s="230"/>
      <c r="M6687" s="231"/>
      <c r="N6687" s="231"/>
      <c r="O6687" s="232"/>
    </row>
    <row r="6688" spans="2:15" ht="15.75" x14ac:dyDescent="0.25">
      <c r="B6688" s="227" t="s">
        <v>375</v>
      </c>
      <c r="C6688" s="228"/>
      <c r="D6688" s="228"/>
      <c r="E6688" s="229"/>
      <c r="F6688" s="1"/>
      <c r="G6688" s="227" t="s">
        <v>375</v>
      </c>
      <c r="H6688" s="228"/>
      <c r="I6688" s="228"/>
      <c r="J6688" s="229"/>
      <c r="K6688" s="4"/>
      <c r="L6688" s="227" t="s">
        <v>375</v>
      </c>
      <c r="M6688" s="228"/>
      <c r="N6688" s="228"/>
      <c r="O6688" s="229"/>
    </row>
    <row r="6689" spans="2:15" ht="15.75" x14ac:dyDescent="0.25">
      <c r="B6689" s="137" t="s">
        <v>190</v>
      </c>
      <c r="C6689" s="194"/>
      <c r="D6689" s="195"/>
      <c r="E6689" s="196"/>
      <c r="F6689" s="1"/>
      <c r="G6689" s="137" t="s">
        <v>190</v>
      </c>
      <c r="H6689" s="194"/>
      <c r="I6689" s="195"/>
      <c r="J6689" s="196"/>
      <c r="K6689" s="1"/>
      <c r="L6689" s="137" t="s">
        <v>190</v>
      </c>
      <c r="M6689" s="194"/>
      <c r="N6689" s="195"/>
      <c r="O6689" s="196"/>
    </row>
    <row r="6690" spans="2:15" ht="15.75" x14ac:dyDescent="0.25">
      <c r="B6690" s="132" t="s">
        <v>61</v>
      </c>
      <c r="C6690" s="194"/>
      <c r="D6690" s="195"/>
      <c r="E6690" s="196"/>
      <c r="F6690" s="1"/>
      <c r="G6690" s="132" t="s">
        <v>61</v>
      </c>
      <c r="H6690" s="194"/>
      <c r="I6690" s="195"/>
      <c r="J6690" s="196"/>
      <c r="K6690" s="1"/>
      <c r="L6690" s="132" t="s">
        <v>61</v>
      </c>
      <c r="M6690" s="194"/>
      <c r="N6690" s="195"/>
      <c r="O6690" s="196"/>
    </row>
    <row r="6691" spans="2:15" ht="15.75" x14ac:dyDescent="0.25">
      <c r="B6691" s="132" t="s">
        <v>62</v>
      </c>
      <c r="C6691" s="194"/>
      <c r="D6691" s="195"/>
      <c r="E6691" s="196"/>
      <c r="F6691" s="1"/>
      <c r="G6691" s="132" t="s">
        <v>62</v>
      </c>
      <c r="H6691" s="194"/>
      <c r="I6691" s="195"/>
      <c r="J6691" s="196"/>
      <c r="K6691" s="1"/>
      <c r="L6691" s="132" t="s">
        <v>62</v>
      </c>
      <c r="M6691" s="194"/>
      <c r="N6691" s="195"/>
      <c r="O6691" s="196"/>
    </row>
    <row r="6692" spans="2:15" ht="15.75" x14ac:dyDescent="0.25">
      <c r="B6692" s="127" t="s">
        <v>191</v>
      </c>
      <c r="C6692" s="130"/>
      <c r="D6692" s="194"/>
      <c r="E6692" s="196"/>
      <c r="F6692" s="1"/>
      <c r="G6692" s="127" t="s">
        <v>191</v>
      </c>
      <c r="H6692" s="130"/>
      <c r="I6692" s="194"/>
      <c r="J6692" s="196"/>
      <c r="K6692" s="1"/>
      <c r="L6692" s="127" t="s">
        <v>191</v>
      </c>
      <c r="M6692" s="130"/>
      <c r="N6692" s="194"/>
      <c r="O6692" s="196"/>
    </row>
    <row r="6693" spans="2:15" ht="15.75" x14ac:dyDescent="0.25">
      <c r="B6693" s="127" t="s">
        <v>192</v>
      </c>
      <c r="C6693" s="130"/>
      <c r="D6693" s="194"/>
      <c r="E6693" s="196"/>
      <c r="F6693" s="1"/>
      <c r="G6693" s="127" t="s">
        <v>192</v>
      </c>
      <c r="H6693" s="130"/>
      <c r="I6693" s="194"/>
      <c r="J6693" s="196"/>
      <c r="K6693" s="1"/>
      <c r="L6693" s="127" t="s">
        <v>192</v>
      </c>
      <c r="M6693" s="130"/>
      <c r="N6693" s="194"/>
      <c r="O6693" s="196"/>
    </row>
    <row r="6694" spans="2:15" ht="31.35" customHeight="1" x14ac:dyDescent="0.25">
      <c r="B6694" s="206" t="s">
        <v>197</v>
      </c>
      <c r="C6694" s="207"/>
      <c r="D6694" s="207"/>
      <c r="E6694" s="208"/>
      <c r="F6694" s="1"/>
      <c r="G6694" s="206" t="s">
        <v>197</v>
      </c>
      <c r="H6694" s="207"/>
      <c r="I6694" s="207"/>
      <c r="J6694" s="208"/>
      <c r="K6694" s="59"/>
      <c r="L6694" s="206" t="s">
        <v>197</v>
      </c>
      <c r="M6694" s="207"/>
      <c r="N6694" s="207"/>
      <c r="O6694" s="208"/>
    </row>
    <row r="6695" spans="2:15" ht="15.75" x14ac:dyDescent="0.25">
      <c r="B6695" s="132" t="s">
        <v>195</v>
      </c>
      <c r="C6695" s="138"/>
      <c r="D6695" s="125" t="s">
        <v>51</v>
      </c>
      <c r="E6695" s="139"/>
      <c r="F6695" s="1"/>
      <c r="G6695" s="132" t="s">
        <v>195</v>
      </c>
      <c r="H6695" s="138"/>
      <c r="I6695" s="125" t="s">
        <v>51</v>
      </c>
      <c r="J6695" s="139"/>
      <c r="K6695" s="1"/>
      <c r="L6695" s="132" t="s">
        <v>195</v>
      </c>
      <c r="M6695" s="138"/>
      <c r="N6695" s="125" t="s">
        <v>51</v>
      </c>
      <c r="O6695" s="139"/>
    </row>
    <row r="6696" spans="2:15" ht="15.75" x14ac:dyDescent="0.25">
      <c r="B6696" s="209" t="s">
        <v>190</v>
      </c>
      <c r="C6696" s="210"/>
      <c r="D6696" s="125" t="s">
        <v>68</v>
      </c>
      <c r="E6696" s="139"/>
      <c r="F6696" s="1"/>
      <c r="G6696" s="209" t="s">
        <v>190</v>
      </c>
      <c r="H6696" s="210"/>
      <c r="I6696" s="125" t="s">
        <v>68</v>
      </c>
      <c r="J6696" s="139"/>
      <c r="K6696" s="1"/>
      <c r="L6696" s="209" t="s">
        <v>190</v>
      </c>
      <c r="M6696" s="210"/>
      <c r="N6696" s="125" t="s">
        <v>68</v>
      </c>
      <c r="O6696" s="139"/>
    </row>
    <row r="6697" spans="2:15" ht="15.75" x14ac:dyDescent="0.25">
      <c r="B6697" s="211"/>
      <c r="C6697" s="212"/>
      <c r="D6697" s="125" t="s">
        <v>69</v>
      </c>
      <c r="E6697" s="139"/>
      <c r="F6697" s="1"/>
      <c r="G6697" s="211"/>
      <c r="H6697" s="212"/>
      <c r="I6697" s="125" t="s">
        <v>69</v>
      </c>
      <c r="J6697" s="139"/>
      <c r="K6697" s="1"/>
      <c r="L6697" s="211"/>
      <c r="M6697" s="212"/>
      <c r="N6697" s="125" t="s">
        <v>69</v>
      </c>
      <c r="O6697" s="139"/>
    </row>
    <row r="6698" spans="2:15" ht="15.75" x14ac:dyDescent="0.25">
      <c r="B6698" s="209" t="s">
        <v>70</v>
      </c>
      <c r="C6698" s="210"/>
      <c r="D6698" s="125" t="s">
        <v>68</v>
      </c>
      <c r="E6698" s="139"/>
      <c r="F6698" s="1"/>
      <c r="G6698" s="209" t="s">
        <v>70</v>
      </c>
      <c r="H6698" s="210"/>
      <c r="I6698" s="125" t="s">
        <v>68</v>
      </c>
      <c r="J6698" s="139"/>
      <c r="K6698" s="1"/>
      <c r="L6698" s="209" t="s">
        <v>70</v>
      </c>
      <c r="M6698" s="210"/>
      <c r="N6698" s="125" t="s">
        <v>68</v>
      </c>
      <c r="O6698" s="139"/>
    </row>
    <row r="6699" spans="2:15" ht="15.75" x14ac:dyDescent="0.25">
      <c r="B6699" s="211"/>
      <c r="C6699" s="212"/>
      <c r="D6699" s="125" t="s">
        <v>69</v>
      </c>
      <c r="E6699" s="139"/>
      <c r="F6699" s="1"/>
      <c r="G6699" s="211"/>
      <c r="H6699" s="212"/>
      <c r="I6699" s="125" t="s">
        <v>69</v>
      </c>
      <c r="J6699" s="139"/>
      <c r="K6699" s="1"/>
      <c r="L6699" s="211"/>
      <c r="M6699" s="212"/>
      <c r="N6699" s="125" t="s">
        <v>69</v>
      </c>
      <c r="O6699" s="139"/>
    </row>
    <row r="6700" spans="2:15" ht="15.75" x14ac:dyDescent="0.25">
      <c r="B6700" s="140" t="s">
        <v>67</v>
      </c>
      <c r="C6700" s="140"/>
      <c r="D6700" s="213"/>
      <c r="E6700" s="214"/>
      <c r="F6700" s="1"/>
      <c r="G6700" s="140" t="s">
        <v>67</v>
      </c>
      <c r="H6700" s="140"/>
      <c r="I6700" s="213"/>
      <c r="J6700" s="214"/>
      <c r="K6700" s="1"/>
      <c r="L6700" s="140" t="s">
        <v>67</v>
      </c>
      <c r="M6700" s="140"/>
      <c r="N6700" s="213"/>
      <c r="O6700" s="214"/>
    </row>
    <row r="6701" spans="2:15" ht="15.75" x14ac:dyDescent="0.25">
      <c r="B6701" s="161" t="s">
        <v>355</v>
      </c>
      <c r="C6701" s="128"/>
      <c r="D6701" s="130"/>
      <c r="E6701" s="139"/>
      <c r="F6701" s="1"/>
      <c r="G6701" s="161" t="s">
        <v>355</v>
      </c>
      <c r="H6701" s="128"/>
      <c r="I6701" s="130"/>
      <c r="J6701" s="139"/>
      <c r="K6701" s="1"/>
      <c r="L6701" s="161" t="s">
        <v>355</v>
      </c>
      <c r="M6701" s="128"/>
      <c r="N6701" s="130"/>
      <c r="O6701" s="139"/>
    </row>
    <row r="6702" spans="2:15" ht="15.75" x14ac:dyDescent="0.25">
      <c r="B6702" s="161"/>
      <c r="C6702" s="128"/>
      <c r="D6702" s="130"/>
      <c r="E6702" s="139"/>
      <c r="F6702" s="1"/>
      <c r="G6702" s="161"/>
      <c r="H6702" s="128"/>
      <c r="I6702" s="130"/>
      <c r="J6702" s="139"/>
      <c r="K6702" s="1"/>
      <c r="L6702" s="161"/>
      <c r="M6702" s="128"/>
      <c r="N6702" s="130"/>
      <c r="O6702" s="139"/>
    </row>
    <row r="6703" spans="2:15" ht="15.75" x14ac:dyDescent="0.25">
      <c r="B6703" s="136"/>
      <c r="C6703" s="136"/>
      <c r="D6703" s="136"/>
      <c r="E6703" s="118"/>
      <c r="F6703" s="1"/>
      <c r="G6703" s="136"/>
      <c r="H6703" s="136"/>
      <c r="I6703" s="136"/>
      <c r="J6703" s="118"/>
      <c r="K6703" s="1"/>
      <c r="L6703" s="136"/>
      <c r="M6703" s="136"/>
      <c r="N6703" s="136"/>
      <c r="O6703" s="118"/>
    </row>
    <row r="6704" spans="2:15" ht="15.75" x14ac:dyDescent="0.25">
      <c r="B6704" s="132" t="s">
        <v>74</v>
      </c>
      <c r="C6704" s="141"/>
      <c r="D6704" s="142" t="s">
        <v>73</v>
      </c>
      <c r="E6704" s="130"/>
      <c r="F6704" s="1"/>
      <c r="G6704" s="132" t="s">
        <v>74</v>
      </c>
      <c r="H6704" s="141"/>
      <c r="I6704" s="142" t="s">
        <v>73</v>
      </c>
      <c r="J6704" s="130"/>
      <c r="K6704" s="1"/>
      <c r="L6704" s="132" t="s">
        <v>74</v>
      </c>
      <c r="M6704" s="141"/>
      <c r="N6704" s="142" t="s">
        <v>73</v>
      </c>
      <c r="O6704" s="130"/>
    </row>
    <row r="6706" spans="2:15" ht="15.75" x14ac:dyDescent="0.25">
      <c r="B6706" s="437">
        <f>L6685+1</f>
        <v>988</v>
      </c>
      <c r="C6706" s="438"/>
      <c r="D6706" s="438"/>
      <c r="E6706" s="439"/>
      <c r="F6706" s="57"/>
      <c r="G6706" s="437">
        <f>B6706+1</f>
        <v>989</v>
      </c>
      <c r="H6706" s="438"/>
      <c r="I6706" s="438"/>
      <c r="J6706" s="439"/>
      <c r="K6706" s="57"/>
      <c r="L6706" s="437">
        <f>G6706+1</f>
        <v>990</v>
      </c>
      <c r="M6706" s="438"/>
      <c r="N6706" s="438"/>
      <c r="O6706" s="439"/>
    </row>
    <row r="6707" spans="2:15" ht="15.75" x14ac:dyDescent="0.25">
      <c r="B6707" s="218" t="s">
        <v>71</v>
      </c>
      <c r="C6707" s="219"/>
      <c r="D6707" s="219"/>
      <c r="E6707" s="220"/>
      <c r="F6707" s="1"/>
      <c r="G6707" s="218" t="s">
        <v>71</v>
      </c>
      <c r="H6707" s="219"/>
      <c r="I6707" s="219"/>
      <c r="J6707" s="220"/>
      <c r="K6707" s="1"/>
      <c r="L6707" s="218" t="s">
        <v>71</v>
      </c>
      <c r="M6707" s="219"/>
      <c r="N6707" s="219"/>
      <c r="O6707" s="220"/>
    </row>
    <row r="6708" spans="2:15" ht="15.75" x14ac:dyDescent="0.25">
      <c r="B6708" s="230"/>
      <c r="C6708" s="231"/>
      <c r="D6708" s="231"/>
      <c r="E6708" s="232"/>
      <c r="F6708" s="1"/>
      <c r="G6708" s="230"/>
      <c r="H6708" s="231"/>
      <c r="I6708" s="231"/>
      <c r="J6708" s="232"/>
      <c r="K6708" s="58"/>
      <c r="L6708" s="230"/>
      <c r="M6708" s="231"/>
      <c r="N6708" s="231"/>
      <c r="O6708" s="232"/>
    </row>
    <row r="6709" spans="2:15" ht="15.75" x14ac:dyDescent="0.25">
      <c r="B6709" s="227" t="s">
        <v>375</v>
      </c>
      <c r="C6709" s="228"/>
      <c r="D6709" s="228"/>
      <c r="E6709" s="229"/>
      <c r="F6709" s="1"/>
      <c r="G6709" s="227" t="s">
        <v>375</v>
      </c>
      <c r="H6709" s="228"/>
      <c r="I6709" s="228"/>
      <c r="J6709" s="229"/>
      <c r="K6709" s="4"/>
      <c r="L6709" s="227" t="s">
        <v>375</v>
      </c>
      <c r="M6709" s="228"/>
      <c r="N6709" s="228"/>
      <c r="O6709" s="229"/>
    </row>
    <row r="6710" spans="2:15" ht="15.75" x14ac:dyDescent="0.25">
      <c r="B6710" s="137" t="s">
        <v>190</v>
      </c>
      <c r="C6710" s="194"/>
      <c r="D6710" s="195"/>
      <c r="E6710" s="196"/>
      <c r="F6710" s="1"/>
      <c r="G6710" s="137" t="s">
        <v>190</v>
      </c>
      <c r="H6710" s="194"/>
      <c r="I6710" s="195"/>
      <c r="J6710" s="196"/>
      <c r="K6710" s="1"/>
      <c r="L6710" s="137" t="s">
        <v>190</v>
      </c>
      <c r="M6710" s="194"/>
      <c r="N6710" s="195"/>
      <c r="O6710" s="196"/>
    </row>
    <row r="6711" spans="2:15" ht="15.75" x14ac:dyDescent="0.25">
      <c r="B6711" s="132" t="s">
        <v>61</v>
      </c>
      <c r="C6711" s="194"/>
      <c r="D6711" s="195"/>
      <c r="E6711" s="196"/>
      <c r="F6711" s="1"/>
      <c r="G6711" s="132" t="s">
        <v>61</v>
      </c>
      <c r="H6711" s="194"/>
      <c r="I6711" s="195"/>
      <c r="J6711" s="196"/>
      <c r="K6711" s="1"/>
      <c r="L6711" s="132" t="s">
        <v>61</v>
      </c>
      <c r="M6711" s="194"/>
      <c r="N6711" s="195"/>
      <c r="O6711" s="196"/>
    </row>
    <row r="6712" spans="2:15" ht="15.75" x14ac:dyDescent="0.25">
      <c r="B6712" s="132" t="s">
        <v>62</v>
      </c>
      <c r="C6712" s="194"/>
      <c r="D6712" s="195"/>
      <c r="E6712" s="196"/>
      <c r="F6712" s="1"/>
      <c r="G6712" s="132" t="s">
        <v>62</v>
      </c>
      <c r="H6712" s="194"/>
      <c r="I6712" s="195"/>
      <c r="J6712" s="196"/>
      <c r="K6712" s="1"/>
      <c r="L6712" s="132" t="s">
        <v>62</v>
      </c>
      <c r="M6712" s="194"/>
      <c r="N6712" s="195"/>
      <c r="O6712" s="196"/>
    </row>
    <row r="6713" spans="2:15" ht="15.75" x14ac:dyDescent="0.25">
      <c r="B6713" s="127" t="s">
        <v>191</v>
      </c>
      <c r="C6713" s="130"/>
      <c r="D6713" s="194"/>
      <c r="E6713" s="196"/>
      <c r="F6713" s="1"/>
      <c r="G6713" s="127" t="s">
        <v>191</v>
      </c>
      <c r="H6713" s="130"/>
      <c r="I6713" s="194"/>
      <c r="J6713" s="196"/>
      <c r="K6713" s="1"/>
      <c r="L6713" s="127" t="s">
        <v>191</v>
      </c>
      <c r="M6713" s="130"/>
      <c r="N6713" s="194"/>
      <c r="O6713" s="196"/>
    </row>
    <row r="6714" spans="2:15" ht="15.75" x14ac:dyDescent="0.25">
      <c r="B6714" s="127" t="s">
        <v>192</v>
      </c>
      <c r="C6714" s="130"/>
      <c r="D6714" s="194"/>
      <c r="E6714" s="196"/>
      <c r="F6714" s="1"/>
      <c r="G6714" s="127" t="s">
        <v>192</v>
      </c>
      <c r="H6714" s="130"/>
      <c r="I6714" s="194"/>
      <c r="J6714" s="196"/>
      <c r="K6714" s="1"/>
      <c r="L6714" s="127" t="s">
        <v>192</v>
      </c>
      <c r="M6714" s="130"/>
      <c r="N6714" s="194"/>
      <c r="O6714" s="196"/>
    </row>
    <row r="6715" spans="2:15" ht="31.35" customHeight="1" x14ac:dyDescent="0.25">
      <c r="B6715" s="206" t="s">
        <v>197</v>
      </c>
      <c r="C6715" s="207"/>
      <c r="D6715" s="207"/>
      <c r="E6715" s="208"/>
      <c r="F6715" s="1"/>
      <c r="G6715" s="206" t="s">
        <v>197</v>
      </c>
      <c r="H6715" s="207"/>
      <c r="I6715" s="207"/>
      <c r="J6715" s="208"/>
      <c r="K6715" s="59"/>
      <c r="L6715" s="206" t="s">
        <v>197</v>
      </c>
      <c r="M6715" s="207"/>
      <c r="N6715" s="207"/>
      <c r="O6715" s="208"/>
    </row>
    <row r="6716" spans="2:15" ht="15.75" x14ac:dyDescent="0.25">
      <c r="B6716" s="132" t="s">
        <v>195</v>
      </c>
      <c r="C6716" s="138"/>
      <c r="D6716" s="125" t="s">
        <v>51</v>
      </c>
      <c r="E6716" s="139"/>
      <c r="F6716" s="1"/>
      <c r="G6716" s="132" t="s">
        <v>195</v>
      </c>
      <c r="H6716" s="138"/>
      <c r="I6716" s="125" t="s">
        <v>51</v>
      </c>
      <c r="J6716" s="139"/>
      <c r="K6716" s="1"/>
      <c r="L6716" s="132" t="s">
        <v>195</v>
      </c>
      <c r="M6716" s="138"/>
      <c r="N6716" s="125" t="s">
        <v>51</v>
      </c>
      <c r="O6716" s="139"/>
    </row>
    <row r="6717" spans="2:15" ht="15.75" x14ac:dyDescent="0.25">
      <c r="B6717" s="209" t="s">
        <v>190</v>
      </c>
      <c r="C6717" s="210"/>
      <c r="D6717" s="125" t="s">
        <v>68</v>
      </c>
      <c r="E6717" s="139"/>
      <c r="F6717" s="1"/>
      <c r="G6717" s="209" t="s">
        <v>190</v>
      </c>
      <c r="H6717" s="210"/>
      <c r="I6717" s="125" t="s">
        <v>68</v>
      </c>
      <c r="J6717" s="139"/>
      <c r="K6717" s="1"/>
      <c r="L6717" s="209" t="s">
        <v>190</v>
      </c>
      <c r="M6717" s="210"/>
      <c r="N6717" s="125" t="s">
        <v>68</v>
      </c>
      <c r="O6717" s="139"/>
    </row>
    <row r="6718" spans="2:15" ht="15.75" x14ac:dyDescent="0.25">
      <c r="B6718" s="211"/>
      <c r="C6718" s="212"/>
      <c r="D6718" s="125" t="s">
        <v>69</v>
      </c>
      <c r="E6718" s="139"/>
      <c r="F6718" s="1"/>
      <c r="G6718" s="211"/>
      <c r="H6718" s="212"/>
      <c r="I6718" s="125" t="s">
        <v>69</v>
      </c>
      <c r="J6718" s="139"/>
      <c r="K6718" s="1"/>
      <c r="L6718" s="211"/>
      <c r="M6718" s="212"/>
      <c r="N6718" s="125" t="s">
        <v>69</v>
      </c>
      <c r="O6718" s="139"/>
    </row>
    <row r="6719" spans="2:15" ht="15.75" x14ac:dyDescent="0.25">
      <c r="B6719" s="209" t="s">
        <v>70</v>
      </c>
      <c r="C6719" s="210"/>
      <c r="D6719" s="125" t="s">
        <v>68</v>
      </c>
      <c r="E6719" s="139"/>
      <c r="F6719" s="1"/>
      <c r="G6719" s="209" t="s">
        <v>70</v>
      </c>
      <c r="H6719" s="210"/>
      <c r="I6719" s="125" t="s">
        <v>68</v>
      </c>
      <c r="J6719" s="139"/>
      <c r="K6719" s="1"/>
      <c r="L6719" s="209" t="s">
        <v>70</v>
      </c>
      <c r="M6719" s="210"/>
      <c r="N6719" s="125" t="s">
        <v>68</v>
      </c>
      <c r="O6719" s="139"/>
    </row>
    <row r="6720" spans="2:15" ht="15.75" x14ac:dyDescent="0.25">
      <c r="B6720" s="211"/>
      <c r="C6720" s="212"/>
      <c r="D6720" s="125" t="s">
        <v>69</v>
      </c>
      <c r="E6720" s="139"/>
      <c r="F6720" s="1"/>
      <c r="G6720" s="211"/>
      <c r="H6720" s="212"/>
      <c r="I6720" s="125" t="s">
        <v>69</v>
      </c>
      <c r="J6720" s="139"/>
      <c r="K6720" s="1"/>
      <c r="L6720" s="211"/>
      <c r="M6720" s="212"/>
      <c r="N6720" s="125" t="s">
        <v>69</v>
      </c>
      <c r="O6720" s="139"/>
    </row>
    <row r="6721" spans="2:15" ht="15.75" x14ac:dyDescent="0.25">
      <c r="B6721" s="140" t="s">
        <v>67</v>
      </c>
      <c r="C6721" s="140"/>
      <c r="D6721" s="213"/>
      <c r="E6721" s="214"/>
      <c r="F6721" s="1"/>
      <c r="G6721" s="140" t="s">
        <v>67</v>
      </c>
      <c r="H6721" s="140"/>
      <c r="I6721" s="213"/>
      <c r="J6721" s="214"/>
      <c r="K6721" s="1"/>
      <c r="L6721" s="140" t="s">
        <v>67</v>
      </c>
      <c r="M6721" s="140"/>
      <c r="N6721" s="213"/>
      <c r="O6721" s="214"/>
    </row>
    <row r="6722" spans="2:15" ht="15.75" x14ac:dyDescent="0.25">
      <c r="B6722" s="161" t="s">
        <v>355</v>
      </c>
      <c r="C6722" s="128"/>
      <c r="D6722" s="130"/>
      <c r="E6722" s="139"/>
      <c r="F6722" s="1"/>
      <c r="G6722" s="161" t="s">
        <v>355</v>
      </c>
      <c r="H6722" s="128"/>
      <c r="I6722" s="130"/>
      <c r="J6722" s="139"/>
      <c r="K6722" s="1"/>
      <c r="L6722" s="161" t="s">
        <v>355</v>
      </c>
      <c r="M6722" s="128"/>
      <c r="N6722" s="130"/>
      <c r="O6722" s="139"/>
    </row>
    <row r="6723" spans="2:15" ht="15.75" x14ac:dyDescent="0.25">
      <c r="B6723" s="161"/>
      <c r="C6723" s="128"/>
      <c r="D6723" s="130"/>
      <c r="E6723" s="139"/>
      <c r="F6723" s="1"/>
      <c r="G6723" s="161"/>
      <c r="H6723" s="128"/>
      <c r="I6723" s="130"/>
      <c r="J6723" s="139"/>
      <c r="K6723" s="1"/>
      <c r="L6723" s="161"/>
      <c r="M6723" s="128"/>
      <c r="N6723" s="130"/>
      <c r="O6723" s="139"/>
    </row>
    <row r="6724" spans="2:15" ht="15.75" x14ac:dyDescent="0.25">
      <c r="B6724" s="136"/>
      <c r="C6724" s="136"/>
      <c r="D6724" s="136"/>
      <c r="E6724" s="118"/>
      <c r="F6724" s="1"/>
      <c r="G6724" s="136"/>
      <c r="H6724" s="136"/>
      <c r="I6724" s="136"/>
      <c r="J6724" s="118"/>
      <c r="K6724" s="1"/>
      <c r="L6724" s="136"/>
      <c r="M6724" s="136"/>
      <c r="N6724" s="136"/>
      <c r="O6724" s="118"/>
    </row>
    <row r="6725" spans="2:15" ht="15.75" x14ac:dyDescent="0.25">
      <c r="B6725" s="132" t="s">
        <v>74</v>
      </c>
      <c r="C6725" s="141"/>
      <c r="D6725" s="142" t="s">
        <v>73</v>
      </c>
      <c r="E6725" s="130"/>
      <c r="F6725" s="1"/>
      <c r="G6725" s="132" t="s">
        <v>74</v>
      </c>
      <c r="H6725" s="141"/>
      <c r="I6725" s="142" t="s">
        <v>73</v>
      </c>
      <c r="J6725" s="130"/>
      <c r="K6725" s="1"/>
      <c r="L6725" s="132" t="s">
        <v>74</v>
      </c>
      <c r="M6725" s="141"/>
      <c r="N6725" s="142" t="s">
        <v>73</v>
      </c>
      <c r="O6725" s="130"/>
    </row>
    <row r="6727" spans="2:15" ht="15.75" x14ac:dyDescent="0.25">
      <c r="B6727" s="437">
        <f>L6706+1</f>
        <v>991</v>
      </c>
      <c r="C6727" s="438"/>
      <c r="D6727" s="438"/>
      <c r="E6727" s="439"/>
      <c r="F6727" s="57"/>
      <c r="G6727" s="437">
        <f>B6727+1</f>
        <v>992</v>
      </c>
      <c r="H6727" s="438"/>
      <c r="I6727" s="438"/>
      <c r="J6727" s="439"/>
      <c r="K6727" s="57"/>
      <c r="L6727" s="437">
        <f>G6727+1</f>
        <v>993</v>
      </c>
      <c r="M6727" s="438"/>
      <c r="N6727" s="438"/>
      <c r="O6727" s="439"/>
    </row>
    <row r="6728" spans="2:15" ht="15.75" x14ac:dyDescent="0.25">
      <c r="B6728" s="218" t="s">
        <v>71</v>
      </c>
      <c r="C6728" s="219"/>
      <c r="D6728" s="219"/>
      <c r="E6728" s="220"/>
      <c r="F6728" s="1"/>
      <c r="G6728" s="218" t="s">
        <v>71</v>
      </c>
      <c r="H6728" s="219"/>
      <c r="I6728" s="219"/>
      <c r="J6728" s="220"/>
      <c r="K6728" s="1"/>
      <c r="L6728" s="218" t="s">
        <v>71</v>
      </c>
      <c r="M6728" s="219"/>
      <c r="N6728" s="219"/>
      <c r="O6728" s="220"/>
    </row>
    <row r="6729" spans="2:15" ht="15.75" x14ac:dyDescent="0.25">
      <c r="B6729" s="230"/>
      <c r="C6729" s="231"/>
      <c r="D6729" s="231"/>
      <c r="E6729" s="232"/>
      <c r="F6729" s="1"/>
      <c r="G6729" s="230"/>
      <c r="H6729" s="231"/>
      <c r="I6729" s="231"/>
      <c r="J6729" s="232"/>
      <c r="K6729" s="58"/>
      <c r="L6729" s="230"/>
      <c r="M6729" s="231"/>
      <c r="N6729" s="231"/>
      <c r="O6729" s="232"/>
    </row>
    <row r="6730" spans="2:15" ht="15.75" x14ac:dyDescent="0.25">
      <c r="B6730" s="227" t="s">
        <v>375</v>
      </c>
      <c r="C6730" s="228"/>
      <c r="D6730" s="228"/>
      <c r="E6730" s="229"/>
      <c r="F6730" s="1"/>
      <c r="G6730" s="227" t="s">
        <v>375</v>
      </c>
      <c r="H6730" s="228"/>
      <c r="I6730" s="228"/>
      <c r="J6730" s="229"/>
      <c r="K6730" s="4"/>
      <c r="L6730" s="227" t="s">
        <v>375</v>
      </c>
      <c r="M6730" s="228"/>
      <c r="N6730" s="228"/>
      <c r="O6730" s="229"/>
    </row>
    <row r="6731" spans="2:15" ht="15.75" x14ac:dyDescent="0.25">
      <c r="B6731" s="137" t="s">
        <v>190</v>
      </c>
      <c r="C6731" s="194"/>
      <c r="D6731" s="195"/>
      <c r="E6731" s="196"/>
      <c r="F6731" s="1"/>
      <c r="G6731" s="137" t="s">
        <v>190</v>
      </c>
      <c r="H6731" s="194"/>
      <c r="I6731" s="195"/>
      <c r="J6731" s="196"/>
      <c r="K6731" s="1"/>
      <c r="L6731" s="137" t="s">
        <v>190</v>
      </c>
      <c r="M6731" s="194"/>
      <c r="N6731" s="195"/>
      <c r="O6731" s="196"/>
    </row>
    <row r="6732" spans="2:15" ht="15.75" x14ac:dyDescent="0.25">
      <c r="B6732" s="132" t="s">
        <v>61</v>
      </c>
      <c r="C6732" s="194"/>
      <c r="D6732" s="195"/>
      <c r="E6732" s="196"/>
      <c r="F6732" s="1"/>
      <c r="G6732" s="132" t="s">
        <v>61</v>
      </c>
      <c r="H6732" s="194"/>
      <c r="I6732" s="195"/>
      <c r="J6732" s="196"/>
      <c r="K6732" s="1"/>
      <c r="L6732" s="132" t="s">
        <v>61</v>
      </c>
      <c r="M6732" s="194"/>
      <c r="N6732" s="195"/>
      <c r="O6732" s="196"/>
    </row>
    <row r="6733" spans="2:15" ht="15.75" x14ac:dyDescent="0.25">
      <c r="B6733" s="132" t="s">
        <v>62</v>
      </c>
      <c r="C6733" s="194"/>
      <c r="D6733" s="195"/>
      <c r="E6733" s="196"/>
      <c r="F6733" s="1"/>
      <c r="G6733" s="132" t="s">
        <v>62</v>
      </c>
      <c r="H6733" s="194"/>
      <c r="I6733" s="195"/>
      <c r="J6733" s="196"/>
      <c r="K6733" s="1"/>
      <c r="L6733" s="132" t="s">
        <v>62</v>
      </c>
      <c r="M6733" s="194"/>
      <c r="N6733" s="195"/>
      <c r="O6733" s="196"/>
    </row>
    <row r="6734" spans="2:15" ht="15.75" x14ac:dyDescent="0.25">
      <c r="B6734" s="127" t="s">
        <v>191</v>
      </c>
      <c r="C6734" s="130"/>
      <c r="D6734" s="194"/>
      <c r="E6734" s="196"/>
      <c r="F6734" s="1"/>
      <c r="G6734" s="127" t="s">
        <v>191</v>
      </c>
      <c r="H6734" s="130"/>
      <c r="I6734" s="194"/>
      <c r="J6734" s="196"/>
      <c r="K6734" s="1"/>
      <c r="L6734" s="127" t="s">
        <v>191</v>
      </c>
      <c r="M6734" s="130"/>
      <c r="N6734" s="194"/>
      <c r="O6734" s="196"/>
    </row>
    <row r="6735" spans="2:15" ht="15.75" x14ac:dyDescent="0.25">
      <c r="B6735" s="127" t="s">
        <v>192</v>
      </c>
      <c r="C6735" s="130"/>
      <c r="D6735" s="194"/>
      <c r="E6735" s="196"/>
      <c r="F6735" s="1"/>
      <c r="G6735" s="127" t="s">
        <v>192</v>
      </c>
      <c r="H6735" s="130"/>
      <c r="I6735" s="194"/>
      <c r="J6735" s="196"/>
      <c r="K6735" s="1"/>
      <c r="L6735" s="127" t="s">
        <v>192</v>
      </c>
      <c r="M6735" s="130"/>
      <c r="N6735" s="194"/>
      <c r="O6735" s="196"/>
    </row>
    <row r="6736" spans="2:15" ht="31.35" customHeight="1" x14ac:dyDescent="0.25">
      <c r="B6736" s="206" t="s">
        <v>197</v>
      </c>
      <c r="C6736" s="207"/>
      <c r="D6736" s="207"/>
      <c r="E6736" s="208"/>
      <c r="F6736" s="1"/>
      <c r="G6736" s="206" t="s">
        <v>197</v>
      </c>
      <c r="H6736" s="207"/>
      <c r="I6736" s="207"/>
      <c r="J6736" s="208"/>
      <c r="K6736" s="59"/>
      <c r="L6736" s="206" t="s">
        <v>197</v>
      </c>
      <c r="M6736" s="207"/>
      <c r="N6736" s="207"/>
      <c r="O6736" s="208"/>
    </row>
    <row r="6737" spans="2:15" ht="15.75" x14ac:dyDescent="0.25">
      <c r="B6737" s="132" t="s">
        <v>195</v>
      </c>
      <c r="C6737" s="138"/>
      <c r="D6737" s="125" t="s">
        <v>51</v>
      </c>
      <c r="E6737" s="139"/>
      <c r="F6737" s="1"/>
      <c r="G6737" s="132" t="s">
        <v>195</v>
      </c>
      <c r="H6737" s="138"/>
      <c r="I6737" s="125" t="s">
        <v>51</v>
      </c>
      <c r="J6737" s="139"/>
      <c r="K6737" s="1"/>
      <c r="L6737" s="132" t="s">
        <v>195</v>
      </c>
      <c r="M6737" s="138"/>
      <c r="N6737" s="125" t="s">
        <v>51</v>
      </c>
      <c r="O6737" s="139"/>
    </row>
    <row r="6738" spans="2:15" ht="15.75" x14ac:dyDescent="0.25">
      <c r="B6738" s="209" t="s">
        <v>190</v>
      </c>
      <c r="C6738" s="210"/>
      <c r="D6738" s="125" t="s">
        <v>68</v>
      </c>
      <c r="E6738" s="139"/>
      <c r="F6738" s="1"/>
      <c r="G6738" s="209" t="s">
        <v>190</v>
      </c>
      <c r="H6738" s="210"/>
      <c r="I6738" s="125" t="s">
        <v>68</v>
      </c>
      <c r="J6738" s="139"/>
      <c r="K6738" s="1"/>
      <c r="L6738" s="209" t="s">
        <v>190</v>
      </c>
      <c r="M6738" s="210"/>
      <c r="N6738" s="125" t="s">
        <v>68</v>
      </c>
      <c r="O6738" s="139"/>
    </row>
    <row r="6739" spans="2:15" ht="15.75" x14ac:dyDescent="0.25">
      <c r="B6739" s="211"/>
      <c r="C6739" s="212"/>
      <c r="D6739" s="125" t="s">
        <v>69</v>
      </c>
      <c r="E6739" s="139"/>
      <c r="F6739" s="1"/>
      <c r="G6739" s="211"/>
      <c r="H6739" s="212"/>
      <c r="I6739" s="125" t="s">
        <v>69</v>
      </c>
      <c r="J6739" s="139"/>
      <c r="K6739" s="1"/>
      <c r="L6739" s="211"/>
      <c r="M6739" s="212"/>
      <c r="N6739" s="125" t="s">
        <v>69</v>
      </c>
      <c r="O6739" s="139"/>
    </row>
    <row r="6740" spans="2:15" ht="15.75" x14ac:dyDescent="0.25">
      <c r="B6740" s="209" t="s">
        <v>70</v>
      </c>
      <c r="C6740" s="210"/>
      <c r="D6740" s="125" t="s">
        <v>68</v>
      </c>
      <c r="E6740" s="139"/>
      <c r="F6740" s="1"/>
      <c r="G6740" s="209" t="s">
        <v>70</v>
      </c>
      <c r="H6740" s="210"/>
      <c r="I6740" s="125" t="s">
        <v>68</v>
      </c>
      <c r="J6740" s="139"/>
      <c r="K6740" s="1"/>
      <c r="L6740" s="209" t="s">
        <v>70</v>
      </c>
      <c r="M6740" s="210"/>
      <c r="N6740" s="125" t="s">
        <v>68</v>
      </c>
      <c r="O6740" s="139"/>
    </row>
    <row r="6741" spans="2:15" ht="15.75" x14ac:dyDescent="0.25">
      <c r="B6741" s="211"/>
      <c r="C6741" s="212"/>
      <c r="D6741" s="125" t="s">
        <v>69</v>
      </c>
      <c r="E6741" s="139"/>
      <c r="F6741" s="1"/>
      <c r="G6741" s="211"/>
      <c r="H6741" s="212"/>
      <c r="I6741" s="125" t="s">
        <v>69</v>
      </c>
      <c r="J6741" s="139"/>
      <c r="K6741" s="1"/>
      <c r="L6741" s="211"/>
      <c r="M6741" s="212"/>
      <c r="N6741" s="125" t="s">
        <v>69</v>
      </c>
      <c r="O6741" s="139"/>
    </row>
    <row r="6742" spans="2:15" ht="15.75" x14ac:dyDescent="0.25">
      <c r="B6742" s="140" t="s">
        <v>67</v>
      </c>
      <c r="C6742" s="140"/>
      <c r="D6742" s="213"/>
      <c r="E6742" s="214"/>
      <c r="F6742" s="1"/>
      <c r="G6742" s="140" t="s">
        <v>67</v>
      </c>
      <c r="H6742" s="140"/>
      <c r="I6742" s="213"/>
      <c r="J6742" s="214"/>
      <c r="K6742" s="1"/>
      <c r="L6742" s="140" t="s">
        <v>67</v>
      </c>
      <c r="M6742" s="140"/>
      <c r="N6742" s="213"/>
      <c r="O6742" s="214"/>
    </row>
    <row r="6743" spans="2:15" ht="15.75" x14ac:dyDescent="0.25">
      <c r="B6743" s="161" t="s">
        <v>355</v>
      </c>
      <c r="C6743" s="128"/>
      <c r="D6743" s="130"/>
      <c r="E6743" s="139"/>
      <c r="F6743" s="1"/>
      <c r="G6743" s="161" t="s">
        <v>355</v>
      </c>
      <c r="H6743" s="128"/>
      <c r="I6743" s="130"/>
      <c r="J6743" s="139"/>
      <c r="K6743" s="1"/>
      <c r="L6743" s="161" t="s">
        <v>355</v>
      </c>
      <c r="M6743" s="128"/>
      <c r="N6743" s="130"/>
      <c r="O6743" s="139"/>
    </row>
    <row r="6744" spans="2:15" ht="15.75" x14ac:dyDescent="0.25">
      <c r="B6744" s="161"/>
      <c r="C6744" s="128"/>
      <c r="D6744" s="130"/>
      <c r="E6744" s="139"/>
      <c r="F6744" s="1"/>
      <c r="G6744" s="161"/>
      <c r="H6744" s="128"/>
      <c r="I6744" s="130"/>
      <c r="J6744" s="139"/>
      <c r="K6744" s="1"/>
      <c r="L6744" s="161"/>
      <c r="M6744" s="128"/>
      <c r="N6744" s="130"/>
      <c r="O6744" s="139"/>
    </row>
    <row r="6745" spans="2:15" ht="15.75" x14ac:dyDescent="0.25">
      <c r="B6745" s="136"/>
      <c r="C6745" s="136"/>
      <c r="D6745" s="136"/>
      <c r="E6745" s="118"/>
      <c r="F6745" s="1"/>
      <c r="G6745" s="136"/>
      <c r="H6745" s="136"/>
      <c r="I6745" s="136"/>
      <c r="J6745" s="118"/>
      <c r="K6745" s="1"/>
      <c r="L6745" s="136"/>
      <c r="M6745" s="136"/>
      <c r="N6745" s="136"/>
      <c r="O6745" s="118"/>
    </row>
    <row r="6746" spans="2:15" ht="15.75" x14ac:dyDescent="0.25">
      <c r="B6746" s="132" t="s">
        <v>74</v>
      </c>
      <c r="C6746" s="141"/>
      <c r="D6746" s="142" t="s">
        <v>73</v>
      </c>
      <c r="E6746" s="130"/>
      <c r="F6746" s="1"/>
      <c r="G6746" s="132" t="s">
        <v>74</v>
      </c>
      <c r="H6746" s="141"/>
      <c r="I6746" s="142" t="s">
        <v>73</v>
      </c>
      <c r="J6746" s="130"/>
      <c r="K6746" s="1"/>
      <c r="L6746" s="132" t="s">
        <v>74</v>
      </c>
      <c r="M6746" s="141"/>
      <c r="N6746" s="142" t="s">
        <v>73</v>
      </c>
      <c r="O6746" s="130"/>
    </row>
    <row r="6748" spans="2:15" ht="15.75" x14ac:dyDescent="0.25">
      <c r="B6748" s="437">
        <f>L6727+1</f>
        <v>994</v>
      </c>
      <c r="C6748" s="438"/>
      <c r="D6748" s="438"/>
      <c r="E6748" s="439"/>
      <c r="F6748" s="57"/>
      <c r="G6748" s="437">
        <f>B6748+1</f>
        <v>995</v>
      </c>
      <c r="H6748" s="438"/>
      <c r="I6748" s="438"/>
      <c r="J6748" s="439"/>
      <c r="K6748" s="57"/>
      <c r="L6748" s="437">
        <f>G6748+1</f>
        <v>996</v>
      </c>
      <c r="M6748" s="438"/>
      <c r="N6748" s="438"/>
      <c r="O6748" s="439"/>
    </row>
    <row r="6749" spans="2:15" ht="15.75" x14ac:dyDescent="0.25">
      <c r="B6749" s="218" t="s">
        <v>71</v>
      </c>
      <c r="C6749" s="219"/>
      <c r="D6749" s="219"/>
      <c r="E6749" s="220"/>
      <c r="F6749" s="1"/>
      <c r="G6749" s="218" t="s">
        <v>71</v>
      </c>
      <c r="H6749" s="219"/>
      <c r="I6749" s="219"/>
      <c r="J6749" s="220"/>
      <c r="K6749" s="1"/>
      <c r="L6749" s="218" t="s">
        <v>71</v>
      </c>
      <c r="M6749" s="219"/>
      <c r="N6749" s="219"/>
      <c r="O6749" s="220"/>
    </row>
    <row r="6750" spans="2:15" ht="15.75" x14ac:dyDescent="0.25">
      <c r="B6750" s="230"/>
      <c r="C6750" s="231"/>
      <c r="D6750" s="231"/>
      <c r="E6750" s="232"/>
      <c r="F6750" s="1"/>
      <c r="G6750" s="230"/>
      <c r="H6750" s="231"/>
      <c r="I6750" s="231"/>
      <c r="J6750" s="232"/>
      <c r="K6750" s="58"/>
      <c r="L6750" s="230"/>
      <c r="M6750" s="231"/>
      <c r="N6750" s="231"/>
      <c r="O6750" s="232"/>
    </row>
    <row r="6751" spans="2:15" ht="15.75" x14ac:dyDescent="0.25">
      <c r="B6751" s="227" t="s">
        <v>375</v>
      </c>
      <c r="C6751" s="228"/>
      <c r="D6751" s="228"/>
      <c r="E6751" s="229"/>
      <c r="F6751" s="1"/>
      <c r="G6751" s="227" t="s">
        <v>375</v>
      </c>
      <c r="H6751" s="228"/>
      <c r="I6751" s="228"/>
      <c r="J6751" s="229"/>
      <c r="K6751" s="4"/>
      <c r="L6751" s="227" t="s">
        <v>375</v>
      </c>
      <c r="M6751" s="228"/>
      <c r="N6751" s="228"/>
      <c r="O6751" s="229"/>
    </row>
    <row r="6752" spans="2:15" ht="15.75" x14ac:dyDescent="0.25">
      <c r="B6752" s="137" t="s">
        <v>190</v>
      </c>
      <c r="C6752" s="194"/>
      <c r="D6752" s="195"/>
      <c r="E6752" s="196"/>
      <c r="F6752" s="1"/>
      <c r="G6752" s="137" t="s">
        <v>190</v>
      </c>
      <c r="H6752" s="194"/>
      <c r="I6752" s="195"/>
      <c r="J6752" s="196"/>
      <c r="K6752" s="1"/>
      <c r="L6752" s="137" t="s">
        <v>190</v>
      </c>
      <c r="M6752" s="194"/>
      <c r="N6752" s="195"/>
      <c r="O6752" s="196"/>
    </row>
    <row r="6753" spans="2:15" ht="15.75" x14ac:dyDescent="0.25">
      <c r="B6753" s="132" t="s">
        <v>61</v>
      </c>
      <c r="C6753" s="194"/>
      <c r="D6753" s="195"/>
      <c r="E6753" s="196"/>
      <c r="F6753" s="1"/>
      <c r="G6753" s="132" t="s">
        <v>61</v>
      </c>
      <c r="H6753" s="194"/>
      <c r="I6753" s="195"/>
      <c r="J6753" s="196"/>
      <c r="K6753" s="1"/>
      <c r="L6753" s="132" t="s">
        <v>61</v>
      </c>
      <c r="M6753" s="194"/>
      <c r="N6753" s="195"/>
      <c r="O6753" s="196"/>
    </row>
    <row r="6754" spans="2:15" ht="15.75" x14ac:dyDescent="0.25">
      <c r="B6754" s="132" t="s">
        <v>62</v>
      </c>
      <c r="C6754" s="194"/>
      <c r="D6754" s="195"/>
      <c r="E6754" s="196"/>
      <c r="F6754" s="1"/>
      <c r="G6754" s="132" t="s">
        <v>62</v>
      </c>
      <c r="H6754" s="194"/>
      <c r="I6754" s="195"/>
      <c r="J6754" s="196"/>
      <c r="K6754" s="1"/>
      <c r="L6754" s="132" t="s">
        <v>62</v>
      </c>
      <c r="M6754" s="194"/>
      <c r="N6754" s="195"/>
      <c r="O6754" s="196"/>
    </row>
    <row r="6755" spans="2:15" ht="15.75" x14ac:dyDescent="0.25">
      <c r="B6755" s="127" t="s">
        <v>191</v>
      </c>
      <c r="C6755" s="130"/>
      <c r="D6755" s="194"/>
      <c r="E6755" s="196"/>
      <c r="F6755" s="1"/>
      <c r="G6755" s="127" t="s">
        <v>191</v>
      </c>
      <c r="H6755" s="130"/>
      <c r="I6755" s="194"/>
      <c r="J6755" s="196"/>
      <c r="K6755" s="1"/>
      <c r="L6755" s="127" t="s">
        <v>191</v>
      </c>
      <c r="M6755" s="130"/>
      <c r="N6755" s="194"/>
      <c r="O6755" s="196"/>
    </row>
    <row r="6756" spans="2:15" ht="15.75" x14ac:dyDescent="0.25">
      <c r="B6756" s="127" t="s">
        <v>192</v>
      </c>
      <c r="C6756" s="130"/>
      <c r="D6756" s="194"/>
      <c r="E6756" s="196"/>
      <c r="F6756" s="1"/>
      <c r="G6756" s="127" t="s">
        <v>192</v>
      </c>
      <c r="H6756" s="130"/>
      <c r="I6756" s="194"/>
      <c r="J6756" s="196"/>
      <c r="K6756" s="1"/>
      <c r="L6756" s="127" t="s">
        <v>192</v>
      </c>
      <c r="M6756" s="130"/>
      <c r="N6756" s="194"/>
      <c r="O6756" s="196"/>
    </row>
    <row r="6757" spans="2:15" ht="31.35" customHeight="1" x14ac:dyDescent="0.25">
      <c r="B6757" s="206" t="s">
        <v>197</v>
      </c>
      <c r="C6757" s="207"/>
      <c r="D6757" s="207"/>
      <c r="E6757" s="208"/>
      <c r="F6757" s="1"/>
      <c r="G6757" s="206" t="s">
        <v>197</v>
      </c>
      <c r="H6757" s="207"/>
      <c r="I6757" s="207"/>
      <c r="J6757" s="208"/>
      <c r="K6757" s="59"/>
      <c r="L6757" s="206" t="s">
        <v>197</v>
      </c>
      <c r="M6757" s="207"/>
      <c r="N6757" s="207"/>
      <c r="O6757" s="208"/>
    </row>
    <row r="6758" spans="2:15" ht="15.75" x14ac:dyDescent="0.25">
      <c r="B6758" s="132" t="s">
        <v>195</v>
      </c>
      <c r="C6758" s="138"/>
      <c r="D6758" s="125" t="s">
        <v>51</v>
      </c>
      <c r="E6758" s="139"/>
      <c r="F6758" s="1"/>
      <c r="G6758" s="132" t="s">
        <v>195</v>
      </c>
      <c r="H6758" s="138"/>
      <c r="I6758" s="125" t="s">
        <v>51</v>
      </c>
      <c r="J6758" s="139"/>
      <c r="K6758" s="1"/>
      <c r="L6758" s="132" t="s">
        <v>195</v>
      </c>
      <c r="M6758" s="138"/>
      <c r="N6758" s="125" t="s">
        <v>51</v>
      </c>
      <c r="O6758" s="139"/>
    </row>
    <row r="6759" spans="2:15" ht="15.75" x14ac:dyDescent="0.25">
      <c r="B6759" s="209" t="s">
        <v>190</v>
      </c>
      <c r="C6759" s="210"/>
      <c r="D6759" s="125" t="s">
        <v>68</v>
      </c>
      <c r="E6759" s="139"/>
      <c r="F6759" s="1"/>
      <c r="G6759" s="209" t="s">
        <v>190</v>
      </c>
      <c r="H6759" s="210"/>
      <c r="I6759" s="125" t="s">
        <v>68</v>
      </c>
      <c r="J6759" s="139"/>
      <c r="K6759" s="1"/>
      <c r="L6759" s="209" t="s">
        <v>190</v>
      </c>
      <c r="M6759" s="210"/>
      <c r="N6759" s="125" t="s">
        <v>68</v>
      </c>
      <c r="O6759" s="139"/>
    </row>
    <row r="6760" spans="2:15" ht="15.75" x14ac:dyDescent="0.25">
      <c r="B6760" s="211"/>
      <c r="C6760" s="212"/>
      <c r="D6760" s="125" t="s">
        <v>69</v>
      </c>
      <c r="E6760" s="139"/>
      <c r="F6760" s="1"/>
      <c r="G6760" s="211"/>
      <c r="H6760" s="212"/>
      <c r="I6760" s="125" t="s">
        <v>69</v>
      </c>
      <c r="J6760" s="139"/>
      <c r="K6760" s="1"/>
      <c r="L6760" s="211"/>
      <c r="M6760" s="212"/>
      <c r="N6760" s="125" t="s">
        <v>69</v>
      </c>
      <c r="O6760" s="139"/>
    </row>
    <row r="6761" spans="2:15" ht="15.75" x14ac:dyDescent="0.25">
      <c r="B6761" s="209" t="s">
        <v>70</v>
      </c>
      <c r="C6761" s="210"/>
      <c r="D6761" s="125" t="s">
        <v>68</v>
      </c>
      <c r="E6761" s="139"/>
      <c r="F6761" s="1"/>
      <c r="G6761" s="209" t="s">
        <v>70</v>
      </c>
      <c r="H6761" s="210"/>
      <c r="I6761" s="125" t="s">
        <v>68</v>
      </c>
      <c r="J6761" s="139"/>
      <c r="K6761" s="1"/>
      <c r="L6761" s="209" t="s">
        <v>70</v>
      </c>
      <c r="M6761" s="210"/>
      <c r="N6761" s="125" t="s">
        <v>68</v>
      </c>
      <c r="O6761" s="139"/>
    </row>
    <row r="6762" spans="2:15" ht="15.75" x14ac:dyDescent="0.25">
      <c r="B6762" s="211"/>
      <c r="C6762" s="212"/>
      <c r="D6762" s="125" t="s">
        <v>69</v>
      </c>
      <c r="E6762" s="139"/>
      <c r="F6762" s="1"/>
      <c r="G6762" s="211"/>
      <c r="H6762" s="212"/>
      <c r="I6762" s="125" t="s">
        <v>69</v>
      </c>
      <c r="J6762" s="139"/>
      <c r="K6762" s="1"/>
      <c r="L6762" s="211"/>
      <c r="M6762" s="212"/>
      <c r="N6762" s="125" t="s">
        <v>69</v>
      </c>
      <c r="O6762" s="139"/>
    </row>
    <row r="6763" spans="2:15" ht="15.75" x14ac:dyDescent="0.25">
      <c r="B6763" s="140" t="s">
        <v>67</v>
      </c>
      <c r="C6763" s="140"/>
      <c r="D6763" s="213"/>
      <c r="E6763" s="214"/>
      <c r="F6763" s="1"/>
      <c r="G6763" s="140" t="s">
        <v>67</v>
      </c>
      <c r="H6763" s="140"/>
      <c r="I6763" s="213"/>
      <c r="J6763" s="214"/>
      <c r="K6763" s="1"/>
      <c r="L6763" s="140" t="s">
        <v>67</v>
      </c>
      <c r="M6763" s="140"/>
      <c r="N6763" s="213"/>
      <c r="O6763" s="214"/>
    </row>
    <row r="6764" spans="2:15" ht="15.75" x14ac:dyDescent="0.25">
      <c r="B6764" s="161" t="s">
        <v>355</v>
      </c>
      <c r="C6764" s="128"/>
      <c r="D6764" s="130"/>
      <c r="E6764" s="139"/>
      <c r="F6764" s="1"/>
      <c r="G6764" s="161" t="s">
        <v>355</v>
      </c>
      <c r="H6764" s="128"/>
      <c r="I6764" s="130"/>
      <c r="J6764" s="139"/>
      <c r="K6764" s="1"/>
      <c r="L6764" s="161" t="s">
        <v>355</v>
      </c>
      <c r="M6764" s="128"/>
      <c r="N6764" s="130"/>
      <c r="O6764" s="139"/>
    </row>
    <row r="6765" spans="2:15" ht="15.75" x14ac:dyDescent="0.25">
      <c r="B6765" s="161"/>
      <c r="C6765" s="128"/>
      <c r="D6765" s="130"/>
      <c r="E6765" s="139"/>
      <c r="F6765" s="1"/>
      <c r="G6765" s="161"/>
      <c r="H6765" s="128"/>
      <c r="I6765" s="130"/>
      <c r="J6765" s="139"/>
      <c r="K6765" s="1"/>
      <c r="L6765" s="161"/>
      <c r="M6765" s="128"/>
      <c r="N6765" s="130"/>
      <c r="O6765" s="139"/>
    </row>
    <row r="6766" spans="2:15" ht="15.75" x14ac:dyDescent="0.25">
      <c r="B6766" s="136"/>
      <c r="C6766" s="136"/>
      <c r="D6766" s="136"/>
      <c r="E6766" s="118"/>
      <c r="F6766" s="1"/>
      <c r="G6766" s="136"/>
      <c r="H6766" s="136"/>
      <c r="I6766" s="136"/>
      <c r="J6766" s="118"/>
      <c r="K6766" s="1"/>
      <c r="L6766" s="136"/>
      <c r="M6766" s="136"/>
      <c r="N6766" s="136"/>
      <c r="O6766" s="118"/>
    </row>
    <row r="6767" spans="2:15" ht="15.75" x14ac:dyDescent="0.25">
      <c r="B6767" s="132" t="s">
        <v>74</v>
      </c>
      <c r="C6767" s="141"/>
      <c r="D6767" s="142" t="s">
        <v>73</v>
      </c>
      <c r="E6767" s="130"/>
      <c r="F6767" s="1"/>
      <c r="G6767" s="132" t="s">
        <v>74</v>
      </c>
      <c r="H6767" s="141"/>
      <c r="I6767" s="142" t="s">
        <v>73</v>
      </c>
      <c r="J6767" s="130"/>
      <c r="K6767" s="1"/>
      <c r="L6767" s="132" t="s">
        <v>74</v>
      </c>
      <c r="M6767" s="141"/>
      <c r="N6767" s="142" t="s">
        <v>73</v>
      </c>
      <c r="O6767" s="130"/>
    </row>
    <row r="6769" spans="2:15" ht="15.75" x14ac:dyDescent="0.25">
      <c r="B6769" s="437">
        <f>L6748+1</f>
        <v>997</v>
      </c>
      <c r="C6769" s="438"/>
      <c r="D6769" s="438"/>
      <c r="E6769" s="439"/>
      <c r="F6769" s="57"/>
      <c r="G6769" s="437">
        <f>B6769+1</f>
        <v>998</v>
      </c>
      <c r="H6769" s="438"/>
      <c r="I6769" s="438"/>
      <c r="J6769" s="439"/>
      <c r="K6769" s="57"/>
      <c r="L6769" s="437">
        <f>G6769+1</f>
        <v>999</v>
      </c>
      <c r="M6769" s="438"/>
      <c r="N6769" s="438"/>
      <c r="O6769" s="439"/>
    </row>
    <row r="6770" spans="2:15" ht="15.75" x14ac:dyDescent="0.25">
      <c r="B6770" s="218" t="s">
        <v>71</v>
      </c>
      <c r="C6770" s="219"/>
      <c r="D6770" s="219"/>
      <c r="E6770" s="220"/>
      <c r="F6770" s="1"/>
      <c r="G6770" s="218" t="s">
        <v>71</v>
      </c>
      <c r="H6770" s="219"/>
      <c r="I6770" s="219"/>
      <c r="J6770" s="220"/>
      <c r="K6770" s="1"/>
      <c r="L6770" s="218" t="s">
        <v>71</v>
      </c>
      <c r="M6770" s="219"/>
      <c r="N6770" s="219"/>
      <c r="O6770" s="220"/>
    </row>
    <row r="6771" spans="2:15" ht="15.75" x14ac:dyDescent="0.25">
      <c r="B6771" s="230"/>
      <c r="C6771" s="231"/>
      <c r="D6771" s="231"/>
      <c r="E6771" s="232"/>
      <c r="F6771" s="1"/>
      <c r="G6771" s="230"/>
      <c r="H6771" s="231"/>
      <c r="I6771" s="231"/>
      <c r="J6771" s="232"/>
      <c r="K6771" s="58"/>
      <c r="L6771" s="230"/>
      <c r="M6771" s="231"/>
      <c r="N6771" s="231"/>
      <c r="O6771" s="232"/>
    </row>
    <row r="6772" spans="2:15" ht="15.75" x14ac:dyDescent="0.25">
      <c r="B6772" s="227" t="s">
        <v>375</v>
      </c>
      <c r="C6772" s="228"/>
      <c r="D6772" s="228"/>
      <c r="E6772" s="229"/>
      <c r="F6772" s="1"/>
      <c r="G6772" s="227" t="s">
        <v>375</v>
      </c>
      <c r="H6772" s="228"/>
      <c r="I6772" s="228"/>
      <c r="J6772" s="229"/>
      <c r="K6772" s="4"/>
      <c r="L6772" s="227" t="s">
        <v>375</v>
      </c>
      <c r="M6772" s="228"/>
      <c r="N6772" s="228"/>
      <c r="O6772" s="229"/>
    </row>
    <row r="6773" spans="2:15" ht="15.75" x14ac:dyDescent="0.25">
      <c r="B6773" s="137" t="s">
        <v>190</v>
      </c>
      <c r="C6773" s="194"/>
      <c r="D6773" s="195"/>
      <c r="E6773" s="196"/>
      <c r="F6773" s="1"/>
      <c r="G6773" s="137" t="s">
        <v>190</v>
      </c>
      <c r="H6773" s="194"/>
      <c r="I6773" s="195"/>
      <c r="J6773" s="196"/>
      <c r="K6773" s="1"/>
      <c r="L6773" s="137" t="s">
        <v>190</v>
      </c>
      <c r="M6773" s="194"/>
      <c r="N6773" s="195"/>
      <c r="O6773" s="196"/>
    </row>
    <row r="6774" spans="2:15" ht="15.75" x14ac:dyDescent="0.25">
      <c r="B6774" s="132" t="s">
        <v>61</v>
      </c>
      <c r="C6774" s="194"/>
      <c r="D6774" s="195"/>
      <c r="E6774" s="196"/>
      <c r="F6774" s="1"/>
      <c r="G6774" s="132" t="s">
        <v>61</v>
      </c>
      <c r="H6774" s="194"/>
      <c r="I6774" s="195"/>
      <c r="J6774" s="196"/>
      <c r="K6774" s="1"/>
      <c r="L6774" s="132" t="s">
        <v>61</v>
      </c>
      <c r="M6774" s="194"/>
      <c r="N6774" s="195"/>
      <c r="O6774" s="196"/>
    </row>
    <row r="6775" spans="2:15" ht="15.75" x14ac:dyDescent="0.25">
      <c r="B6775" s="132" t="s">
        <v>62</v>
      </c>
      <c r="C6775" s="194"/>
      <c r="D6775" s="195"/>
      <c r="E6775" s="196"/>
      <c r="F6775" s="1"/>
      <c r="G6775" s="132" t="s">
        <v>62</v>
      </c>
      <c r="H6775" s="194"/>
      <c r="I6775" s="195"/>
      <c r="J6775" s="196"/>
      <c r="K6775" s="1"/>
      <c r="L6775" s="132" t="s">
        <v>62</v>
      </c>
      <c r="M6775" s="194"/>
      <c r="N6775" s="195"/>
      <c r="O6775" s="196"/>
    </row>
    <row r="6776" spans="2:15" ht="15.75" x14ac:dyDescent="0.25">
      <c r="B6776" s="127" t="s">
        <v>191</v>
      </c>
      <c r="C6776" s="130"/>
      <c r="D6776" s="194"/>
      <c r="E6776" s="196"/>
      <c r="F6776" s="1"/>
      <c r="G6776" s="127" t="s">
        <v>191</v>
      </c>
      <c r="H6776" s="130"/>
      <c r="I6776" s="194"/>
      <c r="J6776" s="196"/>
      <c r="K6776" s="1"/>
      <c r="L6776" s="127" t="s">
        <v>191</v>
      </c>
      <c r="M6776" s="130"/>
      <c r="N6776" s="194"/>
      <c r="O6776" s="196"/>
    </row>
    <row r="6777" spans="2:15" ht="15.75" x14ac:dyDescent="0.25">
      <c r="B6777" s="127" t="s">
        <v>192</v>
      </c>
      <c r="C6777" s="130"/>
      <c r="D6777" s="194"/>
      <c r="E6777" s="196"/>
      <c r="F6777" s="1"/>
      <c r="G6777" s="127" t="s">
        <v>192</v>
      </c>
      <c r="H6777" s="130"/>
      <c r="I6777" s="194"/>
      <c r="J6777" s="196"/>
      <c r="K6777" s="1"/>
      <c r="L6777" s="127" t="s">
        <v>192</v>
      </c>
      <c r="M6777" s="130"/>
      <c r="N6777" s="194"/>
      <c r="O6777" s="196"/>
    </row>
    <row r="6778" spans="2:15" ht="31.35" customHeight="1" x14ac:dyDescent="0.25">
      <c r="B6778" s="206" t="s">
        <v>197</v>
      </c>
      <c r="C6778" s="207"/>
      <c r="D6778" s="207"/>
      <c r="E6778" s="208"/>
      <c r="F6778" s="1"/>
      <c r="G6778" s="206" t="s">
        <v>197</v>
      </c>
      <c r="H6778" s="207"/>
      <c r="I6778" s="207"/>
      <c r="J6778" s="208"/>
      <c r="K6778" s="59"/>
      <c r="L6778" s="206" t="s">
        <v>197</v>
      </c>
      <c r="M6778" s="207"/>
      <c r="N6778" s="207"/>
      <c r="O6778" s="208"/>
    </row>
    <row r="6779" spans="2:15" ht="15.75" x14ac:dyDescent="0.25">
      <c r="B6779" s="132" t="s">
        <v>195</v>
      </c>
      <c r="C6779" s="138"/>
      <c r="D6779" s="125" t="s">
        <v>51</v>
      </c>
      <c r="E6779" s="139"/>
      <c r="F6779" s="1"/>
      <c r="G6779" s="132" t="s">
        <v>195</v>
      </c>
      <c r="H6779" s="138"/>
      <c r="I6779" s="125" t="s">
        <v>51</v>
      </c>
      <c r="J6779" s="139"/>
      <c r="K6779" s="1"/>
      <c r="L6779" s="132" t="s">
        <v>195</v>
      </c>
      <c r="M6779" s="138"/>
      <c r="N6779" s="125" t="s">
        <v>51</v>
      </c>
      <c r="O6779" s="139"/>
    </row>
    <row r="6780" spans="2:15" ht="15.75" x14ac:dyDescent="0.25">
      <c r="B6780" s="209" t="s">
        <v>190</v>
      </c>
      <c r="C6780" s="210"/>
      <c r="D6780" s="125" t="s">
        <v>68</v>
      </c>
      <c r="E6780" s="139"/>
      <c r="F6780" s="1"/>
      <c r="G6780" s="209" t="s">
        <v>190</v>
      </c>
      <c r="H6780" s="210"/>
      <c r="I6780" s="125" t="s">
        <v>68</v>
      </c>
      <c r="J6780" s="139"/>
      <c r="K6780" s="1"/>
      <c r="L6780" s="209" t="s">
        <v>190</v>
      </c>
      <c r="M6780" s="210"/>
      <c r="N6780" s="125" t="s">
        <v>68</v>
      </c>
      <c r="O6780" s="139"/>
    </row>
    <row r="6781" spans="2:15" ht="15.75" x14ac:dyDescent="0.25">
      <c r="B6781" s="211"/>
      <c r="C6781" s="212"/>
      <c r="D6781" s="125" t="s">
        <v>69</v>
      </c>
      <c r="E6781" s="139"/>
      <c r="F6781" s="1"/>
      <c r="G6781" s="211"/>
      <c r="H6781" s="212"/>
      <c r="I6781" s="125" t="s">
        <v>69</v>
      </c>
      <c r="J6781" s="139"/>
      <c r="K6781" s="1"/>
      <c r="L6781" s="211"/>
      <c r="M6781" s="212"/>
      <c r="N6781" s="125" t="s">
        <v>69</v>
      </c>
      <c r="O6781" s="139"/>
    </row>
    <row r="6782" spans="2:15" ht="15.75" x14ac:dyDescent="0.25">
      <c r="B6782" s="209" t="s">
        <v>70</v>
      </c>
      <c r="C6782" s="210"/>
      <c r="D6782" s="125" t="s">
        <v>68</v>
      </c>
      <c r="E6782" s="139"/>
      <c r="F6782" s="1"/>
      <c r="G6782" s="209" t="s">
        <v>70</v>
      </c>
      <c r="H6782" s="210"/>
      <c r="I6782" s="125" t="s">
        <v>68</v>
      </c>
      <c r="J6782" s="139"/>
      <c r="K6782" s="1"/>
      <c r="L6782" s="209" t="s">
        <v>70</v>
      </c>
      <c r="M6782" s="210"/>
      <c r="N6782" s="125" t="s">
        <v>68</v>
      </c>
      <c r="O6782" s="139"/>
    </row>
    <row r="6783" spans="2:15" ht="15.75" x14ac:dyDescent="0.25">
      <c r="B6783" s="211"/>
      <c r="C6783" s="212"/>
      <c r="D6783" s="125" t="s">
        <v>69</v>
      </c>
      <c r="E6783" s="139"/>
      <c r="F6783" s="1"/>
      <c r="G6783" s="211"/>
      <c r="H6783" s="212"/>
      <c r="I6783" s="125" t="s">
        <v>69</v>
      </c>
      <c r="J6783" s="139"/>
      <c r="K6783" s="1"/>
      <c r="L6783" s="211"/>
      <c r="M6783" s="212"/>
      <c r="N6783" s="125" t="s">
        <v>69</v>
      </c>
      <c r="O6783" s="139"/>
    </row>
    <row r="6784" spans="2:15" ht="15.75" x14ac:dyDescent="0.25">
      <c r="B6784" s="140" t="s">
        <v>67</v>
      </c>
      <c r="C6784" s="140"/>
      <c r="D6784" s="213"/>
      <c r="E6784" s="214"/>
      <c r="F6784" s="1"/>
      <c r="G6784" s="140" t="s">
        <v>67</v>
      </c>
      <c r="H6784" s="140"/>
      <c r="I6784" s="213"/>
      <c r="J6784" s="214"/>
      <c r="K6784" s="1"/>
      <c r="L6784" s="140" t="s">
        <v>67</v>
      </c>
      <c r="M6784" s="140"/>
      <c r="N6784" s="213"/>
      <c r="O6784" s="214"/>
    </row>
    <row r="6785" spans="2:15" ht="15.75" x14ac:dyDescent="0.25">
      <c r="B6785" s="161" t="s">
        <v>355</v>
      </c>
      <c r="C6785" s="128"/>
      <c r="D6785" s="130"/>
      <c r="E6785" s="139"/>
      <c r="F6785" s="1"/>
      <c r="G6785" s="161" t="s">
        <v>355</v>
      </c>
      <c r="H6785" s="128"/>
      <c r="I6785" s="130"/>
      <c r="J6785" s="139"/>
      <c r="K6785" s="1"/>
      <c r="L6785" s="161" t="s">
        <v>355</v>
      </c>
      <c r="M6785" s="128"/>
      <c r="N6785" s="130"/>
      <c r="O6785" s="139"/>
    </row>
    <row r="6786" spans="2:15" ht="15.75" x14ac:dyDescent="0.25">
      <c r="B6786" s="161"/>
      <c r="C6786" s="128"/>
      <c r="D6786" s="130"/>
      <c r="E6786" s="139"/>
      <c r="F6786" s="1"/>
      <c r="G6786" s="161"/>
      <c r="H6786" s="128"/>
      <c r="I6786" s="130"/>
      <c r="J6786" s="139"/>
      <c r="K6786" s="1"/>
      <c r="L6786" s="161"/>
      <c r="M6786" s="128"/>
      <c r="N6786" s="130"/>
      <c r="O6786" s="139"/>
    </row>
    <row r="6787" spans="2:15" ht="15.75" x14ac:dyDescent="0.25">
      <c r="B6787" s="136"/>
      <c r="C6787" s="136"/>
      <c r="D6787" s="136"/>
      <c r="E6787" s="118"/>
      <c r="F6787" s="1"/>
      <c r="G6787" s="136"/>
      <c r="H6787" s="136"/>
      <c r="I6787" s="136"/>
      <c r="J6787" s="118"/>
      <c r="K6787" s="1"/>
      <c r="L6787" s="136"/>
      <c r="M6787" s="136"/>
      <c r="N6787" s="136"/>
      <c r="O6787" s="118"/>
    </row>
    <row r="6788" spans="2:15" ht="15.75" x14ac:dyDescent="0.25">
      <c r="B6788" s="132" t="s">
        <v>74</v>
      </c>
      <c r="C6788" s="141"/>
      <c r="D6788" s="142" t="s">
        <v>73</v>
      </c>
      <c r="E6788" s="130"/>
      <c r="F6788" s="1"/>
      <c r="G6788" s="132" t="s">
        <v>74</v>
      </c>
      <c r="H6788" s="141"/>
      <c r="I6788" s="142" t="s">
        <v>73</v>
      </c>
      <c r="J6788" s="130"/>
      <c r="K6788" s="1"/>
      <c r="L6788" s="132" t="s">
        <v>74</v>
      </c>
      <c r="M6788" s="141"/>
      <c r="N6788" s="142" t="s">
        <v>73</v>
      </c>
      <c r="O6788" s="130"/>
    </row>
  </sheetData>
  <sheetProtection algorithmName="SHA-512" hashValue="QK5Hz9oq8861XJhuMF9LVOEq8o/8g2EjTiL8jKQyd9wfLPFgeIcwytUERoiRNAthBwqlvElNIuvQZKR0+28l9g==" saltValue="N8T6ivxcjFteP1ZgxKWPmw==" spinCount="100000" sheet="1" objects="1" scenarios="1"/>
  <mergeCells count="16491">
    <mergeCell ref="S975:T975"/>
    <mergeCell ref="V975:W975"/>
    <mergeCell ref="X975:Y975"/>
    <mergeCell ref="Z975:AD975"/>
    <mergeCell ref="S976:T976"/>
    <mergeCell ref="V976:W976"/>
    <mergeCell ref="X976:Y976"/>
    <mergeCell ref="Z976:AD976"/>
    <mergeCell ref="S977:T977"/>
    <mergeCell ref="V977:W977"/>
    <mergeCell ref="X977:Y977"/>
    <mergeCell ref="Z977:AD977"/>
    <mergeCell ref="S978:T978"/>
    <mergeCell ref="V978:W978"/>
    <mergeCell ref="X978:Y978"/>
    <mergeCell ref="Z978:AD978"/>
    <mergeCell ref="S979:T979"/>
    <mergeCell ref="V979:W979"/>
    <mergeCell ref="X979:Y979"/>
    <mergeCell ref="Z979:AD979"/>
    <mergeCell ref="S966:T966"/>
    <mergeCell ref="V966:W966"/>
    <mergeCell ref="X966:Y966"/>
    <mergeCell ref="Z966:AD966"/>
    <mergeCell ref="S967:T967"/>
    <mergeCell ref="V967:W967"/>
    <mergeCell ref="X967:Y967"/>
    <mergeCell ref="Z967:AD967"/>
    <mergeCell ref="S968:T968"/>
    <mergeCell ref="V968:W968"/>
    <mergeCell ref="X968:Y968"/>
    <mergeCell ref="Z968:AD968"/>
    <mergeCell ref="S969:T969"/>
    <mergeCell ref="V969:W969"/>
    <mergeCell ref="X969:Y969"/>
    <mergeCell ref="Z969:AD969"/>
    <mergeCell ref="S970:T970"/>
    <mergeCell ref="V970:W970"/>
    <mergeCell ref="X970:Y970"/>
    <mergeCell ref="Z970:AD970"/>
    <mergeCell ref="S971:T971"/>
    <mergeCell ref="V971:W971"/>
    <mergeCell ref="X971:Y971"/>
    <mergeCell ref="Z971:AD971"/>
    <mergeCell ref="S972:T972"/>
    <mergeCell ref="V972:W972"/>
    <mergeCell ref="X972:Y972"/>
    <mergeCell ref="Z972:AD972"/>
    <mergeCell ref="S973:T973"/>
    <mergeCell ref="V973:W973"/>
    <mergeCell ref="X973:Y973"/>
    <mergeCell ref="Z973:AD973"/>
    <mergeCell ref="S974:T974"/>
    <mergeCell ref="V974:W974"/>
    <mergeCell ref="X974:Y974"/>
    <mergeCell ref="Z974:AD974"/>
    <mergeCell ref="S957:T957"/>
    <mergeCell ref="V957:W957"/>
    <mergeCell ref="X957:Y957"/>
    <mergeCell ref="Z957:AD957"/>
    <mergeCell ref="S958:T958"/>
    <mergeCell ref="V958:W958"/>
    <mergeCell ref="X958:Y958"/>
    <mergeCell ref="Z958:AD958"/>
    <mergeCell ref="S959:T959"/>
    <mergeCell ref="V959:W959"/>
    <mergeCell ref="X959:Y959"/>
    <mergeCell ref="Z959:AD959"/>
    <mergeCell ref="S960:T960"/>
    <mergeCell ref="V960:W960"/>
    <mergeCell ref="X960:Y960"/>
    <mergeCell ref="Z960:AD960"/>
    <mergeCell ref="S961:T961"/>
    <mergeCell ref="V961:W961"/>
    <mergeCell ref="X961:Y961"/>
    <mergeCell ref="Z961:AD961"/>
    <mergeCell ref="S962:T962"/>
    <mergeCell ref="V962:W962"/>
    <mergeCell ref="X962:Y962"/>
    <mergeCell ref="Z962:AD962"/>
    <mergeCell ref="S963:T963"/>
    <mergeCell ref="V963:W963"/>
    <mergeCell ref="X963:Y963"/>
    <mergeCell ref="Z963:AD963"/>
    <mergeCell ref="S964:T964"/>
    <mergeCell ref="V964:W964"/>
    <mergeCell ref="X964:Y964"/>
    <mergeCell ref="Z964:AD964"/>
    <mergeCell ref="S965:T965"/>
    <mergeCell ref="V965:W965"/>
    <mergeCell ref="X965:Y965"/>
    <mergeCell ref="Z965:AD965"/>
    <mergeCell ref="S948:T948"/>
    <mergeCell ref="V948:W948"/>
    <mergeCell ref="X948:Y948"/>
    <mergeCell ref="Z948:AD948"/>
    <mergeCell ref="S949:T949"/>
    <mergeCell ref="V949:W949"/>
    <mergeCell ref="X949:Y949"/>
    <mergeCell ref="Z949:AD949"/>
    <mergeCell ref="S950:T950"/>
    <mergeCell ref="V950:W950"/>
    <mergeCell ref="X950:Y950"/>
    <mergeCell ref="Z950:AD950"/>
    <mergeCell ref="S951:T951"/>
    <mergeCell ref="V951:W951"/>
    <mergeCell ref="X951:Y951"/>
    <mergeCell ref="Z951:AD951"/>
    <mergeCell ref="S952:T952"/>
    <mergeCell ref="V952:W952"/>
    <mergeCell ref="X952:Y952"/>
    <mergeCell ref="Z952:AD952"/>
    <mergeCell ref="S953:T953"/>
    <mergeCell ref="V953:W953"/>
    <mergeCell ref="X953:Y953"/>
    <mergeCell ref="Z953:AD953"/>
    <mergeCell ref="S954:T954"/>
    <mergeCell ref="V954:W954"/>
    <mergeCell ref="X954:Y954"/>
    <mergeCell ref="Z954:AD954"/>
    <mergeCell ref="S955:T955"/>
    <mergeCell ref="V955:W955"/>
    <mergeCell ref="X955:Y955"/>
    <mergeCell ref="Z955:AD955"/>
    <mergeCell ref="S956:T956"/>
    <mergeCell ref="V956:W956"/>
    <mergeCell ref="X956:Y956"/>
    <mergeCell ref="Z956:AD956"/>
    <mergeCell ref="S931:T931"/>
    <mergeCell ref="V931:W931"/>
    <mergeCell ref="X931:Y931"/>
    <mergeCell ref="Z931:AD931"/>
    <mergeCell ref="S932:T932"/>
    <mergeCell ref="V932:W932"/>
    <mergeCell ref="X932:Y932"/>
    <mergeCell ref="Z932:AD932"/>
    <mergeCell ref="S933:T933"/>
    <mergeCell ref="V933:W933"/>
    <mergeCell ref="X933:Y933"/>
    <mergeCell ref="Z933:AD933"/>
    <mergeCell ref="S934:T934"/>
    <mergeCell ref="V934:W934"/>
    <mergeCell ref="X934:Y934"/>
    <mergeCell ref="Z934:AD934"/>
    <mergeCell ref="S935:T935"/>
    <mergeCell ref="V935:W935"/>
    <mergeCell ref="X935:Y935"/>
    <mergeCell ref="Z935:AD935"/>
    <mergeCell ref="S936:T936"/>
    <mergeCell ref="V936:W936"/>
    <mergeCell ref="X936:Y936"/>
    <mergeCell ref="Z936:AD936"/>
    <mergeCell ref="S937:T937"/>
    <mergeCell ref="V937:W937"/>
    <mergeCell ref="X937:Y937"/>
    <mergeCell ref="Z937:AD937"/>
    <mergeCell ref="S939:T939"/>
    <mergeCell ref="V939:W939"/>
    <mergeCell ref="X939:Y939"/>
    <mergeCell ref="Z939:AD939"/>
    <mergeCell ref="S940:T940"/>
    <mergeCell ref="V940:W940"/>
    <mergeCell ref="X940:Y940"/>
    <mergeCell ref="Z940:AD940"/>
    <mergeCell ref="S938:T938"/>
    <mergeCell ref="V938:W938"/>
    <mergeCell ref="X938:Y938"/>
    <mergeCell ref="Z938:AD938"/>
    <mergeCell ref="S922:T922"/>
    <mergeCell ref="V922:W922"/>
    <mergeCell ref="X922:Y922"/>
    <mergeCell ref="Z922:AD922"/>
    <mergeCell ref="S923:T923"/>
    <mergeCell ref="V923:W923"/>
    <mergeCell ref="X923:Y923"/>
    <mergeCell ref="Z923:AD923"/>
    <mergeCell ref="S924:T924"/>
    <mergeCell ref="V924:W924"/>
    <mergeCell ref="X924:Y924"/>
    <mergeCell ref="Z924:AD924"/>
    <mergeCell ref="S925:T925"/>
    <mergeCell ref="V925:W925"/>
    <mergeCell ref="X925:Y925"/>
    <mergeCell ref="Z925:AD925"/>
    <mergeCell ref="S926:T926"/>
    <mergeCell ref="V926:W926"/>
    <mergeCell ref="X926:Y926"/>
    <mergeCell ref="Z926:AD926"/>
    <mergeCell ref="S927:T927"/>
    <mergeCell ref="V927:W927"/>
    <mergeCell ref="X927:Y927"/>
    <mergeCell ref="Z927:AD927"/>
    <mergeCell ref="S928:T928"/>
    <mergeCell ref="V928:W928"/>
    <mergeCell ref="X928:Y928"/>
    <mergeCell ref="Z928:AD928"/>
    <mergeCell ref="S929:T929"/>
    <mergeCell ref="V929:W929"/>
    <mergeCell ref="X929:Y929"/>
    <mergeCell ref="Z929:AD929"/>
    <mergeCell ref="S930:T930"/>
    <mergeCell ref="V930:W930"/>
    <mergeCell ref="X930:Y930"/>
    <mergeCell ref="Z930:AD930"/>
    <mergeCell ref="S913:T913"/>
    <mergeCell ref="V913:W913"/>
    <mergeCell ref="X913:Y913"/>
    <mergeCell ref="Z913:AD913"/>
    <mergeCell ref="S914:T914"/>
    <mergeCell ref="V914:W914"/>
    <mergeCell ref="X914:Y914"/>
    <mergeCell ref="Z914:AD914"/>
    <mergeCell ref="S915:T915"/>
    <mergeCell ref="V915:W915"/>
    <mergeCell ref="X915:Y915"/>
    <mergeCell ref="Z915:AD915"/>
    <mergeCell ref="S916:T916"/>
    <mergeCell ref="V916:W916"/>
    <mergeCell ref="X916:Y916"/>
    <mergeCell ref="Z916:AD916"/>
    <mergeCell ref="S917:T917"/>
    <mergeCell ref="V917:W917"/>
    <mergeCell ref="X917:Y917"/>
    <mergeCell ref="Z917:AD917"/>
    <mergeCell ref="S918:T918"/>
    <mergeCell ref="V918:W918"/>
    <mergeCell ref="X918:Y918"/>
    <mergeCell ref="Z918:AD918"/>
    <mergeCell ref="S919:T919"/>
    <mergeCell ref="V919:W919"/>
    <mergeCell ref="X919:Y919"/>
    <mergeCell ref="Z919:AD919"/>
    <mergeCell ref="S920:T920"/>
    <mergeCell ref="V920:W920"/>
    <mergeCell ref="X920:Y920"/>
    <mergeCell ref="Z920:AD920"/>
    <mergeCell ref="S921:T921"/>
    <mergeCell ref="V921:W921"/>
    <mergeCell ref="X921:Y921"/>
    <mergeCell ref="Z921:AD921"/>
    <mergeCell ref="S904:T904"/>
    <mergeCell ref="V904:W904"/>
    <mergeCell ref="X904:Y904"/>
    <mergeCell ref="Z904:AD904"/>
    <mergeCell ref="S905:T905"/>
    <mergeCell ref="V905:W905"/>
    <mergeCell ref="X905:Y905"/>
    <mergeCell ref="Z905:AD905"/>
    <mergeCell ref="S906:T906"/>
    <mergeCell ref="V906:W906"/>
    <mergeCell ref="X906:Y906"/>
    <mergeCell ref="Z906:AD906"/>
    <mergeCell ref="S907:T907"/>
    <mergeCell ref="V907:W907"/>
    <mergeCell ref="X907:Y907"/>
    <mergeCell ref="Z907:AD907"/>
    <mergeCell ref="S908:T908"/>
    <mergeCell ref="V908:W908"/>
    <mergeCell ref="X908:Y908"/>
    <mergeCell ref="Z908:AD908"/>
    <mergeCell ref="S909:T909"/>
    <mergeCell ref="V909:W909"/>
    <mergeCell ref="X909:Y909"/>
    <mergeCell ref="Z909:AD909"/>
    <mergeCell ref="S910:T910"/>
    <mergeCell ref="V910:W910"/>
    <mergeCell ref="X910:Y910"/>
    <mergeCell ref="Z910:AD910"/>
    <mergeCell ref="S911:T911"/>
    <mergeCell ref="V911:W911"/>
    <mergeCell ref="X911:Y911"/>
    <mergeCell ref="Z911:AD911"/>
    <mergeCell ref="S912:T912"/>
    <mergeCell ref="V912:W912"/>
    <mergeCell ref="X912:Y912"/>
    <mergeCell ref="Z912:AD912"/>
    <mergeCell ref="S895:T895"/>
    <mergeCell ref="V895:W895"/>
    <mergeCell ref="X895:Y895"/>
    <mergeCell ref="Z895:AD895"/>
    <mergeCell ref="S896:T896"/>
    <mergeCell ref="V896:W896"/>
    <mergeCell ref="X896:Y896"/>
    <mergeCell ref="Z896:AD896"/>
    <mergeCell ref="S897:T897"/>
    <mergeCell ref="V897:W897"/>
    <mergeCell ref="X897:Y897"/>
    <mergeCell ref="Z897:AD897"/>
    <mergeCell ref="S898:T898"/>
    <mergeCell ref="V898:W898"/>
    <mergeCell ref="X898:Y898"/>
    <mergeCell ref="Z898:AD898"/>
    <mergeCell ref="S899:T899"/>
    <mergeCell ref="V899:W899"/>
    <mergeCell ref="X899:Y899"/>
    <mergeCell ref="Z899:AD899"/>
    <mergeCell ref="S900:T900"/>
    <mergeCell ref="V900:W900"/>
    <mergeCell ref="X900:Y900"/>
    <mergeCell ref="Z900:AD900"/>
    <mergeCell ref="S901:T901"/>
    <mergeCell ref="V901:W901"/>
    <mergeCell ref="X901:Y901"/>
    <mergeCell ref="Z901:AD901"/>
    <mergeCell ref="S902:T902"/>
    <mergeCell ref="V902:W902"/>
    <mergeCell ref="X902:Y902"/>
    <mergeCell ref="Z902:AD902"/>
    <mergeCell ref="S903:T903"/>
    <mergeCell ref="V903:W903"/>
    <mergeCell ref="X903:Y903"/>
    <mergeCell ref="Z903:AD903"/>
    <mergeCell ref="S886:T886"/>
    <mergeCell ref="V886:W886"/>
    <mergeCell ref="X886:Y886"/>
    <mergeCell ref="Z886:AD886"/>
    <mergeCell ref="S887:T887"/>
    <mergeCell ref="V887:W887"/>
    <mergeCell ref="X887:Y887"/>
    <mergeCell ref="Z887:AD887"/>
    <mergeCell ref="S888:T888"/>
    <mergeCell ref="V888:W888"/>
    <mergeCell ref="X888:Y888"/>
    <mergeCell ref="Z888:AD888"/>
    <mergeCell ref="S889:T889"/>
    <mergeCell ref="V889:W889"/>
    <mergeCell ref="X889:Y889"/>
    <mergeCell ref="Z889:AD889"/>
    <mergeCell ref="S890:T890"/>
    <mergeCell ref="V890:W890"/>
    <mergeCell ref="X890:Y890"/>
    <mergeCell ref="Z890:AD890"/>
    <mergeCell ref="S891:T891"/>
    <mergeCell ref="V891:W891"/>
    <mergeCell ref="X891:Y891"/>
    <mergeCell ref="Z891:AD891"/>
    <mergeCell ref="S892:T892"/>
    <mergeCell ref="V892:W892"/>
    <mergeCell ref="X892:Y892"/>
    <mergeCell ref="Z892:AD892"/>
    <mergeCell ref="S893:T893"/>
    <mergeCell ref="V893:W893"/>
    <mergeCell ref="X893:Y893"/>
    <mergeCell ref="Z893:AD893"/>
    <mergeCell ref="S894:T894"/>
    <mergeCell ref="V894:W894"/>
    <mergeCell ref="X894:Y894"/>
    <mergeCell ref="Z894:AD894"/>
    <mergeCell ref="S877:T877"/>
    <mergeCell ref="V877:W877"/>
    <mergeCell ref="X877:Y877"/>
    <mergeCell ref="Z877:AD877"/>
    <mergeCell ref="S878:T878"/>
    <mergeCell ref="V878:W878"/>
    <mergeCell ref="X878:Y878"/>
    <mergeCell ref="Z878:AD878"/>
    <mergeCell ref="S879:T879"/>
    <mergeCell ref="V879:W879"/>
    <mergeCell ref="X879:Y879"/>
    <mergeCell ref="Z879:AD879"/>
    <mergeCell ref="S880:T880"/>
    <mergeCell ref="V880:W880"/>
    <mergeCell ref="X880:Y880"/>
    <mergeCell ref="Z880:AD880"/>
    <mergeCell ref="S881:T881"/>
    <mergeCell ref="V881:W881"/>
    <mergeCell ref="X881:Y881"/>
    <mergeCell ref="Z881:AD881"/>
    <mergeCell ref="S882:T882"/>
    <mergeCell ref="V882:W882"/>
    <mergeCell ref="X882:Y882"/>
    <mergeCell ref="Z882:AD882"/>
    <mergeCell ref="S883:T883"/>
    <mergeCell ref="V883:W883"/>
    <mergeCell ref="X883:Y883"/>
    <mergeCell ref="Z883:AD883"/>
    <mergeCell ref="S884:T884"/>
    <mergeCell ref="V884:W884"/>
    <mergeCell ref="X884:Y884"/>
    <mergeCell ref="Z884:AD884"/>
    <mergeCell ref="S885:T885"/>
    <mergeCell ref="V885:W885"/>
    <mergeCell ref="X885:Y885"/>
    <mergeCell ref="Z885:AD885"/>
    <mergeCell ref="S868:T868"/>
    <mergeCell ref="V868:W868"/>
    <mergeCell ref="X868:Y868"/>
    <mergeCell ref="Z868:AD868"/>
    <mergeCell ref="S869:T869"/>
    <mergeCell ref="V869:W869"/>
    <mergeCell ref="X869:Y869"/>
    <mergeCell ref="Z869:AD869"/>
    <mergeCell ref="S870:T870"/>
    <mergeCell ref="V870:W870"/>
    <mergeCell ref="X870:Y870"/>
    <mergeCell ref="Z870:AD870"/>
    <mergeCell ref="S871:T871"/>
    <mergeCell ref="V871:W871"/>
    <mergeCell ref="X871:Y871"/>
    <mergeCell ref="Z871:AD871"/>
    <mergeCell ref="S872:T872"/>
    <mergeCell ref="V872:W872"/>
    <mergeCell ref="X872:Y872"/>
    <mergeCell ref="Z872:AD872"/>
    <mergeCell ref="S873:T873"/>
    <mergeCell ref="V873:W873"/>
    <mergeCell ref="X873:Y873"/>
    <mergeCell ref="Z873:AD873"/>
    <mergeCell ref="S874:T874"/>
    <mergeCell ref="V874:W874"/>
    <mergeCell ref="X874:Y874"/>
    <mergeCell ref="Z874:AD874"/>
    <mergeCell ref="S875:T875"/>
    <mergeCell ref="V875:W875"/>
    <mergeCell ref="X875:Y875"/>
    <mergeCell ref="Z875:AD875"/>
    <mergeCell ref="S876:T876"/>
    <mergeCell ref="V876:W876"/>
    <mergeCell ref="X876:Y876"/>
    <mergeCell ref="Z876:AD876"/>
    <mergeCell ref="S859:T859"/>
    <mergeCell ref="V859:W859"/>
    <mergeCell ref="X859:Y859"/>
    <mergeCell ref="Z859:AD859"/>
    <mergeCell ref="S860:T860"/>
    <mergeCell ref="V860:W860"/>
    <mergeCell ref="X860:Y860"/>
    <mergeCell ref="Z860:AD860"/>
    <mergeCell ref="S861:T861"/>
    <mergeCell ref="V861:W861"/>
    <mergeCell ref="X861:Y861"/>
    <mergeCell ref="Z861:AD861"/>
    <mergeCell ref="S862:T862"/>
    <mergeCell ref="V862:W862"/>
    <mergeCell ref="X862:Y862"/>
    <mergeCell ref="Z862:AD862"/>
    <mergeCell ref="S863:T863"/>
    <mergeCell ref="V863:W863"/>
    <mergeCell ref="X863:Y863"/>
    <mergeCell ref="Z863:AD863"/>
    <mergeCell ref="S864:T864"/>
    <mergeCell ref="V864:W864"/>
    <mergeCell ref="X864:Y864"/>
    <mergeCell ref="Z864:AD864"/>
    <mergeCell ref="S865:T865"/>
    <mergeCell ref="V865:W865"/>
    <mergeCell ref="X865:Y865"/>
    <mergeCell ref="Z865:AD865"/>
    <mergeCell ref="S866:T866"/>
    <mergeCell ref="V866:W866"/>
    <mergeCell ref="X866:Y866"/>
    <mergeCell ref="Z866:AD866"/>
    <mergeCell ref="S867:T867"/>
    <mergeCell ref="V867:W867"/>
    <mergeCell ref="X867:Y867"/>
    <mergeCell ref="Z867:AD867"/>
    <mergeCell ref="S849:T849"/>
    <mergeCell ref="V849:W849"/>
    <mergeCell ref="X849:Y849"/>
    <mergeCell ref="Z849:AD849"/>
    <mergeCell ref="S850:T850"/>
    <mergeCell ref="V850:W850"/>
    <mergeCell ref="X850:Y850"/>
    <mergeCell ref="Z850:AD850"/>
    <mergeCell ref="S851:T851"/>
    <mergeCell ref="V851:W851"/>
    <mergeCell ref="X851:Y851"/>
    <mergeCell ref="Z851:AD851"/>
    <mergeCell ref="S852:T852"/>
    <mergeCell ref="V852:W852"/>
    <mergeCell ref="X852:Y852"/>
    <mergeCell ref="Z852:AD852"/>
    <mergeCell ref="S854:T854"/>
    <mergeCell ref="V854:W854"/>
    <mergeCell ref="X854:Y854"/>
    <mergeCell ref="Z854:AD854"/>
    <mergeCell ref="S855:T855"/>
    <mergeCell ref="V855:W855"/>
    <mergeCell ref="X855:Y855"/>
    <mergeCell ref="Z855:AD855"/>
    <mergeCell ref="S856:T856"/>
    <mergeCell ref="V856:W856"/>
    <mergeCell ref="X856:Y856"/>
    <mergeCell ref="Z856:AD856"/>
    <mergeCell ref="S857:T857"/>
    <mergeCell ref="V857:W857"/>
    <mergeCell ref="X857:Y857"/>
    <mergeCell ref="Z857:AD857"/>
    <mergeCell ref="S858:T858"/>
    <mergeCell ref="V858:W858"/>
    <mergeCell ref="X858:Y858"/>
    <mergeCell ref="Z858:AD858"/>
    <mergeCell ref="S853:T853"/>
    <mergeCell ref="V853:W853"/>
    <mergeCell ref="X853:Y853"/>
    <mergeCell ref="Z853:AD853"/>
    <mergeCell ref="S840:T840"/>
    <mergeCell ref="V840:W840"/>
    <mergeCell ref="X840:Y840"/>
    <mergeCell ref="Z840:AD840"/>
    <mergeCell ref="S841:T841"/>
    <mergeCell ref="V841:W841"/>
    <mergeCell ref="X841:Y841"/>
    <mergeCell ref="Z841:AD841"/>
    <mergeCell ref="S842:T842"/>
    <mergeCell ref="V842:W842"/>
    <mergeCell ref="X842:Y842"/>
    <mergeCell ref="Z842:AD842"/>
    <mergeCell ref="S843:T843"/>
    <mergeCell ref="V843:W843"/>
    <mergeCell ref="X843:Y843"/>
    <mergeCell ref="Z843:AD843"/>
    <mergeCell ref="S844:T844"/>
    <mergeCell ref="V844:W844"/>
    <mergeCell ref="X844:Y844"/>
    <mergeCell ref="Z844:AD844"/>
    <mergeCell ref="S845:T845"/>
    <mergeCell ref="V845:W845"/>
    <mergeCell ref="X845:Y845"/>
    <mergeCell ref="Z845:AD845"/>
    <mergeCell ref="S846:T846"/>
    <mergeCell ref="V846:W846"/>
    <mergeCell ref="X846:Y846"/>
    <mergeCell ref="Z846:AD846"/>
    <mergeCell ref="S847:T847"/>
    <mergeCell ref="V847:W847"/>
    <mergeCell ref="X847:Y847"/>
    <mergeCell ref="Z847:AD847"/>
    <mergeCell ref="S848:T848"/>
    <mergeCell ref="V848:W848"/>
    <mergeCell ref="X848:Y848"/>
    <mergeCell ref="Z848:AD848"/>
    <mergeCell ref="S831:T831"/>
    <mergeCell ref="V831:W831"/>
    <mergeCell ref="X831:Y831"/>
    <mergeCell ref="Z831:AD831"/>
    <mergeCell ref="S832:T832"/>
    <mergeCell ref="V832:W832"/>
    <mergeCell ref="X832:Y832"/>
    <mergeCell ref="Z832:AD832"/>
    <mergeCell ref="S833:T833"/>
    <mergeCell ref="V833:W833"/>
    <mergeCell ref="X833:Y833"/>
    <mergeCell ref="Z833:AD833"/>
    <mergeCell ref="S834:T834"/>
    <mergeCell ref="V834:W834"/>
    <mergeCell ref="X834:Y834"/>
    <mergeCell ref="Z834:AD834"/>
    <mergeCell ref="S835:T835"/>
    <mergeCell ref="V835:W835"/>
    <mergeCell ref="X835:Y835"/>
    <mergeCell ref="Z835:AD835"/>
    <mergeCell ref="S836:T836"/>
    <mergeCell ref="V836:W836"/>
    <mergeCell ref="X836:Y836"/>
    <mergeCell ref="Z836:AD836"/>
    <mergeCell ref="S837:T837"/>
    <mergeCell ref="V837:W837"/>
    <mergeCell ref="X837:Y837"/>
    <mergeCell ref="Z837:AD837"/>
    <mergeCell ref="S838:T838"/>
    <mergeCell ref="V838:W838"/>
    <mergeCell ref="X838:Y838"/>
    <mergeCell ref="Z838:AD838"/>
    <mergeCell ref="S839:T839"/>
    <mergeCell ref="V839:W839"/>
    <mergeCell ref="X839:Y839"/>
    <mergeCell ref="Z839:AD839"/>
    <mergeCell ref="S822:T822"/>
    <mergeCell ref="V822:W822"/>
    <mergeCell ref="X822:Y822"/>
    <mergeCell ref="Z822:AD822"/>
    <mergeCell ref="S823:T823"/>
    <mergeCell ref="V823:W823"/>
    <mergeCell ref="X823:Y823"/>
    <mergeCell ref="Z823:AD823"/>
    <mergeCell ref="S824:T824"/>
    <mergeCell ref="V824:W824"/>
    <mergeCell ref="X824:Y824"/>
    <mergeCell ref="Z824:AD824"/>
    <mergeCell ref="S825:T825"/>
    <mergeCell ref="V825:W825"/>
    <mergeCell ref="X825:Y825"/>
    <mergeCell ref="Z825:AD825"/>
    <mergeCell ref="S826:T826"/>
    <mergeCell ref="V826:W826"/>
    <mergeCell ref="X826:Y826"/>
    <mergeCell ref="Z826:AD826"/>
    <mergeCell ref="S827:T827"/>
    <mergeCell ref="V827:W827"/>
    <mergeCell ref="X827:Y827"/>
    <mergeCell ref="Z827:AD827"/>
    <mergeCell ref="S828:T828"/>
    <mergeCell ref="V828:W828"/>
    <mergeCell ref="X828:Y828"/>
    <mergeCell ref="Z828:AD828"/>
    <mergeCell ref="S829:T829"/>
    <mergeCell ref="V829:W829"/>
    <mergeCell ref="X829:Y829"/>
    <mergeCell ref="Z829:AD829"/>
    <mergeCell ref="S830:T830"/>
    <mergeCell ref="V830:W830"/>
    <mergeCell ref="X830:Y830"/>
    <mergeCell ref="Z830:AD830"/>
    <mergeCell ref="S813:T813"/>
    <mergeCell ref="V813:W813"/>
    <mergeCell ref="X813:Y813"/>
    <mergeCell ref="Z813:AD813"/>
    <mergeCell ref="S814:T814"/>
    <mergeCell ref="V814:W814"/>
    <mergeCell ref="X814:Y814"/>
    <mergeCell ref="Z814:AD814"/>
    <mergeCell ref="S815:T815"/>
    <mergeCell ref="V815:W815"/>
    <mergeCell ref="X815:Y815"/>
    <mergeCell ref="Z815:AD815"/>
    <mergeCell ref="S816:T816"/>
    <mergeCell ref="V816:W816"/>
    <mergeCell ref="X816:Y816"/>
    <mergeCell ref="Z816:AD816"/>
    <mergeCell ref="S817:T817"/>
    <mergeCell ref="V817:W817"/>
    <mergeCell ref="X817:Y817"/>
    <mergeCell ref="Z817:AD817"/>
    <mergeCell ref="S818:T818"/>
    <mergeCell ref="V818:W818"/>
    <mergeCell ref="X818:Y818"/>
    <mergeCell ref="Z818:AD818"/>
    <mergeCell ref="S819:T819"/>
    <mergeCell ref="V819:W819"/>
    <mergeCell ref="X819:Y819"/>
    <mergeCell ref="Z819:AD819"/>
    <mergeCell ref="S820:T820"/>
    <mergeCell ref="V820:W820"/>
    <mergeCell ref="X820:Y820"/>
    <mergeCell ref="Z820:AD820"/>
    <mergeCell ref="S821:T821"/>
    <mergeCell ref="V821:W821"/>
    <mergeCell ref="X821:Y821"/>
    <mergeCell ref="Z821:AD821"/>
    <mergeCell ref="S804:T804"/>
    <mergeCell ref="V804:W804"/>
    <mergeCell ref="X804:Y804"/>
    <mergeCell ref="Z804:AD804"/>
    <mergeCell ref="S805:T805"/>
    <mergeCell ref="V805:W805"/>
    <mergeCell ref="X805:Y805"/>
    <mergeCell ref="Z805:AD805"/>
    <mergeCell ref="S806:T806"/>
    <mergeCell ref="V806:W806"/>
    <mergeCell ref="X806:Y806"/>
    <mergeCell ref="Z806:AD806"/>
    <mergeCell ref="S807:T807"/>
    <mergeCell ref="V807:W807"/>
    <mergeCell ref="X807:Y807"/>
    <mergeCell ref="Z807:AD807"/>
    <mergeCell ref="S808:T808"/>
    <mergeCell ref="V808:W808"/>
    <mergeCell ref="X808:Y808"/>
    <mergeCell ref="Z808:AD808"/>
    <mergeCell ref="S809:T809"/>
    <mergeCell ref="V809:W809"/>
    <mergeCell ref="X809:Y809"/>
    <mergeCell ref="Z809:AD809"/>
    <mergeCell ref="S810:T810"/>
    <mergeCell ref="V810:W810"/>
    <mergeCell ref="X810:Y810"/>
    <mergeCell ref="Z810:AD810"/>
    <mergeCell ref="S811:T811"/>
    <mergeCell ref="V811:W811"/>
    <mergeCell ref="X811:Y811"/>
    <mergeCell ref="Z811:AD811"/>
    <mergeCell ref="S812:T812"/>
    <mergeCell ref="V812:W812"/>
    <mergeCell ref="X812:Y812"/>
    <mergeCell ref="Z812:AD812"/>
    <mergeCell ref="S795:T795"/>
    <mergeCell ref="V795:W795"/>
    <mergeCell ref="X795:Y795"/>
    <mergeCell ref="Z795:AD795"/>
    <mergeCell ref="S796:T796"/>
    <mergeCell ref="V796:W796"/>
    <mergeCell ref="X796:Y796"/>
    <mergeCell ref="Z796:AD796"/>
    <mergeCell ref="S797:T797"/>
    <mergeCell ref="V797:W797"/>
    <mergeCell ref="X797:Y797"/>
    <mergeCell ref="Z797:AD797"/>
    <mergeCell ref="S798:T798"/>
    <mergeCell ref="V798:W798"/>
    <mergeCell ref="X798:Y798"/>
    <mergeCell ref="Z798:AD798"/>
    <mergeCell ref="S799:T799"/>
    <mergeCell ref="V799:W799"/>
    <mergeCell ref="X799:Y799"/>
    <mergeCell ref="Z799:AD799"/>
    <mergeCell ref="S800:T800"/>
    <mergeCell ref="V800:W800"/>
    <mergeCell ref="X800:Y800"/>
    <mergeCell ref="Z800:AD800"/>
    <mergeCell ref="S801:T801"/>
    <mergeCell ref="V801:W801"/>
    <mergeCell ref="X801:Y801"/>
    <mergeCell ref="Z801:AD801"/>
    <mergeCell ref="S802:T802"/>
    <mergeCell ref="V802:W802"/>
    <mergeCell ref="X802:Y802"/>
    <mergeCell ref="Z802:AD802"/>
    <mergeCell ref="S803:T803"/>
    <mergeCell ref="V803:W803"/>
    <mergeCell ref="X803:Y803"/>
    <mergeCell ref="Z803:AD803"/>
    <mergeCell ref="S786:T786"/>
    <mergeCell ref="V786:W786"/>
    <mergeCell ref="X786:Y786"/>
    <mergeCell ref="Z786:AD786"/>
    <mergeCell ref="S787:T787"/>
    <mergeCell ref="V787:W787"/>
    <mergeCell ref="X787:Y787"/>
    <mergeCell ref="Z787:AD787"/>
    <mergeCell ref="S788:T788"/>
    <mergeCell ref="V788:W788"/>
    <mergeCell ref="X788:Y788"/>
    <mergeCell ref="Z788:AD788"/>
    <mergeCell ref="S789:T789"/>
    <mergeCell ref="V789:W789"/>
    <mergeCell ref="X789:Y789"/>
    <mergeCell ref="Z789:AD789"/>
    <mergeCell ref="S790:T790"/>
    <mergeCell ref="V790:W790"/>
    <mergeCell ref="X790:Y790"/>
    <mergeCell ref="Z790:AD790"/>
    <mergeCell ref="S791:T791"/>
    <mergeCell ref="V791:W791"/>
    <mergeCell ref="X791:Y791"/>
    <mergeCell ref="Z791:AD791"/>
    <mergeCell ref="S792:T792"/>
    <mergeCell ref="V792:W792"/>
    <mergeCell ref="X792:Y792"/>
    <mergeCell ref="Z792:AD792"/>
    <mergeCell ref="S793:T793"/>
    <mergeCell ref="V793:W793"/>
    <mergeCell ref="X793:Y793"/>
    <mergeCell ref="Z793:AD793"/>
    <mergeCell ref="S794:T794"/>
    <mergeCell ref="V794:W794"/>
    <mergeCell ref="X794:Y794"/>
    <mergeCell ref="Z794:AD794"/>
    <mergeCell ref="S777:T777"/>
    <mergeCell ref="V777:W777"/>
    <mergeCell ref="X777:Y777"/>
    <mergeCell ref="Z777:AD777"/>
    <mergeCell ref="S778:T778"/>
    <mergeCell ref="V778:W778"/>
    <mergeCell ref="X778:Y778"/>
    <mergeCell ref="Z778:AD778"/>
    <mergeCell ref="S779:T779"/>
    <mergeCell ref="V779:W779"/>
    <mergeCell ref="X779:Y779"/>
    <mergeCell ref="Z779:AD779"/>
    <mergeCell ref="S780:T780"/>
    <mergeCell ref="V780:W780"/>
    <mergeCell ref="X780:Y780"/>
    <mergeCell ref="Z780:AD780"/>
    <mergeCell ref="S781:T781"/>
    <mergeCell ref="V781:W781"/>
    <mergeCell ref="X781:Y781"/>
    <mergeCell ref="Z781:AD781"/>
    <mergeCell ref="S782:T782"/>
    <mergeCell ref="V782:W782"/>
    <mergeCell ref="X782:Y782"/>
    <mergeCell ref="Z782:AD782"/>
    <mergeCell ref="S783:T783"/>
    <mergeCell ref="V783:W783"/>
    <mergeCell ref="X783:Y783"/>
    <mergeCell ref="Z783:AD783"/>
    <mergeCell ref="S784:T784"/>
    <mergeCell ref="V784:W784"/>
    <mergeCell ref="X784:Y784"/>
    <mergeCell ref="Z784:AD784"/>
    <mergeCell ref="S785:T785"/>
    <mergeCell ref="V785:W785"/>
    <mergeCell ref="X785:Y785"/>
    <mergeCell ref="Z785:AD785"/>
    <mergeCell ref="S767:T767"/>
    <mergeCell ref="V767:W767"/>
    <mergeCell ref="X767:Y767"/>
    <mergeCell ref="Z767:AD767"/>
    <mergeCell ref="S769:T769"/>
    <mergeCell ref="V769:W769"/>
    <mergeCell ref="X769:Y769"/>
    <mergeCell ref="Z769:AD769"/>
    <mergeCell ref="S770:T770"/>
    <mergeCell ref="V770:W770"/>
    <mergeCell ref="X770:Y770"/>
    <mergeCell ref="Z770:AD770"/>
    <mergeCell ref="S771:T771"/>
    <mergeCell ref="V771:W771"/>
    <mergeCell ref="X771:Y771"/>
    <mergeCell ref="Z771:AD771"/>
    <mergeCell ref="S772:T772"/>
    <mergeCell ref="V772:W772"/>
    <mergeCell ref="X772:Y772"/>
    <mergeCell ref="Z772:AD772"/>
    <mergeCell ref="S773:T773"/>
    <mergeCell ref="V773:W773"/>
    <mergeCell ref="X773:Y773"/>
    <mergeCell ref="Z773:AD773"/>
    <mergeCell ref="S774:T774"/>
    <mergeCell ref="V774:W774"/>
    <mergeCell ref="X774:Y774"/>
    <mergeCell ref="Z774:AD774"/>
    <mergeCell ref="S775:T775"/>
    <mergeCell ref="V775:W775"/>
    <mergeCell ref="X775:Y775"/>
    <mergeCell ref="Z775:AD775"/>
    <mergeCell ref="S776:T776"/>
    <mergeCell ref="V776:W776"/>
    <mergeCell ref="X776:Y776"/>
    <mergeCell ref="Z776:AD776"/>
    <mergeCell ref="S768:T768"/>
    <mergeCell ref="V768:W768"/>
    <mergeCell ref="X768:Y768"/>
    <mergeCell ref="Z768:AD768"/>
    <mergeCell ref="S758:T758"/>
    <mergeCell ref="V758:W758"/>
    <mergeCell ref="X758:Y758"/>
    <mergeCell ref="Z758:AD758"/>
    <mergeCell ref="S759:T759"/>
    <mergeCell ref="V759:W759"/>
    <mergeCell ref="X759:Y759"/>
    <mergeCell ref="Z759:AD759"/>
    <mergeCell ref="S760:T760"/>
    <mergeCell ref="V760:W760"/>
    <mergeCell ref="X760:Y760"/>
    <mergeCell ref="Z760:AD760"/>
    <mergeCell ref="S761:T761"/>
    <mergeCell ref="V761:W761"/>
    <mergeCell ref="X761:Y761"/>
    <mergeCell ref="Z761:AD761"/>
    <mergeCell ref="S762:T762"/>
    <mergeCell ref="V762:W762"/>
    <mergeCell ref="X762:Y762"/>
    <mergeCell ref="Z762:AD762"/>
    <mergeCell ref="S763:T763"/>
    <mergeCell ref="V763:W763"/>
    <mergeCell ref="X763:Y763"/>
    <mergeCell ref="Z763:AD763"/>
    <mergeCell ref="S764:T764"/>
    <mergeCell ref="V764:W764"/>
    <mergeCell ref="X764:Y764"/>
    <mergeCell ref="Z764:AD764"/>
    <mergeCell ref="S765:T765"/>
    <mergeCell ref="V765:W765"/>
    <mergeCell ref="X765:Y765"/>
    <mergeCell ref="Z765:AD765"/>
    <mergeCell ref="S766:T766"/>
    <mergeCell ref="V766:W766"/>
    <mergeCell ref="X766:Y766"/>
    <mergeCell ref="Z766:AD766"/>
    <mergeCell ref="S749:T749"/>
    <mergeCell ref="V749:W749"/>
    <mergeCell ref="X749:Y749"/>
    <mergeCell ref="Z749:AD749"/>
    <mergeCell ref="S750:T750"/>
    <mergeCell ref="V750:W750"/>
    <mergeCell ref="X750:Y750"/>
    <mergeCell ref="Z750:AD750"/>
    <mergeCell ref="S751:T751"/>
    <mergeCell ref="V751:W751"/>
    <mergeCell ref="X751:Y751"/>
    <mergeCell ref="Z751:AD751"/>
    <mergeCell ref="S752:T752"/>
    <mergeCell ref="V752:W752"/>
    <mergeCell ref="X752:Y752"/>
    <mergeCell ref="Z752:AD752"/>
    <mergeCell ref="S753:T753"/>
    <mergeCell ref="V753:W753"/>
    <mergeCell ref="X753:Y753"/>
    <mergeCell ref="Z753:AD753"/>
    <mergeCell ref="S754:T754"/>
    <mergeCell ref="V754:W754"/>
    <mergeCell ref="X754:Y754"/>
    <mergeCell ref="Z754:AD754"/>
    <mergeCell ref="S755:T755"/>
    <mergeCell ref="V755:W755"/>
    <mergeCell ref="X755:Y755"/>
    <mergeCell ref="Z755:AD755"/>
    <mergeCell ref="S756:T756"/>
    <mergeCell ref="V756:W756"/>
    <mergeCell ref="X756:Y756"/>
    <mergeCell ref="Z756:AD756"/>
    <mergeCell ref="S757:T757"/>
    <mergeCell ref="V757:W757"/>
    <mergeCell ref="X757:Y757"/>
    <mergeCell ref="Z757:AD757"/>
    <mergeCell ref="S740:T740"/>
    <mergeCell ref="V740:W740"/>
    <mergeCell ref="X740:Y740"/>
    <mergeCell ref="Z740:AD740"/>
    <mergeCell ref="S741:T741"/>
    <mergeCell ref="V741:W741"/>
    <mergeCell ref="X741:Y741"/>
    <mergeCell ref="Z741:AD741"/>
    <mergeCell ref="S742:T742"/>
    <mergeCell ref="V742:W742"/>
    <mergeCell ref="X742:Y742"/>
    <mergeCell ref="Z742:AD742"/>
    <mergeCell ref="S743:T743"/>
    <mergeCell ref="V743:W743"/>
    <mergeCell ref="X743:Y743"/>
    <mergeCell ref="Z743:AD743"/>
    <mergeCell ref="S744:T744"/>
    <mergeCell ref="V744:W744"/>
    <mergeCell ref="X744:Y744"/>
    <mergeCell ref="Z744:AD744"/>
    <mergeCell ref="S745:T745"/>
    <mergeCell ref="V745:W745"/>
    <mergeCell ref="X745:Y745"/>
    <mergeCell ref="Z745:AD745"/>
    <mergeCell ref="S746:T746"/>
    <mergeCell ref="V746:W746"/>
    <mergeCell ref="X746:Y746"/>
    <mergeCell ref="Z746:AD746"/>
    <mergeCell ref="S747:T747"/>
    <mergeCell ref="V747:W747"/>
    <mergeCell ref="X747:Y747"/>
    <mergeCell ref="Z747:AD747"/>
    <mergeCell ref="S748:T748"/>
    <mergeCell ref="V748:W748"/>
    <mergeCell ref="X748:Y748"/>
    <mergeCell ref="Z748:AD748"/>
    <mergeCell ref="S731:T731"/>
    <mergeCell ref="V731:W731"/>
    <mergeCell ref="X731:Y731"/>
    <mergeCell ref="Z731:AD731"/>
    <mergeCell ref="S732:T732"/>
    <mergeCell ref="V732:W732"/>
    <mergeCell ref="X732:Y732"/>
    <mergeCell ref="Z732:AD732"/>
    <mergeCell ref="S733:T733"/>
    <mergeCell ref="V733:W733"/>
    <mergeCell ref="X733:Y733"/>
    <mergeCell ref="Z733:AD733"/>
    <mergeCell ref="S734:T734"/>
    <mergeCell ref="V734:W734"/>
    <mergeCell ref="X734:Y734"/>
    <mergeCell ref="Z734:AD734"/>
    <mergeCell ref="S735:T735"/>
    <mergeCell ref="V735:W735"/>
    <mergeCell ref="X735:Y735"/>
    <mergeCell ref="Z735:AD735"/>
    <mergeCell ref="S736:T736"/>
    <mergeCell ref="V736:W736"/>
    <mergeCell ref="X736:Y736"/>
    <mergeCell ref="Z736:AD736"/>
    <mergeCell ref="S737:T737"/>
    <mergeCell ref="V737:W737"/>
    <mergeCell ref="X737:Y737"/>
    <mergeCell ref="Z737:AD737"/>
    <mergeCell ref="S738:T738"/>
    <mergeCell ref="V738:W738"/>
    <mergeCell ref="X738:Y738"/>
    <mergeCell ref="Z738:AD738"/>
    <mergeCell ref="S739:T739"/>
    <mergeCell ref="V739:W739"/>
    <mergeCell ref="X739:Y739"/>
    <mergeCell ref="Z739:AD739"/>
    <mergeCell ref="S722:T722"/>
    <mergeCell ref="V722:W722"/>
    <mergeCell ref="X722:Y722"/>
    <mergeCell ref="Z722:AD722"/>
    <mergeCell ref="S723:T723"/>
    <mergeCell ref="V723:W723"/>
    <mergeCell ref="X723:Y723"/>
    <mergeCell ref="Z723:AD723"/>
    <mergeCell ref="S724:T724"/>
    <mergeCell ref="V724:W724"/>
    <mergeCell ref="X724:Y724"/>
    <mergeCell ref="Z724:AD724"/>
    <mergeCell ref="S725:T725"/>
    <mergeCell ref="V725:W725"/>
    <mergeCell ref="X725:Y725"/>
    <mergeCell ref="Z725:AD725"/>
    <mergeCell ref="S726:T726"/>
    <mergeCell ref="V726:W726"/>
    <mergeCell ref="X726:Y726"/>
    <mergeCell ref="Z726:AD726"/>
    <mergeCell ref="S727:T727"/>
    <mergeCell ref="V727:W727"/>
    <mergeCell ref="X727:Y727"/>
    <mergeCell ref="Z727:AD727"/>
    <mergeCell ref="S728:T728"/>
    <mergeCell ref="V728:W728"/>
    <mergeCell ref="X728:Y728"/>
    <mergeCell ref="Z728:AD728"/>
    <mergeCell ref="S729:T729"/>
    <mergeCell ref="V729:W729"/>
    <mergeCell ref="X729:Y729"/>
    <mergeCell ref="Z729:AD729"/>
    <mergeCell ref="S730:T730"/>
    <mergeCell ref="V730:W730"/>
    <mergeCell ref="X730:Y730"/>
    <mergeCell ref="Z730:AD730"/>
    <mergeCell ref="S713:T713"/>
    <mergeCell ref="V713:W713"/>
    <mergeCell ref="X713:Y713"/>
    <mergeCell ref="Z713:AD713"/>
    <mergeCell ref="S714:T714"/>
    <mergeCell ref="V714:W714"/>
    <mergeCell ref="X714:Y714"/>
    <mergeCell ref="Z714:AD714"/>
    <mergeCell ref="S715:T715"/>
    <mergeCell ref="V715:W715"/>
    <mergeCell ref="X715:Y715"/>
    <mergeCell ref="Z715:AD715"/>
    <mergeCell ref="S716:T716"/>
    <mergeCell ref="V716:W716"/>
    <mergeCell ref="X716:Y716"/>
    <mergeCell ref="Z716:AD716"/>
    <mergeCell ref="S717:T717"/>
    <mergeCell ref="V717:W717"/>
    <mergeCell ref="X717:Y717"/>
    <mergeCell ref="Z717:AD717"/>
    <mergeCell ref="S718:T718"/>
    <mergeCell ref="V718:W718"/>
    <mergeCell ref="X718:Y718"/>
    <mergeCell ref="Z718:AD718"/>
    <mergeCell ref="S719:T719"/>
    <mergeCell ref="V719:W719"/>
    <mergeCell ref="X719:Y719"/>
    <mergeCell ref="Z719:AD719"/>
    <mergeCell ref="S720:T720"/>
    <mergeCell ref="V720:W720"/>
    <mergeCell ref="X720:Y720"/>
    <mergeCell ref="Z720:AD720"/>
    <mergeCell ref="S721:T721"/>
    <mergeCell ref="V721:W721"/>
    <mergeCell ref="X721:Y721"/>
    <mergeCell ref="Z721:AD721"/>
    <mergeCell ref="S704:T704"/>
    <mergeCell ref="V704:W704"/>
    <mergeCell ref="X704:Y704"/>
    <mergeCell ref="Z704:AD704"/>
    <mergeCell ref="S705:T705"/>
    <mergeCell ref="V705:W705"/>
    <mergeCell ref="X705:Y705"/>
    <mergeCell ref="Z705:AD705"/>
    <mergeCell ref="S706:T706"/>
    <mergeCell ref="V706:W706"/>
    <mergeCell ref="X706:Y706"/>
    <mergeCell ref="Z706:AD706"/>
    <mergeCell ref="S707:T707"/>
    <mergeCell ref="V707:W707"/>
    <mergeCell ref="X707:Y707"/>
    <mergeCell ref="Z707:AD707"/>
    <mergeCell ref="S708:T708"/>
    <mergeCell ref="V708:W708"/>
    <mergeCell ref="X708:Y708"/>
    <mergeCell ref="Z708:AD708"/>
    <mergeCell ref="S709:T709"/>
    <mergeCell ref="V709:W709"/>
    <mergeCell ref="X709:Y709"/>
    <mergeCell ref="Z709:AD709"/>
    <mergeCell ref="S710:T710"/>
    <mergeCell ref="V710:W710"/>
    <mergeCell ref="X710:Y710"/>
    <mergeCell ref="Z710:AD710"/>
    <mergeCell ref="S711:T711"/>
    <mergeCell ref="V711:W711"/>
    <mergeCell ref="X711:Y711"/>
    <mergeCell ref="Z711:AD711"/>
    <mergeCell ref="S712:T712"/>
    <mergeCell ref="V712:W712"/>
    <mergeCell ref="X712:Y712"/>
    <mergeCell ref="Z712:AD712"/>
    <mergeCell ref="S695:T695"/>
    <mergeCell ref="V695:W695"/>
    <mergeCell ref="X695:Y695"/>
    <mergeCell ref="Z695:AD695"/>
    <mergeCell ref="S696:T696"/>
    <mergeCell ref="V696:W696"/>
    <mergeCell ref="X696:Y696"/>
    <mergeCell ref="Z696:AD696"/>
    <mergeCell ref="S697:T697"/>
    <mergeCell ref="V697:W697"/>
    <mergeCell ref="X697:Y697"/>
    <mergeCell ref="Z697:AD697"/>
    <mergeCell ref="S698:T698"/>
    <mergeCell ref="V698:W698"/>
    <mergeCell ref="X698:Y698"/>
    <mergeCell ref="Z698:AD698"/>
    <mergeCell ref="S699:T699"/>
    <mergeCell ref="V699:W699"/>
    <mergeCell ref="X699:Y699"/>
    <mergeCell ref="Z699:AD699"/>
    <mergeCell ref="S700:T700"/>
    <mergeCell ref="V700:W700"/>
    <mergeCell ref="X700:Y700"/>
    <mergeCell ref="Z700:AD700"/>
    <mergeCell ref="S701:T701"/>
    <mergeCell ref="V701:W701"/>
    <mergeCell ref="X701:Y701"/>
    <mergeCell ref="Z701:AD701"/>
    <mergeCell ref="S702:T702"/>
    <mergeCell ref="V702:W702"/>
    <mergeCell ref="X702:Y702"/>
    <mergeCell ref="Z702:AD702"/>
    <mergeCell ref="S703:T703"/>
    <mergeCell ref="V703:W703"/>
    <mergeCell ref="X703:Y703"/>
    <mergeCell ref="Z703:AD703"/>
    <mergeCell ref="S686:T686"/>
    <mergeCell ref="V686:W686"/>
    <mergeCell ref="X686:Y686"/>
    <mergeCell ref="Z686:AD686"/>
    <mergeCell ref="S687:T687"/>
    <mergeCell ref="V687:W687"/>
    <mergeCell ref="X687:Y687"/>
    <mergeCell ref="Z687:AD687"/>
    <mergeCell ref="S688:T688"/>
    <mergeCell ref="V688:W688"/>
    <mergeCell ref="X688:Y688"/>
    <mergeCell ref="Z688:AD688"/>
    <mergeCell ref="S689:T689"/>
    <mergeCell ref="V689:W689"/>
    <mergeCell ref="X689:Y689"/>
    <mergeCell ref="Z689:AD689"/>
    <mergeCell ref="S690:T690"/>
    <mergeCell ref="V690:W690"/>
    <mergeCell ref="X690:Y690"/>
    <mergeCell ref="Z690:AD690"/>
    <mergeCell ref="S691:T691"/>
    <mergeCell ref="V691:W691"/>
    <mergeCell ref="X691:Y691"/>
    <mergeCell ref="Z691:AD691"/>
    <mergeCell ref="S692:T692"/>
    <mergeCell ref="V692:W692"/>
    <mergeCell ref="X692:Y692"/>
    <mergeCell ref="Z692:AD692"/>
    <mergeCell ref="S693:T693"/>
    <mergeCell ref="V693:W693"/>
    <mergeCell ref="X693:Y693"/>
    <mergeCell ref="Z693:AD693"/>
    <mergeCell ref="S694:T694"/>
    <mergeCell ref="V694:W694"/>
    <mergeCell ref="X694:Y694"/>
    <mergeCell ref="Z694:AD694"/>
    <mergeCell ref="S677:T677"/>
    <mergeCell ref="V677:W677"/>
    <mergeCell ref="X677:Y677"/>
    <mergeCell ref="Z677:AD677"/>
    <mergeCell ref="S678:T678"/>
    <mergeCell ref="V678:W678"/>
    <mergeCell ref="X678:Y678"/>
    <mergeCell ref="Z678:AD678"/>
    <mergeCell ref="S679:T679"/>
    <mergeCell ref="V679:W679"/>
    <mergeCell ref="X679:Y679"/>
    <mergeCell ref="Z679:AD679"/>
    <mergeCell ref="S680:T680"/>
    <mergeCell ref="V680:W680"/>
    <mergeCell ref="X680:Y680"/>
    <mergeCell ref="Z680:AD680"/>
    <mergeCell ref="S681:T681"/>
    <mergeCell ref="V681:W681"/>
    <mergeCell ref="X681:Y681"/>
    <mergeCell ref="Z681:AD681"/>
    <mergeCell ref="S682:T682"/>
    <mergeCell ref="V682:W682"/>
    <mergeCell ref="X682:Y682"/>
    <mergeCell ref="Z682:AD682"/>
    <mergeCell ref="S683:T683"/>
    <mergeCell ref="V683:W683"/>
    <mergeCell ref="X683:Y683"/>
    <mergeCell ref="Z683:AD683"/>
    <mergeCell ref="S684:T684"/>
    <mergeCell ref="V684:W684"/>
    <mergeCell ref="X684:Y684"/>
    <mergeCell ref="Z684:AD684"/>
    <mergeCell ref="S685:T685"/>
    <mergeCell ref="V685:W685"/>
    <mergeCell ref="X685:Y685"/>
    <mergeCell ref="Z685:AD685"/>
    <mergeCell ref="S668:T668"/>
    <mergeCell ref="V668:W668"/>
    <mergeCell ref="X668:Y668"/>
    <mergeCell ref="Z668:AD668"/>
    <mergeCell ref="S669:T669"/>
    <mergeCell ref="V669:W669"/>
    <mergeCell ref="X669:Y669"/>
    <mergeCell ref="Z669:AD669"/>
    <mergeCell ref="S670:T670"/>
    <mergeCell ref="V670:W670"/>
    <mergeCell ref="X670:Y670"/>
    <mergeCell ref="Z670:AD670"/>
    <mergeCell ref="S671:T671"/>
    <mergeCell ref="V671:W671"/>
    <mergeCell ref="X671:Y671"/>
    <mergeCell ref="Z671:AD671"/>
    <mergeCell ref="S672:T672"/>
    <mergeCell ref="V672:W672"/>
    <mergeCell ref="X672:Y672"/>
    <mergeCell ref="Z672:AD672"/>
    <mergeCell ref="S673:T673"/>
    <mergeCell ref="V673:W673"/>
    <mergeCell ref="X673:Y673"/>
    <mergeCell ref="Z673:AD673"/>
    <mergeCell ref="S674:T674"/>
    <mergeCell ref="V674:W674"/>
    <mergeCell ref="X674:Y674"/>
    <mergeCell ref="Z674:AD674"/>
    <mergeCell ref="S675:T675"/>
    <mergeCell ref="V675:W675"/>
    <mergeCell ref="X675:Y675"/>
    <mergeCell ref="Z675:AD675"/>
    <mergeCell ref="S676:T676"/>
    <mergeCell ref="V676:W676"/>
    <mergeCell ref="X676:Y676"/>
    <mergeCell ref="Z676:AD676"/>
    <mergeCell ref="S659:T659"/>
    <mergeCell ref="V659:W659"/>
    <mergeCell ref="X659:Y659"/>
    <mergeCell ref="Z659:AD659"/>
    <mergeCell ref="S660:T660"/>
    <mergeCell ref="V660:W660"/>
    <mergeCell ref="X660:Y660"/>
    <mergeCell ref="Z660:AD660"/>
    <mergeCell ref="S661:T661"/>
    <mergeCell ref="V661:W661"/>
    <mergeCell ref="X661:Y661"/>
    <mergeCell ref="Z661:AD661"/>
    <mergeCell ref="S662:T662"/>
    <mergeCell ref="V662:W662"/>
    <mergeCell ref="X662:Y662"/>
    <mergeCell ref="Z662:AD662"/>
    <mergeCell ref="S663:T663"/>
    <mergeCell ref="V663:W663"/>
    <mergeCell ref="X663:Y663"/>
    <mergeCell ref="Z663:AD663"/>
    <mergeCell ref="S664:T664"/>
    <mergeCell ref="V664:W664"/>
    <mergeCell ref="X664:Y664"/>
    <mergeCell ref="Z664:AD664"/>
    <mergeCell ref="S665:T665"/>
    <mergeCell ref="V665:W665"/>
    <mergeCell ref="X665:Y665"/>
    <mergeCell ref="Z665:AD665"/>
    <mergeCell ref="S666:T666"/>
    <mergeCell ref="V666:W666"/>
    <mergeCell ref="X666:Y666"/>
    <mergeCell ref="Z666:AD666"/>
    <mergeCell ref="S667:T667"/>
    <mergeCell ref="V667:W667"/>
    <mergeCell ref="X667:Y667"/>
    <mergeCell ref="Z667:AD667"/>
    <mergeCell ref="S650:T650"/>
    <mergeCell ref="V650:W650"/>
    <mergeCell ref="X650:Y650"/>
    <mergeCell ref="Z650:AD650"/>
    <mergeCell ref="S651:T651"/>
    <mergeCell ref="V651:W651"/>
    <mergeCell ref="X651:Y651"/>
    <mergeCell ref="Z651:AD651"/>
    <mergeCell ref="S652:T652"/>
    <mergeCell ref="V652:W652"/>
    <mergeCell ref="X652:Y652"/>
    <mergeCell ref="Z652:AD652"/>
    <mergeCell ref="S653:T653"/>
    <mergeCell ref="V653:W653"/>
    <mergeCell ref="X653:Y653"/>
    <mergeCell ref="Z653:AD653"/>
    <mergeCell ref="S654:T654"/>
    <mergeCell ref="V654:W654"/>
    <mergeCell ref="X654:Y654"/>
    <mergeCell ref="Z654:AD654"/>
    <mergeCell ref="S655:T655"/>
    <mergeCell ref="V655:W655"/>
    <mergeCell ref="X655:Y655"/>
    <mergeCell ref="Z655:AD655"/>
    <mergeCell ref="S656:T656"/>
    <mergeCell ref="V656:W656"/>
    <mergeCell ref="X656:Y656"/>
    <mergeCell ref="Z656:AD656"/>
    <mergeCell ref="S657:T657"/>
    <mergeCell ref="V657:W657"/>
    <mergeCell ref="X657:Y657"/>
    <mergeCell ref="Z657:AD657"/>
    <mergeCell ref="S658:T658"/>
    <mergeCell ref="V658:W658"/>
    <mergeCell ref="X658:Y658"/>
    <mergeCell ref="Z658:AD658"/>
    <mergeCell ref="S641:T641"/>
    <mergeCell ref="V641:W641"/>
    <mergeCell ref="X641:Y641"/>
    <mergeCell ref="Z641:AD641"/>
    <mergeCell ref="S642:T642"/>
    <mergeCell ref="V642:W642"/>
    <mergeCell ref="X642:Y642"/>
    <mergeCell ref="Z642:AD642"/>
    <mergeCell ref="S643:T643"/>
    <mergeCell ref="V643:W643"/>
    <mergeCell ref="X643:Y643"/>
    <mergeCell ref="Z643:AD643"/>
    <mergeCell ref="S644:T644"/>
    <mergeCell ref="V644:W644"/>
    <mergeCell ref="X644:Y644"/>
    <mergeCell ref="Z644:AD644"/>
    <mergeCell ref="S645:T645"/>
    <mergeCell ref="V645:W645"/>
    <mergeCell ref="X645:Y645"/>
    <mergeCell ref="Z645:AD645"/>
    <mergeCell ref="S646:T646"/>
    <mergeCell ref="V646:W646"/>
    <mergeCell ref="X646:Y646"/>
    <mergeCell ref="Z646:AD646"/>
    <mergeCell ref="S647:T647"/>
    <mergeCell ref="V647:W647"/>
    <mergeCell ref="X647:Y647"/>
    <mergeCell ref="Z647:AD647"/>
    <mergeCell ref="S648:T648"/>
    <mergeCell ref="V648:W648"/>
    <mergeCell ref="X648:Y648"/>
    <mergeCell ref="Z648:AD648"/>
    <mergeCell ref="S649:T649"/>
    <mergeCell ref="V649:W649"/>
    <mergeCell ref="X649:Y649"/>
    <mergeCell ref="Z649:AD649"/>
    <mergeCell ref="S632:T632"/>
    <mergeCell ref="V632:W632"/>
    <mergeCell ref="X632:Y632"/>
    <mergeCell ref="Z632:AD632"/>
    <mergeCell ref="S633:T633"/>
    <mergeCell ref="V633:W633"/>
    <mergeCell ref="X633:Y633"/>
    <mergeCell ref="Z633:AD633"/>
    <mergeCell ref="S634:T634"/>
    <mergeCell ref="V634:W634"/>
    <mergeCell ref="X634:Y634"/>
    <mergeCell ref="Z634:AD634"/>
    <mergeCell ref="S635:T635"/>
    <mergeCell ref="V635:W635"/>
    <mergeCell ref="X635:Y635"/>
    <mergeCell ref="Z635:AD635"/>
    <mergeCell ref="S636:T636"/>
    <mergeCell ref="V636:W636"/>
    <mergeCell ref="X636:Y636"/>
    <mergeCell ref="Z636:AD636"/>
    <mergeCell ref="S637:T637"/>
    <mergeCell ref="V637:W637"/>
    <mergeCell ref="X637:Y637"/>
    <mergeCell ref="Z637:AD637"/>
    <mergeCell ref="S638:T638"/>
    <mergeCell ref="V638:W638"/>
    <mergeCell ref="X638:Y638"/>
    <mergeCell ref="Z638:AD638"/>
    <mergeCell ref="S639:T639"/>
    <mergeCell ref="V639:W639"/>
    <mergeCell ref="X639:Y639"/>
    <mergeCell ref="Z639:AD639"/>
    <mergeCell ref="S640:T640"/>
    <mergeCell ref="V640:W640"/>
    <mergeCell ref="X640:Y640"/>
    <mergeCell ref="Z640:AD640"/>
    <mergeCell ref="S623:T623"/>
    <mergeCell ref="V623:W623"/>
    <mergeCell ref="X623:Y623"/>
    <mergeCell ref="Z623:AD623"/>
    <mergeCell ref="S624:T624"/>
    <mergeCell ref="V624:W624"/>
    <mergeCell ref="X624:Y624"/>
    <mergeCell ref="Z624:AD624"/>
    <mergeCell ref="S625:T625"/>
    <mergeCell ref="V625:W625"/>
    <mergeCell ref="X625:Y625"/>
    <mergeCell ref="Z625:AD625"/>
    <mergeCell ref="S626:T626"/>
    <mergeCell ref="V626:W626"/>
    <mergeCell ref="X626:Y626"/>
    <mergeCell ref="Z626:AD626"/>
    <mergeCell ref="S627:T627"/>
    <mergeCell ref="V627:W627"/>
    <mergeCell ref="X627:Y627"/>
    <mergeCell ref="Z627:AD627"/>
    <mergeCell ref="S628:T628"/>
    <mergeCell ref="V628:W628"/>
    <mergeCell ref="X628:Y628"/>
    <mergeCell ref="Z628:AD628"/>
    <mergeCell ref="S629:T629"/>
    <mergeCell ref="V629:W629"/>
    <mergeCell ref="X629:Y629"/>
    <mergeCell ref="Z629:AD629"/>
    <mergeCell ref="S630:T630"/>
    <mergeCell ref="V630:W630"/>
    <mergeCell ref="X630:Y630"/>
    <mergeCell ref="Z630:AD630"/>
    <mergeCell ref="S631:T631"/>
    <mergeCell ref="V631:W631"/>
    <mergeCell ref="X631:Y631"/>
    <mergeCell ref="Z631:AD631"/>
    <mergeCell ref="S614:T614"/>
    <mergeCell ref="V614:W614"/>
    <mergeCell ref="X614:Y614"/>
    <mergeCell ref="Z614:AD614"/>
    <mergeCell ref="S615:T615"/>
    <mergeCell ref="V615:W615"/>
    <mergeCell ref="X615:Y615"/>
    <mergeCell ref="Z615:AD615"/>
    <mergeCell ref="S616:T616"/>
    <mergeCell ref="V616:W616"/>
    <mergeCell ref="X616:Y616"/>
    <mergeCell ref="Z616:AD616"/>
    <mergeCell ref="S617:T617"/>
    <mergeCell ref="V617:W617"/>
    <mergeCell ref="X617:Y617"/>
    <mergeCell ref="Z617:AD617"/>
    <mergeCell ref="S618:T618"/>
    <mergeCell ref="V618:W618"/>
    <mergeCell ref="X618:Y618"/>
    <mergeCell ref="Z618:AD618"/>
    <mergeCell ref="S619:T619"/>
    <mergeCell ref="V619:W619"/>
    <mergeCell ref="X619:Y619"/>
    <mergeCell ref="Z619:AD619"/>
    <mergeCell ref="S620:T620"/>
    <mergeCell ref="V620:W620"/>
    <mergeCell ref="X620:Y620"/>
    <mergeCell ref="Z620:AD620"/>
    <mergeCell ref="S621:T621"/>
    <mergeCell ref="V621:W621"/>
    <mergeCell ref="X621:Y621"/>
    <mergeCell ref="Z621:AD621"/>
    <mergeCell ref="S622:T622"/>
    <mergeCell ref="V622:W622"/>
    <mergeCell ref="X622:Y622"/>
    <mergeCell ref="Z622:AD622"/>
    <mergeCell ref="S605:T605"/>
    <mergeCell ref="V605:W605"/>
    <mergeCell ref="X605:Y605"/>
    <mergeCell ref="Z605:AD605"/>
    <mergeCell ref="S606:T606"/>
    <mergeCell ref="V606:W606"/>
    <mergeCell ref="X606:Y606"/>
    <mergeCell ref="Z606:AD606"/>
    <mergeCell ref="S607:T607"/>
    <mergeCell ref="V607:W607"/>
    <mergeCell ref="X607:Y607"/>
    <mergeCell ref="Z607:AD607"/>
    <mergeCell ref="S608:T608"/>
    <mergeCell ref="V608:W608"/>
    <mergeCell ref="X608:Y608"/>
    <mergeCell ref="Z608:AD608"/>
    <mergeCell ref="S609:T609"/>
    <mergeCell ref="V609:W609"/>
    <mergeCell ref="X609:Y609"/>
    <mergeCell ref="Z609:AD609"/>
    <mergeCell ref="S610:T610"/>
    <mergeCell ref="V610:W610"/>
    <mergeCell ref="X610:Y610"/>
    <mergeCell ref="Z610:AD610"/>
    <mergeCell ref="S611:T611"/>
    <mergeCell ref="V611:W611"/>
    <mergeCell ref="X611:Y611"/>
    <mergeCell ref="Z611:AD611"/>
    <mergeCell ref="S612:T612"/>
    <mergeCell ref="V612:W612"/>
    <mergeCell ref="X612:Y612"/>
    <mergeCell ref="Z612:AD612"/>
    <mergeCell ref="S613:T613"/>
    <mergeCell ref="V613:W613"/>
    <mergeCell ref="X613:Y613"/>
    <mergeCell ref="Z613:AD613"/>
    <mergeCell ref="S595:T595"/>
    <mergeCell ref="V595:W595"/>
    <mergeCell ref="X595:Y595"/>
    <mergeCell ref="Z595:AD595"/>
    <mergeCell ref="S596:T596"/>
    <mergeCell ref="V596:W596"/>
    <mergeCell ref="X596:Y596"/>
    <mergeCell ref="Z596:AD596"/>
    <mergeCell ref="S597:T597"/>
    <mergeCell ref="V597:W597"/>
    <mergeCell ref="X597:Y597"/>
    <mergeCell ref="Z597:AD597"/>
    <mergeCell ref="S598:T598"/>
    <mergeCell ref="V598:W598"/>
    <mergeCell ref="X598:Y598"/>
    <mergeCell ref="Z598:AD598"/>
    <mergeCell ref="S600:T600"/>
    <mergeCell ref="V600:W600"/>
    <mergeCell ref="X600:Y600"/>
    <mergeCell ref="Z600:AD600"/>
    <mergeCell ref="S601:T601"/>
    <mergeCell ref="V601:W601"/>
    <mergeCell ref="X601:Y601"/>
    <mergeCell ref="Z601:AD601"/>
    <mergeCell ref="S602:T602"/>
    <mergeCell ref="V602:W602"/>
    <mergeCell ref="X602:Y602"/>
    <mergeCell ref="Z602:AD602"/>
    <mergeCell ref="S603:T603"/>
    <mergeCell ref="V603:W603"/>
    <mergeCell ref="X603:Y603"/>
    <mergeCell ref="Z603:AD603"/>
    <mergeCell ref="S604:T604"/>
    <mergeCell ref="V604:W604"/>
    <mergeCell ref="X604:Y604"/>
    <mergeCell ref="Z604:AD604"/>
    <mergeCell ref="S599:T599"/>
    <mergeCell ref="V599:W599"/>
    <mergeCell ref="X599:Y599"/>
    <mergeCell ref="Z599:AD599"/>
    <mergeCell ref="S586:T586"/>
    <mergeCell ref="V586:W586"/>
    <mergeCell ref="X586:Y586"/>
    <mergeCell ref="Z586:AD586"/>
    <mergeCell ref="S587:T587"/>
    <mergeCell ref="V587:W587"/>
    <mergeCell ref="X587:Y587"/>
    <mergeCell ref="Z587:AD587"/>
    <mergeCell ref="S588:T588"/>
    <mergeCell ref="V588:W588"/>
    <mergeCell ref="X588:Y588"/>
    <mergeCell ref="Z588:AD588"/>
    <mergeCell ref="S589:T589"/>
    <mergeCell ref="V589:W589"/>
    <mergeCell ref="X589:Y589"/>
    <mergeCell ref="Z589:AD589"/>
    <mergeCell ref="S590:T590"/>
    <mergeCell ref="V590:W590"/>
    <mergeCell ref="X590:Y590"/>
    <mergeCell ref="Z590:AD590"/>
    <mergeCell ref="S591:T591"/>
    <mergeCell ref="V591:W591"/>
    <mergeCell ref="X591:Y591"/>
    <mergeCell ref="Z591:AD591"/>
    <mergeCell ref="S592:T592"/>
    <mergeCell ref="V592:W592"/>
    <mergeCell ref="X592:Y592"/>
    <mergeCell ref="Z592:AD592"/>
    <mergeCell ref="S593:T593"/>
    <mergeCell ref="V593:W593"/>
    <mergeCell ref="X593:Y593"/>
    <mergeCell ref="Z593:AD593"/>
    <mergeCell ref="S594:T594"/>
    <mergeCell ref="V594:W594"/>
    <mergeCell ref="X594:Y594"/>
    <mergeCell ref="Z594:AD594"/>
    <mergeCell ref="S577:T577"/>
    <mergeCell ref="V577:W577"/>
    <mergeCell ref="X577:Y577"/>
    <mergeCell ref="Z577:AD577"/>
    <mergeCell ref="S578:T578"/>
    <mergeCell ref="V578:W578"/>
    <mergeCell ref="X578:Y578"/>
    <mergeCell ref="Z578:AD578"/>
    <mergeCell ref="S579:T579"/>
    <mergeCell ref="V579:W579"/>
    <mergeCell ref="X579:Y579"/>
    <mergeCell ref="Z579:AD579"/>
    <mergeCell ref="S580:T580"/>
    <mergeCell ref="V580:W580"/>
    <mergeCell ref="X580:Y580"/>
    <mergeCell ref="Z580:AD580"/>
    <mergeCell ref="S581:T581"/>
    <mergeCell ref="V581:W581"/>
    <mergeCell ref="X581:Y581"/>
    <mergeCell ref="Z581:AD581"/>
    <mergeCell ref="S582:T582"/>
    <mergeCell ref="V582:W582"/>
    <mergeCell ref="X582:Y582"/>
    <mergeCell ref="Z582:AD582"/>
    <mergeCell ref="S583:T583"/>
    <mergeCell ref="V583:W583"/>
    <mergeCell ref="X583:Y583"/>
    <mergeCell ref="Z583:AD583"/>
    <mergeCell ref="S584:T584"/>
    <mergeCell ref="V584:W584"/>
    <mergeCell ref="X584:Y584"/>
    <mergeCell ref="Z584:AD584"/>
    <mergeCell ref="S585:T585"/>
    <mergeCell ref="V585:W585"/>
    <mergeCell ref="X585:Y585"/>
    <mergeCell ref="Z585:AD585"/>
    <mergeCell ref="S568:T568"/>
    <mergeCell ref="V568:W568"/>
    <mergeCell ref="X568:Y568"/>
    <mergeCell ref="Z568:AD568"/>
    <mergeCell ref="S569:T569"/>
    <mergeCell ref="V569:W569"/>
    <mergeCell ref="X569:Y569"/>
    <mergeCell ref="Z569:AD569"/>
    <mergeCell ref="S570:T570"/>
    <mergeCell ref="V570:W570"/>
    <mergeCell ref="X570:Y570"/>
    <mergeCell ref="Z570:AD570"/>
    <mergeCell ref="S571:T571"/>
    <mergeCell ref="V571:W571"/>
    <mergeCell ref="X571:Y571"/>
    <mergeCell ref="Z571:AD571"/>
    <mergeCell ref="S572:T572"/>
    <mergeCell ref="V572:W572"/>
    <mergeCell ref="X572:Y572"/>
    <mergeCell ref="Z572:AD572"/>
    <mergeCell ref="S573:T573"/>
    <mergeCell ref="V573:W573"/>
    <mergeCell ref="X573:Y573"/>
    <mergeCell ref="Z573:AD573"/>
    <mergeCell ref="S574:T574"/>
    <mergeCell ref="V574:W574"/>
    <mergeCell ref="X574:Y574"/>
    <mergeCell ref="Z574:AD574"/>
    <mergeCell ref="S575:T575"/>
    <mergeCell ref="V575:W575"/>
    <mergeCell ref="X575:Y575"/>
    <mergeCell ref="Z575:AD575"/>
    <mergeCell ref="S576:T576"/>
    <mergeCell ref="V576:W576"/>
    <mergeCell ref="X576:Y576"/>
    <mergeCell ref="Z576:AD576"/>
    <mergeCell ref="S559:T559"/>
    <mergeCell ref="V559:W559"/>
    <mergeCell ref="X559:Y559"/>
    <mergeCell ref="Z559:AD559"/>
    <mergeCell ref="S560:T560"/>
    <mergeCell ref="V560:W560"/>
    <mergeCell ref="X560:Y560"/>
    <mergeCell ref="Z560:AD560"/>
    <mergeCell ref="S561:T561"/>
    <mergeCell ref="V561:W561"/>
    <mergeCell ref="X561:Y561"/>
    <mergeCell ref="Z561:AD561"/>
    <mergeCell ref="S562:T562"/>
    <mergeCell ref="V562:W562"/>
    <mergeCell ref="X562:Y562"/>
    <mergeCell ref="Z562:AD562"/>
    <mergeCell ref="S563:T563"/>
    <mergeCell ref="V563:W563"/>
    <mergeCell ref="X563:Y563"/>
    <mergeCell ref="Z563:AD563"/>
    <mergeCell ref="S564:T564"/>
    <mergeCell ref="V564:W564"/>
    <mergeCell ref="X564:Y564"/>
    <mergeCell ref="Z564:AD564"/>
    <mergeCell ref="S565:T565"/>
    <mergeCell ref="V565:W565"/>
    <mergeCell ref="X565:Y565"/>
    <mergeCell ref="Z565:AD565"/>
    <mergeCell ref="S566:T566"/>
    <mergeCell ref="V566:W566"/>
    <mergeCell ref="X566:Y566"/>
    <mergeCell ref="Z566:AD566"/>
    <mergeCell ref="S567:T567"/>
    <mergeCell ref="V567:W567"/>
    <mergeCell ref="X567:Y567"/>
    <mergeCell ref="Z567:AD567"/>
    <mergeCell ref="S550:T550"/>
    <mergeCell ref="V550:W550"/>
    <mergeCell ref="X550:Y550"/>
    <mergeCell ref="Z550:AD550"/>
    <mergeCell ref="S551:T551"/>
    <mergeCell ref="V551:W551"/>
    <mergeCell ref="X551:Y551"/>
    <mergeCell ref="Z551:AD551"/>
    <mergeCell ref="S552:T552"/>
    <mergeCell ref="V552:W552"/>
    <mergeCell ref="X552:Y552"/>
    <mergeCell ref="Z552:AD552"/>
    <mergeCell ref="S553:T553"/>
    <mergeCell ref="V553:W553"/>
    <mergeCell ref="X553:Y553"/>
    <mergeCell ref="Z553:AD553"/>
    <mergeCell ref="S554:T554"/>
    <mergeCell ref="V554:W554"/>
    <mergeCell ref="X554:Y554"/>
    <mergeCell ref="Z554:AD554"/>
    <mergeCell ref="S555:T555"/>
    <mergeCell ref="V555:W555"/>
    <mergeCell ref="X555:Y555"/>
    <mergeCell ref="Z555:AD555"/>
    <mergeCell ref="S556:T556"/>
    <mergeCell ref="V556:W556"/>
    <mergeCell ref="X556:Y556"/>
    <mergeCell ref="Z556:AD556"/>
    <mergeCell ref="S557:T557"/>
    <mergeCell ref="V557:W557"/>
    <mergeCell ref="X557:Y557"/>
    <mergeCell ref="Z557:AD557"/>
    <mergeCell ref="S558:T558"/>
    <mergeCell ref="V558:W558"/>
    <mergeCell ref="X558:Y558"/>
    <mergeCell ref="Z558:AD558"/>
    <mergeCell ref="S541:T541"/>
    <mergeCell ref="V541:W541"/>
    <mergeCell ref="X541:Y541"/>
    <mergeCell ref="Z541:AD541"/>
    <mergeCell ref="S542:T542"/>
    <mergeCell ref="V542:W542"/>
    <mergeCell ref="X542:Y542"/>
    <mergeCell ref="Z542:AD542"/>
    <mergeCell ref="S543:T543"/>
    <mergeCell ref="V543:W543"/>
    <mergeCell ref="X543:Y543"/>
    <mergeCell ref="Z543:AD543"/>
    <mergeCell ref="S544:T544"/>
    <mergeCell ref="V544:W544"/>
    <mergeCell ref="X544:Y544"/>
    <mergeCell ref="Z544:AD544"/>
    <mergeCell ref="S545:T545"/>
    <mergeCell ref="V545:W545"/>
    <mergeCell ref="X545:Y545"/>
    <mergeCell ref="Z545:AD545"/>
    <mergeCell ref="S546:T546"/>
    <mergeCell ref="V546:W546"/>
    <mergeCell ref="X546:Y546"/>
    <mergeCell ref="Z546:AD546"/>
    <mergeCell ref="S547:T547"/>
    <mergeCell ref="V547:W547"/>
    <mergeCell ref="X547:Y547"/>
    <mergeCell ref="Z547:AD547"/>
    <mergeCell ref="S548:T548"/>
    <mergeCell ref="V548:W548"/>
    <mergeCell ref="X548:Y548"/>
    <mergeCell ref="Z548:AD548"/>
    <mergeCell ref="S549:T549"/>
    <mergeCell ref="V549:W549"/>
    <mergeCell ref="X549:Y549"/>
    <mergeCell ref="Z549:AD549"/>
    <mergeCell ref="S532:T532"/>
    <mergeCell ref="V532:W532"/>
    <mergeCell ref="X532:Y532"/>
    <mergeCell ref="Z532:AD532"/>
    <mergeCell ref="S533:T533"/>
    <mergeCell ref="V533:W533"/>
    <mergeCell ref="X533:Y533"/>
    <mergeCell ref="Z533:AD533"/>
    <mergeCell ref="S534:T534"/>
    <mergeCell ref="V534:W534"/>
    <mergeCell ref="X534:Y534"/>
    <mergeCell ref="Z534:AD534"/>
    <mergeCell ref="S535:T535"/>
    <mergeCell ref="V535:W535"/>
    <mergeCell ref="X535:Y535"/>
    <mergeCell ref="Z535:AD535"/>
    <mergeCell ref="S536:T536"/>
    <mergeCell ref="V536:W536"/>
    <mergeCell ref="X536:Y536"/>
    <mergeCell ref="Z536:AD536"/>
    <mergeCell ref="S537:T537"/>
    <mergeCell ref="V537:W537"/>
    <mergeCell ref="X537:Y537"/>
    <mergeCell ref="Z537:AD537"/>
    <mergeCell ref="S538:T538"/>
    <mergeCell ref="V538:W538"/>
    <mergeCell ref="X538:Y538"/>
    <mergeCell ref="Z538:AD538"/>
    <mergeCell ref="S539:T539"/>
    <mergeCell ref="V539:W539"/>
    <mergeCell ref="X539:Y539"/>
    <mergeCell ref="Z539:AD539"/>
    <mergeCell ref="S540:T540"/>
    <mergeCell ref="V540:W540"/>
    <mergeCell ref="X540:Y540"/>
    <mergeCell ref="Z540:AD540"/>
    <mergeCell ref="S523:T523"/>
    <mergeCell ref="V523:W523"/>
    <mergeCell ref="X523:Y523"/>
    <mergeCell ref="Z523:AD523"/>
    <mergeCell ref="S524:T524"/>
    <mergeCell ref="V524:W524"/>
    <mergeCell ref="X524:Y524"/>
    <mergeCell ref="Z524:AD524"/>
    <mergeCell ref="S525:T525"/>
    <mergeCell ref="V525:W525"/>
    <mergeCell ref="X525:Y525"/>
    <mergeCell ref="Z525:AD525"/>
    <mergeCell ref="S526:T526"/>
    <mergeCell ref="V526:W526"/>
    <mergeCell ref="X526:Y526"/>
    <mergeCell ref="Z526:AD526"/>
    <mergeCell ref="S527:T527"/>
    <mergeCell ref="V527:W527"/>
    <mergeCell ref="X527:Y527"/>
    <mergeCell ref="Z527:AD527"/>
    <mergeCell ref="S528:T528"/>
    <mergeCell ref="V528:W528"/>
    <mergeCell ref="X528:Y528"/>
    <mergeCell ref="Z528:AD528"/>
    <mergeCell ref="S529:T529"/>
    <mergeCell ref="V529:W529"/>
    <mergeCell ref="X529:Y529"/>
    <mergeCell ref="Z529:AD529"/>
    <mergeCell ref="S530:T530"/>
    <mergeCell ref="V530:W530"/>
    <mergeCell ref="X530:Y530"/>
    <mergeCell ref="Z530:AD530"/>
    <mergeCell ref="S531:T531"/>
    <mergeCell ref="V531:W531"/>
    <mergeCell ref="X531:Y531"/>
    <mergeCell ref="Z531:AD531"/>
    <mergeCell ref="S514:T514"/>
    <mergeCell ref="V514:W514"/>
    <mergeCell ref="X514:Y514"/>
    <mergeCell ref="Z514:AD514"/>
    <mergeCell ref="S515:T515"/>
    <mergeCell ref="V515:W515"/>
    <mergeCell ref="X515:Y515"/>
    <mergeCell ref="Z515:AD515"/>
    <mergeCell ref="S516:T516"/>
    <mergeCell ref="V516:W516"/>
    <mergeCell ref="X516:Y516"/>
    <mergeCell ref="Z516:AD516"/>
    <mergeCell ref="S517:T517"/>
    <mergeCell ref="V517:W517"/>
    <mergeCell ref="X517:Y517"/>
    <mergeCell ref="Z517:AD517"/>
    <mergeCell ref="S518:T518"/>
    <mergeCell ref="V518:W518"/>
    <mergeCell ref="X518:Y518"/>
    <mergeCell ref="Z518:AD518"/>
    <mergeCell ref="S519:T519"/>
    <mergeCell ref="V519:W519"/>
    <mergeCell ref="X519:Y519"/>
    <mergeCell ref="Z519:AD519"/>
    <mergeCell ref="S520:T520"/>
    <mergeCell ref="V520:W520"/>
    <mergeCell ref="X520:Y520"/>
    <mergeCell ref="Z520:AD520"/>
    <mergeCell ref="S521:T521"/>
    <mergeCell ref="V521:W521"/>
    <mergeCell ref="X521:Y521"/>
    <mergeCell ref="Z521:AD521"/>
    <mergeCell ref="S522:T522"/>
    <mergeCell ref="V522:W522"/>
    <mergeCell ref="X522:Y522"/>
    <mergeCell ref="Z522:AD522"/>
    <mergeCell ref="S505:T505"/>
    <mergeCell ref="V505:W505"/>
    <mergeCell ref="X505:Y505"/>
    <mergeCell ref="Z505:AD505"/>
    <mergeCell ref="S506:T506"/>
    <mergeCell ref="V506:W506"/>
    <mergeCell ref="X506:Y506"/>
    <mergeCell ref="Z506:AD506"/>
    <mergeCell ref="S507:T507"/>
    <mergeCell ref="V507:W507"/>
    <mergeCell ref="X507:Y507"/>
    <mergeCell ref="Z507:AD507"/>
    <mergeCell ref="S508:T508"/>
    <mergeCell ref="V508:W508"/>
    <mergeCell ref="X508:Y508"/>
    <mergeCell ref="Z508:AD508"/>
    <mergeCell ref="S509:T509"/>
    <mergeCell ref="V509:W509"/>
    <mergeCell ref="X509:Y509"/>
    <mergeCell ref="Z509:AD509"/>
    <mergeCell ref="S510:T510"/>
    <mergeCell ref="V510:W510"/>
    <mergeCell ref="X510:Y510"/>
    <mergeCell ref="Z510:AD510"/>
    <mergeCell ref="S511:T511"/>
    <mergeCell ref="V511:W511"/>
    <mergeCell ref="X511:Y511"/>
    <mergeCell ref="Z511:AD511"/>
    <mergeCell ref="S512:T512"/>
    <mergeCell ref="V512:W512"/>
    <mergeCell ref="X512:Y512"/>
    <mergeCell ref="Z512:AD512"/>
    <mergeCell ref="S513:T513"/>
    <mergeCell ref="V513:W513"/>
    <mergeCell ref="X513:Y513"/>
    <mergeCell ref="Z513:AD513"/>
    <mergeCell ref="S496:T496"/>
    <mergeCell ref="V496:W496"/>
    <mergeCell ref="X496:Y496"/>
    <mergeCell ref="Z496:AD496"/>
    <mergeCell ref="S497:T497"/>
    <mergeCell ref="V497:W497"/>
    <mergeCell ref="X497:Y497"/>
    <mergeCell ref="Z497:AD497"/>
    <mergeCell ref="S498:T498"/>
    <mergeCell ref="V498:W498"/>
    <mergeCell ref="X498:Y498"/>
    <mergeCell ref="Z498:AD498"/>
    <mergeCell ref="S499:T499"/>
    <mergeCell ref="V499:W499"/>
    <mergeCell ref="X499:Y499"/>
    <mergeCell ref="Z499:AD499"/>
    <mergeCell ref="S500:T500"/>
    <mergeCell ref="V500:W500"/>
    <mergeCell ref="X500:Y500"/>
    <mergeCell ref="Z500:AD500"/>
    <mergeCell ref="S501:T501"/>
    <mergeCell ref="V501:W501"/>
    <mergeCell ref="X501:Y501"/>
    <mergeCell ref="Z501:AD501"/>
    <mergeCell ref="S502:T502"/>
    <mergeCell ref="V502:W502"/>
    <mergeCell ref="X502:Y502"/>
    <mergeCell ref="Z502:AD502"/>
    <mergeCell ref="S503:T503"/>
    <mergeCell ref="V503:W503"/>
    <mergeCell ref="X503:Y503"/>
    <mergeCell ref="Z503:AD503"/>
    <mergeCell ref="S504:T504"/>
    <mergeCell ref="V504:W504"/>
    <mergeCell ref="X504:Y504"/>
    <mergeCell ref="Z504:AD504"/>
    <mergeCell ref="S487:T487"/>
    <mergeCell ref="V487:W487"/>
    <mergeCell ref="X487:Y487"/>
    <mergeCell ref="Z487:AD487"/>
    <mergeCell ref="S488:T488"/>
    <mergeCell ref="V488:W488"/>
    <mergeCell ref="X488:Y488"/>
    <mergeCell ref="Z488:AD488"/>
    <mergeCell ref="S489:T489"/>
    <mergeCell ref="V489:W489"/>
    <mergeCell ref="X489:Y489"/>
    <mergeCell ref="Z489:AD489"/>
    <mergeCell ref="S490:T490"/>
    <mergeCell ref="V490:W490"/>
    <mergeCell ref="X490:Y490"/>
    <mergeCell ref="Z490:AD490"/>
    <mergeCell ref="S491:T491"/>
    <mergeCell ref="V491:W491"/>
    <mergeCell ref="X491:Y491"/>
    <mergeCell ref="Z491:AD491"/>
    <mergeCell ref="S492:T492"/>
    <mergeCell ref="V492:W492"/>
    <mergeCell ref="X492:Y492"/>
    <mergeCell ref="Z492:AD492"/>
    <mergeCell ref="S493:T493"/>
    <mergeCell ref="V493:W493"/>
    <mergeCell ref="X493:Y493"/>
    <mergeCell ref="Z493:AD493"/>
    <mergeCell ref="S494:T494"/>
    <mergeCell ref="V494:W494"/>
    <mergeCell ref="X494:Y494"/>
    <mergeCell ref="Z494:AD494"/>
    <mergeCell ref="S495:T495"/>
    <mergeCell ref="V495:W495"/>
    <mergeCell ref="X495:Y495"/>
    <mergeCell ref="Z495:AD495"/>
    <mergeCell ref="S478:T478"/>
    <mergeCell ref="V478:W478"/>
    <mergeCell ref="X478:Y478"/>
    <mergeCell ref="Z478:AD478"/>
    <mergeCell ref="S479:T479"/>
    <mergeCell ref="V479:W479"/>
    <mergeCell ref="X479:Y479"/>
    <mergeCell ref="Z479:AD479"/>
    <mergeCell ref="S480:T480"/>
    <mergeCell ref="V480:W480"/>
    <mergeCell ref="X480:Y480"/>
    <mergeCell ref="Z480:AD480"/>
    <mergeCell ref="S481:T481"/>
    <mergeCell ref="V481:W481"/>
    <mergeCell ref="X481:Y481"/>
    <mergeCell ref="Z481:AD481"/>
    <mergeCell ref="S482:T482"/>
    <mergeCell ref="V482:W482"/>
    <mergeCell ref="X482:Y482"/>
    <mergeCell ref="Z482:AD482"/>
    <mergeCell ref="S483:T483"/>
    <mergeCell ref="V483:W483"/>
    <mergeCell ref="X483:Y483"/>
    <mergeCell ref="Z483:AD483"/>
    <mergeCell ref="S484:T484"/>
    <mergeCell ref="V484:W484"/>
    <mergeCell ref="X484:Y484"/>
    <mergeCell ref="Z484:AD484"/>
    <mergeCell ref="S485:T485"/>
    <mergeCell ref="V485:W485"/>
    <mergeCell ref="X485:Y485"/>
    <mergeCell ref="Z485:AD485"/>
    <mergeCell ref="S486:T486"/>
    <mergeCell ref="V486:W486"/>
    <mergeCell ref="X486:Y486"/>
    <mergeCell ref="Z486:AD486"/>
    <mergeCell ref="S469:T469"/>
    <mergeCell ref="V469:W469"/>
    <mergeCell ref="X469:Y469"/>
    <mergeCell ref="Z469:AD469"/>
    <mergeCell ref="S470:T470"/>
    <mergeCell ref="V470:W470"/>
    <mergeCell ref="X470:Y470"/>
    <mergeCell ref="Z470:AD470"/>
    <mergeCell ref="S471:T471"/>
    <mergeCell ref="V471:W471"/>
    <mergeCell ref="X471:Y471"/>
    <mergeCell ref="Z471:AD471"/>
    <mergeCell ref="S472:T472"/>
    <mergeCell ref="V472:W472"/>
    <mergeCell ref="X472:Y472"/>
    <mergeCell ref="Z472:AD472"/>
    <mergeCell ref="S473:T473"/>
    <mergeCell ref="V473:W473"/>
    <mergeCell ref="X473:Y473"/>
    <mergeCell ref="Z473:AD473"/>
    <mergeCell ref="S474:T474"/>
    <mergeCell ref="V474:W474"/>
    <mergeCell ref="X474:Y474"/>
    <mergeCell ref="Z474:AD474"/>
    <mergeCell ref="S475:T475"/>
    <mergeCell ref="V475:W475"/>
    <mergeCell ref="X475:Y475"/>
    <mergeCell ref="Z475:AD475"/>
    <mergeCell ref="S476:T476"/>
    <mergeCell ref="V476:W476"/>
    <mergeCell ref="X476:Y476"/>
    <mergeCell ref="Z476:AD476"/>
    <mergeCell ref="S477:T477"/>
    <mergeCell ref="V477:W477"/>
    <mergeCell ref="X477:Y477"/>
    <mergeCell ref="Z477:AD477"/>
    <mergeCell ref="S460:T460"/>
    <mergeCell ref="V460:W460"/>
    <mergeCell ref="X460:Y460"/>
    <mergeCell ref="Z460:AD460"/>
    <mergeCell ref="S461:T461"/>
    <mergeCell ref="V461:W461"/>
    <mergeCell ref="X461:Y461"/>
    <mergeCell ref="Z461:AD461"/>
    <mergeCell ref="S462:T462"/>
    <mergeCell ref="V462:W462"/>
    <mergeCell ref="X462:Y462"/>
    <mergeCell ref="Z462:AD462"/>
    <mergeCell ref="S463:T463"/>
    <mergeCell ref="V463:W463"/>
    <mergeCell ref="X463:Y463"/>
    <mergeCell ref="Z463:AD463"/>
    <mergeCell ref="S464:T464"/>
    <mergeCell ref="V464:W464"/>
    <mergeCell ref="X464:Y464"/>
    <mergeCell ref="Z464:AD464"/>
    <mergeCell ref="S465:T465"/>
    <mergeCell ref="V465:W465"/>
    <mergeCell ref="X465:Y465"/>
    <mergeCell ref="Z465:AD465"/>
    <mergeCell ref="S466:T466"/>
    <mergeCell ref="V466:W466"/>
    <mergeCell ref="X466:Y466"/>
    <mergeCell ref="Z466:AD466"/>
    <mergeCell ref="S467:T467"/>
    <mergeCell ref="V467:W467"/>
    <mergeCell ref="X467:Y467"/>
    <mergeCell ref="Z467:AD467"/>
    <mergeCell ref="S468:T468"/>
    <mergeCell ref="V468:W468"/>
    <mergeCell ref="X468:Y468"/>
    <mergeCell ref="Z468:AD468"/>
    <mergeCell ref="S451:T451"/>
    <mergeCell ref="V451:W451"/>
    <mergeCell ref="X451:Y451"/>
    <mergeCell ref="Z451:AD451"/>
    <mergeCell ref="S452:T452"/>
    <mergeCell ref="V452:W452"/>
    <mergeCell ref="X452:Y452"/>
    <mergeCell ref="Z452:AD452"/>
    <mergeCell ref="S453:T453"/>
    <mergeCell ref="V453:W453"/>
    <mergeCell ref="X453:Y453"/>
    <mergeCell ref="Z453:AD453"/>
    <mergeCell ref="S454:T454"/>
    <mergeCell ref="V454:W454"/>
    <mergeCell ref="X454:Y454"/>
    <mergeCell ref="Z454:AD454"/>
    <mergeCell ref="S455:T455"/>
    <mergeCell ref="V455:W455"/>
    <mergeCell ref="X455:Y455"/>
    <mergeCell ref="Z455:AD455"/>
    <mergeCell ref="S456:T456"/>
    <mergeCell ref="V456:W456"/>
    <mergeCell ref="X456:Y456"/>
    <mergeCell ref="Z456:AD456"/>
    <mergeCell ref="S457:T457"/>
    <mergeCell ref="V457:W457"/>
    <mergeCell ref="X457:Y457"/>
    <mergeCell ref="Z457:AD457"/>
    <mergeCell ref="S458:T458"/>
    <mergeCell ref="V458:W458"/>
    <mergeCell ref="X458:Y458"/>
    <mergeCell ref="Z458:AD458"/>
    <mergeCell ref="S459:T459"/>
    <mergeCell ref="V459:W459"/>
    <mergeCell ref="X459:Y459"/>
    <mergeCell ref="Z459:AD459"/>
    <mergeCell ref="S442:T442"/>
    <mergeCell ref="V442:W442"/>
    <mergeCell ref="X442:Y442"/>
    <mergeCell ref="Z442:AD442"/>
    <mergeCell ref="S443:T443"/>
    <mergeCell ref="V443:W443"/>
    <mergeCell ref="X443:Y443"/>
    <mergeCell ref="Z443:AD443"/>
    <mergeCell ref="S444:T444"/>
    <mergeCell ref="V444:W444"/>
    <mergeCell ref="X444:Y444"/>
    <mergeCell ref="Z444:AD444"/>
    <mergeCell ref="S445:T445"/>
    <mergeCell ref="V445:W445"/>
    <mergeCell ref="X445:Y445"/>
    <mergeCell ref="Z445:AD445"/>
    <mergeCell ref="S446:T446"/>
    <mergeCell ref="V446:W446"/>
    <mergeCell ref="X446:Y446"/>
    <mergeCell ref="Z446:AD446"/>
    <mergeCell ref="S447:T447"/>
    <mergeCell ref="V447:W447"/>
    <mergeCell ref="X447:Y447"/>
    <mergeCell ref="Z447:AD447"/>
    <mergeCell ref="S448:T448"/>
    <mergeCell ref="V448:W448"/>
    <mergeCell ref="X448:Y448"/>
    <mergeCell ref="Z448:AD448"/>
    <mergeCell ref="S449:T449"/>
    <mergeCell ref="V449:W449"/>
    <mergeCell ref="X449:Y449"/>
    <mergeCell ref="Z449:AD449"/>
    <mergeCell ref="S450:T450"/>
    <mergeCell ref="V450:W450"/>
    <mergeCell ref="X450:Y450"/>
    <mergeCell ref="Z450:AD450"/>
    <mergeCell ref="S433:T433"/>
    <mergeCell ref="V433:W433"/>
    <mergeCell ref="X433:Y433"/>
    <mergeCell ref="Z433:AD433"/>
    <mergeCell ref="S434:T434"/>
    <mergeCell ref="V434:W434"/>
    <mergeCell ref="X434:Y434"/>
    <mergeCell ref="Z434:AD434"/>
    <mergeCell ref="S435:T435"/>
    <mergeCell ref="V435:W435"/>
    <mergeCell ref="X435:Y435"/>
    <mergeCell ref="Z435:AD435"/>
    <mergeCell ref="S436:T436"/>
    <mergeCell ref="V436:W436"/>
    <mergeCell ref="X436:Y436"/>
    <mergeCell ref="Z436:AD436"/>
    <mergeCell ref="S437:T437"/>
    <mergeCell ref="V437:W437"/>
    <mergeCell ref="X437:Y437"/>
    <mergeCell ref="Z437:AD437"/>
    <mergeCell ref="S438:T438"/>
    <mergeCell ref="V438:W438"/>
    <mergeCell ref="X438:Y438"/>
    <mergeCell ref="Z438:AD438"/>
    <mergeCell ref="S439:T439"/>
    <mergeCell ref="V439:W439"/>
    <mergeCell ref="X439:Y439"/>
    <mergeCell ref="Z439:AD439"/>
    <mergeCell ref="S440:T440"/>
    <mergeCell ref="V440:W440"/>
    <mergeCell ref="X440:Y440"/>
    <mergeCell ref="Z440:AD440"/>
    <mergeCell ref="S441:T441"/>
    <mergeCell ref="V441:W441"/>
    <mergeCell ref="X441:Y441"/>
    <mergeCell ref="Z441:AD441"/>
    <mergeCell ref="S423:T423"/>
    <mergeCell ref="V423:W423"/>
    <mergeCell ref="X423:Y423"/>
    <mergeCell ref="Z423:AD423"/>
    <mergeCell ref="S424:T424"/>
    <mergeCell ref="V424:W424"/>
    <mergeCell ref="X424:Y424"/>
    <mergeCell ref="Z424:AD424"/>
    <mergeCell ref="S425:T425"/>
    <mergeCell ref="V425:W425"/>
    <mergeCell ref="X425:Y425"/>
    <mergeCell ref="Z425:AD425"/>
    <mergeCell ref="S426:T426"/>
    <mergeCell ref="V426:W426"/>
    <mergeCell ref="X426:Y426"/>
    <mergeCell ref="Z426:AD426"/>
    <mergeCell ref="S427:T427"/>
    <mergeCell ref="V427:W427"/>
    <mergeCell ref="X427:Y427"/>
    <mergeCell ref="Z427:AD427"/>
    <mergeCell ref="S428:T428"/>
    <mergeCell ref="V428:W428"/>
    <mergeCell ref="X428:Y428"/>
    <mergeCell ref="Z428:AD428"/>
    <mergeCell ref="S429:T429"/>
    <mergeCell ref="V429:W429"/>
    <mergeCell ref="X429:Y429"/>
    <mergeCell ref="Z429:AD429"/>
    <mergeCell ref="S431:T431"/>
    <mergeCell ref="V431:W431"/>
    <mergeCell ref="X431:Y431"/>
    <mergeCell ref="Z431:AD431"/>
    <mergeCell ref="S432:T432"/>
    <mergeCell ref="V432:W432"/>
    <mergeCell ref="X432:Y432"/>
    <mergeCell ref="Z432:AD432"/>
    <mergeCell ref="S430:T430"/>
    <mergeCell ref="V430:W430"/>
    <mergeCell ref="X430:Y430"/>
    <mergeCell ref="Z430:AD430"/>
    <mergeCell ref="S414:T414"/>
    <mergeCell ref="V414:W414"/>
    <mergeCell ref="X414:Y414"/>
    <mergeCell ref="Z414:AD414"/>
    <mergeCell ref="S415:T415"/>
    <mergeCell ref="V415:W415"/>
    <mergeCell ref="X415:Y415"/>
    <mergeCell ref="Z415:AD415"/>
    <mergeCell ref="S416:T416"/>
    <mergeCell ref="V416:W416"/>
    <mergeCell ref="X416:Y416"/>
    <mergeCell ref="Z416:AD416"/>
    <mergeCell ref="S417:T417"/>
    <mergeCell ref="V417:W417"/>
    <mergeCell ref="X417:Y417"/>
    <mergeCell ref="Z417:AD417"/>
    <mergeCell ref="S418:T418"/>
    <mergeCell ref="V418:W418"/>
    <mergeCell ref="X418:Y418"/>
    <mergeCell ref="Z418:AD418"/>
    <mergeCell ref="S419:T419"/>
    <mergeCell ref="V419:W419"/>
    <mergeCell ref="X419:Y419"/>
    <mergeCell ref="Z419:AD419"/>
    <mergeCell ref="S420:T420"/>
    <mergeCell ref="V420:W420"/>
    <mergeCell ref="X420:Y420"/>
    <mergeCell ref="Z420:AD420"/>
    <mergeCell ref="S421:T421"/>
    <mergeCell ref="V421:W421"/>
    <mergeCell ref="X421:Y421"/>
    <mergeCell ref="Z421:AD421"/>
    <mergeCell ref="S422:T422"/>
    <mergeCell ref="V422:W422"/>
    <mergeCell ref="X422:Y422"/>
    <mergeCell ref="Z422:AD422"/>
    <mergeCell ref="S405:T405"/>
    <mergeCell ref="V405:W405"/>
    <mergeCell ref="X405:Y405"/>
    <mergeCell ref="Z405:AD405"/>
    <mergeCell ref="S406:T406"/>
    <mergeCell ref="V406:W406"/>
    <mergeCell ref="X406:Y406"/>
    <mergeCell ref="Z406:AD406"/>
    <mergeCell ref="S407:T407"/>
    <mergeCell ref="V407:W407"/>
    <mergeCell ref="X407:Y407"/>
    <mergeCell ref="Z407:AD407"/>
    <mergeCell ref="S408:T408"/>
    <mergeCell ref="V408:W408"/>
    <mergeCell ref="X408:Y408"/>
    <mergeCell ref="Z408:AD408"/>
    <mergeCell ref="S409:T409"/>
    <mergeCell ref="V409:W409"/>
    <mergeCell ref="X409:Y409"/>
    <mergeCell ref="Z409:AD409"/>
    <mergeCell ref="S410:T410"/>
    <mergeCell ref="V410:W410"/>
    <mergeCell ref="X410:Y410"/>
    <mergeCell ref="Z410:AD410"/>
    <mergeCell ref="S411:T411"/>
    <mergeCell ref="V411:W411"/>
    <mergeCell ref="X411:Y411"/>
    <mergeCell ref="Z411:AD411"/>
    <mergeCell ref="S412:T412"/>
    <mergeCell ref="V412:W412"/>
    <mergeCell ref="X412:Y412"/>
    <mergeCell ref="Z412:AD412"/>
    <mergeCell ref="S413:T413"/>
    <mergeCell ref="V413:W413"/>
    <mergeCell ref="X413:Y413"/>
    <mergeCell ref="Z413:AD413"/>
    <mergeCell ref="S396:T396"/>
    <mergeCell ref="V396:W396"/>
    <mergeCell ref="X396:Y396"/>
    <mergeCell ref="Z396:AD396"/>
    <mergeCell ref="S397:T397"/>
    <mergeCell ref="V397:W397"/>
    <mergeCell ref="X397:Y397"/>
    <mergeCell ref="Z397:AD397"/>
    <mergeCell ref="S398:T398"/>
    <mergeCell ref="V398:W398"/>
    <mergeCell ref="X398:Y398"/>
    <mergeCell ref="Z398:AD398"/>
    <mergeCell ref="S399:T399"/>
    <mergeCell ref="V399:W399"/>
    <mergeCell ref="X399:Y399"/>
    <mergeCell ref="Z399:AD399"/>
    <mergeCell ref="S400:T400"/>
    <mergeCell ref="V400:W400"/>
    <mergeCell ref="X400:Y400"/>
    <mergeCell ref="Z400:AD400"/>
    <mergeCell ref="S401:T401"/>
    <mergeCell ref="V401:W401"/>
    <mergeCell ref="X401:Y401"/>
    <mergeCell ref="Z401:AD401"/>
    <mergeCell ref="S402:T402"/>
    <mergeCell ref="V402:W402"/>
    <mergeCell ref="X402:Y402"/>
    <mergeCell ref="Z402:AD402"/>
    <mergeCell ref="S403:T403"/>
    <mergeCell ref="V403:W403"/>
    <mergeCell ref="X403:Y403"/>
    <mergeCell ref="Z403:AD403"/>
    <mergeCell ref="S404:T404"/>
    <mergeCell ref="V404:W404"/>
    <mergeCell ref="X404:Y404"/>
    <mergeCell ref="Z404:AD404"/>
    <mergeCell ref="S387:T387"/>
    <mergeCell ref="V387:W387"/>
    <mergeCell ref="X387:Y387"/>
    <mergeCell ref="Z387:AD387"/>
    <mergeCell ref="S388:T388"/>
    <mergeCell ref="V388:W388"/>
    <mergeCell ref="X388:Y388"/>
    <mergeCell ref="Z388:AD388"/>
    <mergeCell ref="S389:T389"/>
    <mergeCell ref="V389:W389"/>
    <mergeCell ref="X389:Y389"/>
    <mergeCell ref="Z389:AD389"/>
    <mergeCell ref="S390:T390"/>
    <mergeCell ref="V390:W390"/>
    <mergeCell ref="X390:Y390"/>
    <mergeCell ref="Z390:AD390"/>
    <mergeCell ref="S391:T391"/>
    <mergeCell ref="V391:W391"/>
    <mergeCell ref="X391:Y391"/>
    <mergeCell ref="Z391:AD391"/>
    <mergeCell ref="S392:T392"/>
    <mergeCell ref="V392:W392"/>
    <mergeCell ref="X392:Y392"/>
    <mergeCell ref="Z392:AD392"/>
    <mergeCell ref="S393:T393"/>
    <mergeCell ref="V393:W393"/>
    <mergeCell ref="X393:Y393"/>
    <mergeCell ref="Z393:AD393"/>
    <mergeCell ref="S394:T394"/>
    <mergeCell ref="V394:W394"/>
    <mergeCell ref="X394:Y394"/>
    <mergeCell ref="Z394:AD394"/>
    <mergeCell ref="S395:T395"/>
    <mergeCell ref="V395:W395"/>
    <mergeCell ref="X395:Y395"/>
    <mergeCell ref="Z395:AD395"/>
    <mergeCell ref="S378:T378"/>
    <mergeCell ref="V378:W378"/>
    <mergeCell ref="X378:Y378"/>
    <mergeCell ref="Z378:AD378"/>
    <mergeCell ref="S379:T379"/>
    <mergeCell ref="V379:W379"/>
    <mergeCell ref="X379:Y379"/>
    <mergeCell ref="Z379:AD379"/>
    <mergeCell ref="S380:T380"/>
    <mergeCell ref="V380:W380"/>
    <mergeCell ref="X380:Y380"/>
    <mergeCell ref="Z380:AD380"/>
    <mergeCell ref="S381:T381"/>
    <mergeCell ref="V381:W381"/>
    <mergeCell ref="X381:Y381"/>
    <mergeCell ref="Z381:AD381"/>
    <mergeCell ref="S382:T382"/>
    <mergeCell ref="V382:W382"/>
    <mergeCell ref="X382:Y382"/>
    <mergeCell ref="Z382:AD382"/>
    <mergeCell ref="S383:T383"/>
    <mergeCell ref="V383:W383"/>
    <mergeCell ref="X383:Y383"/>
    <mergeCell ref="Z383:AD383"/>
    <mergeCell ref="S384:T384"/>
    <mergeCell ref="V384:W384"/>
    <mergeCell ref="X384:Y384"/>
    <mergeCell ref="Z384:AD384"/>
    <mergeCell ref="S385:T385"/>
    <mergeCell ref="V385:W385"/>
    <mergeCell ref="X385:Y385"/>
    <mergeCell ref="Z385:AD385"/>
    <mergeCell ref="S386:T386"/>
    <mergeCell ref="V386:W386"/>
    <mergeCell ref="X386:Y386"/>
    <mergeCell ref="Z386:AD386"/>
    <mergeCell ref="S369:T369"/>
    <mergeCell ref="V369:W369"/>
    <mergeCell ref="X369:Y369"/>
    <mergeCell ref="Z369:AD369"/>
    <mergeCell ref="S370:T370"/>
    <mergeCell ref="V370:W370"/>
    <mergeCell ref="X370:Y370"/>
    <mergeCell ref="Z370:AD370"/>
    <mergeCell ref="S371:T371"/>
    <mergeCell ref="V371:W371"/>
    <mergeCell ref="X371:Y371"/>
    <mergeCell ref="Z371:AD371"/>
    <mergeCell ref="S372:T372"/>
    <mergeCell ref="V372:W372"/>
    <mergeCell ref="X372:Y372"/>
    <mergeCell ref="Z372:AD372"/>
    <mergeCell ref="S373:T373"/>
    <mergeCell ref="V373:W373"/>
    <mergeCell ref="X373:Y373"/>
    <mergeCell ref="Z373:AD373"/>
    <mergeCell ref="S374:T374"/>
    <mergeCell ref="V374:W374"/>
    <mergeCell ref="X374:Y374"/>
    <mergeCell ref="Z374:AD374"/>
    <mergeCell ref="S375:T375"/>
    <mergeCell ref="V375:W375"/>
    <mergeCell ref="X375:Y375"/>
    <mergeCell ref="Z375:AD375"/>
    <mergeCell ref="S376:T376"/>
    <mergeCell ref="V376:W376"/>
    <mergeCell ref="X376:Y376"/>
    <mergeCell ref="Z376:AD376"/>
    <mergeCell ref="S377:T377"/>
    <mergeCell ref="V377:W377"/>
    <mergeCell ref="X377:Y377"/>
    <mergeCell ref="Z377:AD377"/>
    <mergeCell ref="S360:T360"/>
    <mergeCell ref="V360:W360"/>
    <mergeCell ref="X360:Y360"/>
    <mergeCell ref="Z360:AD360"/>
    <mergeCell ref="S361:T361"/>
    <mergeCell ref="V361:W361"/>
    <mergeCell ref="X361:Y361"/>
    <mergeCell ref="Z361:AD361"/>
    <mergeCell ref="S362:T362"/>
    <mergeCell ref="V362:W362"/>
    <mergeCell ref="X362:Y362"/>
    <mergeCell ref="Z362:AD362"/>
    <mergeCell ref="S363:T363"/>
    <mergeCell ref="V363:W363"/>
    <mergeCell ref="X363:Y363"/>
    <mergeCell ref="Z363:AD363"/>
    <mergeCell ref="S364:T364"/>
    <mergeCell ref="V364:W364"/>
    <mergeCell ref="X364:Y364"/>
    <mergeCell ref="Z364:AD364"/>
    <mergeCell ref="S365:T365"/>
    <mergeCell ref="V365:W365"/>
    <mergeCell ref="X365:Y365"/>
    <mergeCell ref="Z365:AD365"/>
    <mergeCell ref="S366:T366"/>
    <mergeCell ref="V366:W366"/>
    <mergeCell ref="X366:Y366"/>
    <mergeCell ref="Z366:AD366"/>
    <mergeCell ref="S367:T367"/>
    <mergeCell ref="V367:W367"/>
    <mergeCell ref="X367:Y367"/>
    <mergeCell ref="Z367:AD367"/>
    <mergeCell ref="S368:T368"/>
    <mergeCell ref="V368:W368"/>
    <mergeCell ref="X368:Y368"/>
    <mergeCell ref="Z368:AD368"/>
    <mergeCell ref="S351:T351"/>
    <mergeCell ref="V351:W351"/>
    <mergeCell ref="X351:Y351"/>
    <mergeCell ref="Z351:AD351"/>
    <mergeCell ref="S352:T352"/>
    <mergeCell ref="V352:W352"/>
    <mergeCell ref="X352:Y352"/>
    <mergeCell ref="Z352:AD352"/>
    <mergeCell ref="S353:T353"/>
    <mergeCell ref="V353:W353"/>
    <mergeCell ref="X353:Y353"/>
    <mergeCell ref="Z353:AD353"/>
    <mergeCell ref="S354:T354"/>
    <mergeCell ref="V354:W354"/>
    <mergeCell ref="X354:Y354"/>
    <mergeCell ref="Z354:AD354"/>
    <mergeCell ref="S355:T355"/>
    <mergeCell ref="V355:W355"/>
    <mergeCell ref="X355:Y355"/>
    <mergeCell ref="Z355:AD355"/>
    <mergeCell ref="S356:T356"/>
    <mergeCell ref="V356:W356"/>
    <mergeCell ref="X356:Y356"/>
    <mergeCell ref="Z356:AD356"/>
    <mergeCell ref="S357:T357"/>
    <mergeCell ref="V357:W357"/>
    <mergeCell ref="X357:Y357"/>
    <mergeCell ref="Z357:AD357"/>
    <mergeCell ref="S358:T358"/>
    <mergeCell ref="V358:W358"/>
    <mergeCell ref="X358:Y358"/>
    <mergeCell ref="Z358:AD358"/>
    <mergeCell ref="S359:T359"/>
    <mergeCell ref="V359:W359"/>
    <mergeCell ref="X359:Y359"/>
    <mergeCell ref="Z359:AD359"/>
    <mergeCell ref="S342:T342"/>
    <mergeCell ref="V342:W342"/>
    <mergeCell ref="X342:Y342"/>
    <mergeCell ref="Z342:AD342"/>
    <mergeCell ref="S343:T343"/>
    <mergeCell ref="V343:W343"/>
    <mergeCell ref="X343:Y343"/>
    <mergeCell ref="Z343:AD343"/>
    <mergeCell ref="S344:T344"/>
    <mergeCell ref="V344:W344"/>
    <mergeCell ref="X344:Y344"/>
    <mergeCell ref="Z344:AD344"/>
    <mergeCell ref="S345:T345"/>
    <mergeCell ref="V345:W345"/>
    <mergeCell ref="X345:Y345"/>
    <mergeCell ref="Z345:AD345"/>
    <mergeCell ref="S346:T346"/>
    <mergeCell ref="V346:W346"/>
    <mergeCell ref="X346:Y346"/>
    <mergeCell ref="Z346:AD346"/>
    <mergeCell ref="S347:T347"/>
    <mergeCell ref="V347:W347"/>
    <mergeCell ref="X347:Y347"/>
    <mergeCell ref="Z347:AD347"/>
    <mergeCell ref="S348:T348"/>
    <mergeCell ref="V348:W348"/>
    <mergeCell ref="X348:Y348"/>
    <mergeCell ref="Z348:AD348"/>
    <mergeCell ref="S349:T349"/>
    <mergeCell ref="V349:W349"/>
    <mergeCell ref="X349:Y349"/>
    <mergeCell ref="Z349:AD349"/>
    <mergeCell ref="S350:T350"/>
    <mergeCell ref="V350:W350"/>
    <mergeCell ref="X350:Y350"/>
    <mergeCell ref="Z350:AD350"/>
    <mergeCell ref="S333:T333"/>
    <mergeCell ref="V333:W333"/>
    <mergeCell ref="X333:Y333"/>
    <mergeCell ref="Z333:AD333"/>
    <mergeCell ref="S334:T334"/>
    <mergeCell ref="V334:W334"/>
    <mergeCell ref="X334:Y334"/>
    <mergeCell ref="Z334:AD334"/>
    <mergeCell ref="S335:T335"/>
    <mergeCell ref="V335:W335"/>
    <mergeCell ref="X335:Y335"/>
    <mergeCell ref="Z335:AD335"/>
    <mergeCell ref="S336:T336"/>
    <mergeCell ref="V336:W336"/>
    <mergeCell ref="X336:Y336"/>
    <mergeCell ref="Z336:AD336"/>
    <mergeCell ref="S337:T337"/>
    <mergeCell ref="V337:W337"/>
    <mergeCell ref="X337:Y337"/>
    <mergeCell ref="Z337:AD337"/>
    <mergeCell ref="S338:T338"/>
    <mergeCell ref="V338:W338"/>
    <mergeCell ref="X338:Y338"/>
    <mergeCell ref="Z338:AD338"/>
    <mergeCell ref="S339:T339"/>
    <mergeCell ref="V339:W339"/>
    <mergeCell ref="X339:Y339"/>
    <mergeCell ref="Z339:AD339"/>
    <mergeCell ref="S340:T340"/>
    <mergeCell ref="V340:W340"/>
    <mergeCell ref="X340:Y340"/>
    <mergeCell ref="Z340:AD340"/>
    <mergeCell ref="S341:T341"/>
    <mergeCell ref="V341:W341"/>
    <mergeCell ref="X341:Y341"/>
    <mergeCell ref="Z341:AD341"/>
    <mergeCell ref="S324:T324"/>
    <mergeCell ref="V324:W324"/>
    <mergeCell ref="X324:Y324"/>
    <mergeCell ref="Z324:AD324"/>
    <mergeCell ref="S325:T325"/>
    <mergeCell ref="V325:W325"/>
    <mergeCell ref="X325:Y325"/>
    <mergeCell ref="Z325:AD325"/>
    <mergeCell ref="S326:T326"/>
    <mergeCell ref="V326:W326"/>
    <mergeCell ref="X326:Y326"/>
    <mergeCell ref="Z326:AD326"/>
    <mergeCell ref="S327:T327"/>
    <mergeCell ref="V327:W327"/>
    <mergeCell ref="X327:Y327"/>
    <mergeCell ref="Z327:AD327"/>
    <mergeCell ref="S328:T328"/>
    <mergeCell ref="V328:W328"/>
    <mergeCell ref="X328:Y328"/>
    <mergeCell ref="Z328:AD328"/>
    <mergeCell ref="S329:T329"/>
    <mergeCell ref="V329:W329"/>
    <mergeCell ref="X329:Y329"/>
    <mergeCell ref="Z329:AD329"/>
    <mergeCell ref="S330:T330"/>
    <mergeCell ref="V330:W330"/>
    <mergeCell ref="X330:Y330"/>
    <mergeCell ref="Z330:AD330"/>
    <mergeCell ref="S331:T331"/>
    <mergeCell ref="V331:W331"/>
    <mergeCell ref="X331:Y331"/>
    <mergeCell ref="Z331:AD331"/>
    <mergeCell ref="S332:T332"/>
    <mergeCell ref="V332:W332"/>
    <mergeCell ref="X332:Y332"/>
    <mergeCell ref="Z332:AD332"/>
    <mergeCell ref="S315:T315"/>
    <mergeCell ref="V315:W315"/>
    <mergeCell ref="X315:Y315"/>
    <mergeCell ref="Z315:AD315"/>
    <mergeCell ref="S316:T316"/>
    <mergeCell ref="V316:W316"/>
    <mergeCell ref="X316:Y316"/>
    <mergeCell ref="Z316:AD316"/>
    <mergeCell ref="S317:T317"/>
    <mergeCell ref="V317:W317"/>
    <mergeCell ref="X317:Y317"/>
    <mergeCell ref="Z317:AD317"/>
    <mergeCell ref="S318:T318"/>
    <mergeCell ref="V318:W318"/>
    <mergeCell ref="X318:Y318"/>
    <mergeCell ref="Z318:AD318"/>
    <mergeCell ref="S319:T319"/>
    <mergeCell ref="V319:W319"/>
    <mergeCell ref="X319:Y319"/>
    <mergeCell ref="Z319:AD319"/>
    <mergeCell ref="S320:T320"/>
    <mergeCell ref="V320:W320"/>
    <mergeCell ref="X320:Y320"/>
    <mergeCell ref="Z320:AD320"/>
    <mergeCell ref="S321:T321"/>
    <mergeCell ref="V321:W321"/>
    <mergeCell ref="X321:Y321"/>
    <mergeCell ref="Z321:AD321"/>
    <mergeCell ref="S322:T322"/>
    <mergeCell ref="V322:W322"/>
    <mergeCell ref="X322:Y322"/>
    <mergeCell ref="Z322:AD322"/>
    <mergeCell ref="S323:T323"/>
    <mergeCell ref="V323:W323"/>
    <mergeCell ref="X323:Y323"/>
    <mergeCell ref="Z323:AD323"/>
    <mergeCell ref="S306:T306"/>
    <mergeCell ref="V306:W306"/>
    <mergeCell ref="X306:Y306"/>
    <mergeCell ref="Z306:AD306"/>
    <mergeCell ref="S307:T307"/>
    <mergeCell ref="V307:W307"/>
    <mergeCell ref="X307:Y307"/>
    <mergeCell ref="Z307:AD307"/>
    <mergeCell ref="S308:T308"/>
    <mergeCell ref="V308:W308"/>
    <mergeCell ref="X308:Y308"/>
    <mergeCell ref="Z308:AD308"/>
    <mergeCell ref="S309:T309"/>
    <mergeCell ref="V309:W309"/>
    <mergeCell ref="X309:Y309"/>
    <mergeCell ref="Z309:AD309"/>
    <mergeCell ref="S310:T310"/>
    <mergeCell ref="V310:W310"/>
    <mergeCell ref="X310:Y310"/>
    <mergeCell ref="Z310:AD310"/>
    <mergeCell ref="S311:T311"/>
    <mergeCell ref="V311:W311"/>
    <mergeCell ref="X311:Y311"/>
    <mergeCell ref="Z311:AD311"/>
    <mergeCell ref="S312:T312"/>
    <mergeCell ref="V312:W312"/>
    <mergeCell ref="X312:Y312"/>
    <mergeCell ref="Z312:AD312"/>
    <mergeCell ref="S313:T313"/>
    <mergeCell ref="V313:W313"/>
    <mergeCell ref="X313:Y313"/>
    <mergeCell ref="Z313:AD313"/>
    <mergeCell ref="S314:T314"/>
    <mergeCell ref="V314:W314"/>
    <mergeCell ref="X314:Y314"/>
    <mergeCell ref="Z314:AD314"/>
    <mergeCell ref="S297:T297"/>
    <mergeCell ref="V297:W297"/>
    <mergeCell ref="X297:Y297"/>
    <mergeCell ref="Z297:AD297"/>
    <mergeCell ref="S298:T298"/>
    <mergeCell ref="V298:W298"/>
    <mergeCell ref="X298:Y298"/>
    <mergeCell ref="Z298:AD298"/>
    <mergeCell ref="S299:T299"/>
    <mergeCell ref="V299:W299"/>
    <mergeCell ref="X299:Y299"/>
    <mergeCell ref="Z299:AD299"/>
    <mergeCell ref="S300:T300"/>
    <mergeCell ref="V300:W300"/>
    <mergeCell ref="X300:Y300"/>
    <mergeCell ref="Z300:AD300"/>
    <mergeCell ref="S301:T301"/>
    <mergeCell ref="V301:W301"/>
    <mergeCell ref="X301:Y301"/>
    <mergeCell ref="Z301:AD301"/>
    <mergeCell ref="S302:T302"/>
    <mergeCell ref="V302:W302"/>
    <mergeCell ref="X302:Y302"/>
    <mergeCell ref="Z302:AD302"/>
    <mergeCell ref="S303:T303"/>
    <mergeCell ref="V303:W303"/>
    <mergeCell ref="X303:Y303"/>
    <mergeCell ref="Z303:AD303"/>
    <mergeCell ref="S304:T304"/>
    <mergeCell ref="V304:W304"/>
    <mergeCell ref="X304:Y304"/>
    <mergeCell ref="Z304:AD304"/>
    <mergeCell ref="S305:T305"/>
    <mergeCell ref="V305:W305"/>
    <mergeCell ref="X305:Y305"/>
    <mergeCell ref="Z305:AD305"/>
    <mergeCell ref="S288:T288"/>
    <mergeCell ref="V288:W288"/>
    <mergeCell ref="X288:Y288"/>
    <mergeCell ref="Z288:AD288"/>
    <mergeCell ref="S289:T289"/>
    <mergeCell ref="V289:W289"/>
    <mergeCell ref="X289:Y289"/>
    <mergeCell ref="Z289:AD289"/>
    <mergeCell ref="S290:T290"/>
    <mergeCell ref="V290:W290"/>
    <mergeCell ref="X290:Y290"/>
    <mergeCell ref="Z290:AD290"/>
    <mergeCell ref="S291:T291"/>
    <mergeCell ref="V291:W291"/>
    <mergeCell ref="X291:Y291"/>
    <mergeCell ref="Z291:AD291"/>
    <mergeCell ref="S292:T292"/>
    <mergeCell ref="V292:W292"/>
    <mergeCell ref="X292:Y292"/>
    <mergeCell ref="Z292:AD292"/>
    <mergeCell ref="S293:T293"/>
    <mergeCell ref="V293:W293"/>
    <mergeCell ref="X293:Y293"/>
    <mergeCell ref="Z293:AD293"/>
    <mergeCell ref="S294:T294"/>
    <mergeCell ref="V294:W294"/>
    <mergeCell ref="X294:Y294"/>
    <mergeCell ref="Z294:AD294"/>
    <mergeCell ref="S295:T295"/>
    <mergeCell ref="V295:W295"/>
    <mergeCell ref="X295:Y295"/>
    <mergeCell ref="Z295:AD295"/>
    <mergeCell ref="S296:T296"/>
    <mergeCell ref="V296:W296"/>
    <mergeCell ref="X296:Y296"/>
    <mergeCell ref="Z296:AD296"/>
    <mergeCell ref="S279:T279"/>
    <mergeCell ref="V279:W279"/>
    <mergeCell ref="X279:Y279"/>
    <mergeCell ref="Z279:AD279"/>
    <mergeCell ref="S280:T280"/>
    <mergeCell ref="V280:W280"/>
    <mergeCell ref="X280:Y280"/>
    <mergeCell ref="Z280:AD280"/>
    <mergeCell ref="S281:T281"/>
    <mergeCell ref="V281:W281"/>
    <mergeCell ref="X281:Y281"/>
    <mergeCell ref="Z281:AD281"/>
    <mergeCell ref="S282:T282"/>
    <mergeCell ref="V282:W282"/>
    <mergeCell ref="X282:Y282"/>
    <mergeCell ref="Z282:AD282"/>
    <mergeCell ref="S283:T283"/>
    <mergeCell ref="V283:W283"/>
    <mergeCell ref="X283:Y283"/>
    <mergeCell ref="Z283:AD283"/>
    <mergeCell ref="S284:T284"/>
    <mergeCell ref="V284:W284"/>
    <mergeCell ref="X284:Y284"/>
    <mergeCell ref="Z284:AD284"/>
    <mergeCell ref="S285:T285"/>
    <mergeCell ref="V285:W285"/>
    <mergeCell ref="X285:Y285"/>
    <mergeCell ref="Z285:AD285"/>
    <mergeCell ref="S286:T286"/>
    <mergeCell ref="V286:W286"/>
    <mergeCell ref="X286:Y286"/>
    <mergeCell ref="Z286:AD286"/>
    <mergeCell ref="S287:T287"/>
    <mergeCell ref="V287:W287"/>
    <mergeCell ref="X287:Y287"/>
    <mergeCell ref="Z287:AD287"/>
    <mergeCell ref="S270:T270"/>
    <mergeCell ref="V270:W270"/>
    <mergeCell ref="X270:Y270"/>
    <mergeCell ref="Z270:AD270"/>
    <mergeCell ref="S271:T271"/>
    <mergeCell ref="V271:W271"/>
    <mergeCell ref="X271:Y271"/>
    <mergeCell ref="Z271:AD271"/>
    <mergeCell ref="S272:T272"/>
    <mergeCell ref="V272:W272"/>
    <mergeCell ref="X272:Y272"/>
    <mergeCell ref="Z272:AD272"/>
    <mergeCell ref="S273:T273"/>
    <mergeCell ref="V273:W273"/>
    <mergeCell ref="X273:Y273"/>
    <mergeCell ref="Z273:AD273"/>
    <mergeCell ref="S274:T274"/>
    <mergeCell ref="V274:W274"/>
    <mergeCell ref="X274:Y274"/>
    <mergeCell ref="Z274:AD274"/>
    <mergeCell ref="S275:T275"/>
    <mergeCell ref="V275:W275"/>
    <mergeCell ref="X275:Y275"/>
    <mergeCell ref="Z275:AD275"/>
    <mergeCell ref="S276:T276"/>
    <mergeCell ref="V276:W276"/>
    <mergeCell ref="X276:Y276"/>
    <mergeCell ref="Z276:AD276"/>
    <mergeCell ref="S277:T277"/>
    <mergeCell ref="V277:W277"/>
    <mergeCell ref="X277:Y277"/>
    <mergeCell ref="Z277:AD277"/>
    <mergeCell ref="S278:T278"/>
    <mergeCell ref="V278:W278"/>
    <mergeCell ref="X278:Y278"/>
    <mergeCell ref="Z278:AD278"/>
    <mergeCell ref="S260:T260"/>
    <mergeCell ref="V260:W260"/>
    <mergeCell ref="X260:Y260"/>
    <mergeCell ref="Z260:AD260"/>
    <mergeCell ref="S262:T262"/>
    <mergeCell ref="V262:W262"/>
    <mergeCell ref="X262:Y262"/>
    <mergeCell ref="Z262:AD262"/>
    <mergeCell ref="S263:T263"/>
    <mergeCell ref="V263:W263"/>
    <mergeCell ref="X263:Y263"/>
    <mergeCell ref="Z263:AD263"/>
    <mergeCell ref="S264:T264"/>
    <mergeCell ref="V264:W264"/>
    <mergeCell ref="X264:Y264"/>
    <mergeCell ref="Z264:AD264"/>
    <mergeCell ref="S265:T265"/>
    <mergeCell ref="V265:W265"/>
    <mergeCell ref="X265:Y265"/>
    <mergeCell ref="Z265:AD265"/>
    <mergeCell ref="S266:T266"/>
    <mergeCell ref="V266:W266"/>
    <mergeCell ref="X266:Y266"/>
    <mergeCell ref="Z266:AD266"/>
    <mergeCell ref="S267:T267"/>
    <mergeCell ref="V267:W267"/>
    <mergeCell ref="X267:Y267"/>
    <mergeCell ref="Z267:AD267"/>
    <mergeCell ref="S268:T268"/>
    <mergeCell ref="V268:W268"/>
    <mergeCell ref="X268:Y268"/>
    <mergeCell ref="Z268:AD268"/>
    <mergeCell ref="S269:T269"/>
    <mergeCell ref="V269:W269"/>
    <mergeCell ref="X269:Y269"/>
    <mergeCell ref="Z269:AD269"/>
    <mergeCell ref="S261:T261"/>
    <mergeCell ref="V261:W261"/>
    <mergeCell ref="X261:Y261"/>
    <mergeCell ref="Z261:AD261"/>
    <mergeCell ref="S251:T251"/>
    <mergeCell ref="V251:W251"/>
    <mergeCell ref="X251:Y251"/>
    <mergeCell ref="Z251:AD251"/>
    <mergeCell ref="S252:T252"/>
    <mergeCell ref="V252:W252"/>
    <mergeCell ref="X252:Y252"/>
    <mergeCell ref="Z252:AD252"/>
    <mergeCell ref="S253:T253"/>
    <mergeCell ref="V253:W253"/>
    <mergeCell ref="X253:Y253"/>
    <mergeCell ref="Z253:AD253"/>
    <mergeCell ref="S254:T254"/>
    <mergeCell ref="V254:W254"/>
    <mergeCell ref="X254:Y254"/>
    <mergeCell ref="Z254:AD254"/>
    <mergeCell ref="S255:T255"/>
    <mergeCell ref="V255:W255"/>
    <mergeCell ref="X255:Y255"/>
    <mergeCell ref="Z255:AD255"/>
    <mergeCell ref="S256:T256"/>
    <mergeCell ref="V256:W256"/>
    <mergeCell ref="X256:Y256"/>
    <mergeCell ref="Z256:AD256"/>
    <mergeCell ref="S257:T257"/>
    <mergeCell ref="V257:W257"/>
    <mergeCell ref="X257:Y257"/>
    <mergeCell ref="Z257:AD257"/>
    <mergeCell ref="S258:T258"/>
    <mergeCell ref="V258:W258"/>
    <mergeCell ref="X258:Y258"/>
    <mergeCell ref="Z258:AD258"/>
    <mergeCell ref="S259:T259"/>
    <mergeCell ref="V259:W259"/>
    <mergeCell ref="X259:Y259"/>
    <mergeCell ref="Z259:AD259"/>
    <mergeCell ref="S242:T242"/>
    <mergeCell ref="V242:W242"/>
    <mergeCell ref="X242:Y242"/>
    <mergeCell ref="Z242:AD242"/>
    <mergeCell ref="S243:T243"/>
    <mergeCell ref="V243:W243"/>
    <mergeCell ref="X243:Y243"/>
    <mergeCell ref="Z243:AD243"/>
    <mergeCell ref="S244:T244"/>
    <mergeCell ref="V244:W244"/>
    <mergeCell ref="X244:Y244"/>
    <mergeCell ref="Z244:AD244"/>
    <mergeCell ref="S245:T245"/>
    <mergeCell ref="V245:W245"/>
    <mergeCell ref="X245:Y245"/>
    <mergeCell ref="Z245:AD245"/>
    <mergeCell ref="S246:T246"/>
    <mergeCell ref="V246:W246"/>
    <mergeCell ref="X246:Y246"/>
    <mergeCell ref="Z246:AD246"/>
    <mergeCell ref="S247:T247"/>
    <mergeCell ref="V247:W247"/>
    <mergeCell ref="X247:Y247"/>
    <mergeCell ref="Z247:AD247"/>
    <mergeCell ref="S248:T248"/>
    <mergeCell ref="V248:W248"/>
    <mergeCell ref="X248:Y248"/>
    <mergeCell ref="Z248:AD248"/>
    <mergeCell ref="S249:T249"/>
    <mergeCell ref="V249:W249"/>
    <mergeCell ref="X249:Y249"/>
    <mergeCell ref="Z249:AD249"/>
    <mergeCell ref="S250:T250"/>
    <mergeCell ref="V250:W250"/>
    <mergeCell ref="X250:Y250"/>
    <mergeCell ref="Z250:AD250"/>
    <mergeCell ref="S233:T233"/>
    <mergeCell ref="V233:W233"/>
    <mergeCell ref="X233:Y233"/>
    <mergeCell ref="Z233:AD233"/>
    <mergeCell ref="S234:T234"/>
    <mergeCell ref="V234:W234"/>
    <mergeCell ref="X234:Y234"/>
    <mergeCell ref="Z234:AD234"/>
    <mergeCell ref="S235:T235"/>
    <mergeCell ref="V235:W235"/>
    <mergeCell ref="X235:Y235"/>
    <mergeCell ref="Z235:AD235"/>
    <mergeCell ref="S236:T236"/>
    <mergeCell ref="V236:W236"/>
    <mergeCell ref="X236:Y236"/>
    <mergeCell ref="Z236:AD236"/>
    <mergeCell ref="S237:T237"/>
    <mergeCell ref="V237:W237"/>
    <mergeCell ref="X237:Y237"/>
    <mergeCell ref="Z237:AD237"/>
    <mergeCell ref="S238:T238"/>
    <mergeCell ref="V238:W238"/>
    <mergeCell ref="X238:Y238"/>
    <mergeCell ref="Z238:AD238"/>
    <mergeCell ref="S239:T239"/>
    <mergeCell ref="V239:W239"/>
    <mergeCell ref="X239:Y239"/>
    <mergeCell ref="Z239:AD239"/>
    <mergeCell ref="S240:T240"/>
    <mergeCell ref="V240:W240"/>
    <mergeCell ref="X240:Y240"/>
    <mergeCell ref="Z240:AD240"/>
    <mergeCell ref="S241:T241"/>
    <mergeCell ref="V241:W241"/>
    <mergeCell ref="X241:Y241"/>
    <mergeCell ref="Z241:AD241"/>
    <mergeCell ref="S224:T224"/>
    <mergeCell ref="V224:W224"/>
    <mergeCell ref="X224:Y224"/>
    <mergeCell ref="Z224:AD224"/>
    <mergeCell ref="S225:T225"/>
    <mergeCell ref="V225:W225"/>
    <mergeCell ref="X225:Y225"/>
    <mergeCell ref="Z225:AD225"/>
    <mergeCell ref="S226:T226"/>
    <mergeCell ref="V226:W226"/>
    <mergeCell ref="X226:Y226"/>
    <mergeCell ref="Z226:AD226"/>
    <mergeCell ref="S227:T227"/>
    <mergeCell ref="V227:W227"/>
    <mergeCell ref="X227:Y227"/>
    <mergeCell ref="Z227:AD227"/>
    <mergeCell ref="S228:T228"/>
    <mergeCell ref="V228:W228"/>
    <mergeCell ref="X228:Y228"/>
    <mergeCell ref="Z228:AD228"/>
    <mergeCell ref="S229:T229"/>
    <mergeCell ref="V229:W229"/>
    <mergeCell ref="X229:Y229"/>
    <mergeCell ref="Z229:AD229"/>
    <mergeCell ref="S230:T230"/>
    <mergeCell ref="V230:W230"/>
    <mergeCell ref="X230:Y230"/>
    <mergeCell ref="Z230:AD230"/>
    <mergeCell ref="S231:T231"/>
    <mergeCell ref="V231:W231"/>
    <mergeCell ref="X231:Y231"/>
    <mergeCell ref="Z231:AD231"/>
    <mergeCell ref="S232:T232"/>
    <mergeCell ref="V232:W232"/>
    <mergeCell ref="X232:Y232"/>
    <mergeCell ref="Z232:AD232"/>
    <mergeCell ref="S215:T215"/>
    <mergeCell ref="V215:W215"/>
    <mergeCell ref="X215:Y215"/>
    <mergeCell ref="Z215:AD215"/>
    <mergeCell ref="S216:T216"/>
    <mergeCell ref="V216:W216"/>
    <mergeCell ref="X216:Y216"/>
    <mergeCell ref="Z216:AD216"/>
    <mergeCell ref="S217:T217"/>
    <mergeCell ref="V217:W217"/>
    <mergeCell ref="X217:Y217"/>
    <mergeCell ref="Z217:AD217"/>
    <mergeCell ref="S218:T218"/>
    <mergeCell ref="V218:W218"/>
    <mergeCell ref="X218:Y218"/>
    <mergeCell ref="Z218:AD218"/>
    <mergeCell ref="S219:T219"/>
    <mergeCell ref="V219:W219"/>
    <mergeCell ref="X219:Y219"/>
    <mergeCell ref="Z219:AD219"/>
    <mergeCell ref="S220:T220"/>
    <mergeCell ref="V220:W220"/>
    <mergeCell ref="X220:Y220"/>
    <mergeCell ref="Z220:AD220"/>
    <mergeCell ref="S221:T221"/>
    <mergeCell ref="V221:W221"/>
    <mergeCell ref="X221:Y221"/>
    <mergeCell ref="Z221:AD221"/>
    <mergeCell ref="S222:T222"/>
    <mergeCell ref="V222:W222"/>
    <mergeCell ref="X222:Y222"/>
    <mergeCell ref="Z222:AD222"/>
    <mergeCell ref="S223:T223"/>
    <mergeCell ref="V223:W223"/>
    <mergeCell ref="X223:Y223"/>
    <mergeCell ref="Z223:AD223"/>
    <mergeCell ref="S206:T206"/>
    <mergeCell ref="V206:W206"/>
    <mergeCell ref="X206:Y206"/>
    <mergeCell ref="Z206:AD206"/>
    <mergeCell ref="S207:T207"/>
    <mergeCell ref="V207:W207"/>
    <mergeCell ref="X207:Y207"/>
    <mergeCell ref="Z207:AD207"/>
    <mergeCell ref="S208:T208"/>
    <mergeCell ref="V208:W208"/>
    <mergeCell ref="X208:Y208"/>
    <mergeCell ref="Z208:AD208"/>
    <mergeCell ref="S209:T209"/>
    <mergeCell ref="V209:W209"/>
    <mergeCell ref="X209:Y209"/>
    <mergeCell ref="Z209:AD209"/>
    <mergeCell ref="S210:T210"/>
    <mergeCell ref="V210:W210"/>
    <mergeCell ref="X210:Y210"/>
    <mergeCell ref="Z210:AD210"/>
    <mergeCell ref="S211:T211"/>
    <mergeCell ref="V211:W211"/>
    <mergeCell ref="X211:Y211"/>
    <mergeCell ref="Z211:AD211"/>
    <mergeCell ref="S212:T212"/>
    <mergeCell ref="V212:W212"/>
    <mergeCell ref="X212:Y212"/>
    <mergeCell ref="Z212:AD212"/>
    <mergeCell ref="S213:T213"/>
    <mergeCell ref="V213:W213"/>
    <mergeCell ref="X213:Y213"/>
    <mergeCell ref="Z213:AD213"/>
    <mergeCell ref="S214:T214"/>
    <mergeCell ref="V214:W214"/>
    <mergeCell ref="X214:Y214"/>
    <mergeCell ref="Z214:AD214"/>
    <mergeCell ref="S197:T197"/>
    <mergeCell ref="V197:W197"/>
    <mergeCell ref="X197:Y197"/>
    <mergeCell ref="Z197:AD197"/>
    <mergeCell ref="S198:T198"/>
    <mergeCell ref="V198:W198"/>
    <mergeCell ref="X198:Y198"/>
    <mergeCell ref="Z198:AD198"/>
    <mergeCell ref="S199:T199"/>
    <mergeCell ref="V199:W199"/>
    <mergeCell ref="X199:Y199"/>
    <mergeCell ref="Z199:AD199"/>
    <mergeCell ref="S200:T200"/>
    <mergeCell ref="V200:W200"/>
    <mergeCell ref="X200:Y200"/>
    <mergeCell ref="Z200:AD200"/>
    <mergeCell ref="S201:T201"/>
    <mergeCell ref="V201:W201"/>
    <mergeCell ref="X201:Y201"/>
    <mergeCell ref="Z201:AD201"/>
    <mergeCell ref="S202:T202"/>
    <mergeCell ref="V202:W202"/>
    <mergeCell ref="X202:Y202"/>
    <mergeCell ref="Z202:AD202"/>
    <mergeCell ref="S203:T203"/>
    <mergeCell ref="V203:W203"/>
    <mergeCell ref="X203:Y203"/>
    <mergeCell ref="Z203:AD203"/>
    <mergeCell ref="S204:T204"/>
    <mergeCell ref="V204:W204"/>
    <mergeCell ref="X204:Y204"/>
    <mergeCell ref="Z204:AD204"/>
    <mergeCell ref="S205:T205"/>
    <mergeCell ref="V205:W205"/>
    <mergeCell ref="X205:Y205"/>
    <mergeCell ref="Z205:AD205"/>
    <mergeCell ref="S188:T188"/>
    <mergeCell ref="V188:W188"/>
    <mergeCell ref="X188:Y188"/>
    <mergeCell ref="Z188:AD188"/>
    <mergeCell ref="S189:T189"/>
    <mergeCell ref="V189:W189"/>
    <mergeCell ref="X189:Y189"/>
    <mergeCell ref="Z189:AD189"/>
    <mergeCell ref="S190:T190"/>
    <mergeCell ref="V190:W190"/>
    <mergeCell ref="X190:Y190"/>
    <mergeCell ref="Z190:AD190"/>
    <mergeCell ref="S191:T191"/>
    <mergeCell ref="V191:W191"/>
    <mergeCell ref="X191:Y191"/>
    <mergeCell ref="Z191:AD191"/>
    <mergeCell ref="S192:T192"/>
    <mergeCell ref="V192:W192"/>
    <mergeCell ref="X192:Y192"/>
    <mergeCell ref="Z192:AD192"/>
    <mergeCell ref="S193:T193"/>
    <mergeCell ref="V193:W193"/>
    <mergeCell ref="X193:Y193"/>
    <mergeCell ref="Z193:AD193"/>
    <mergeCell ref="S194:T194"/>
    <mergeCell ref="V194:W194"/>
    <mergeCell ref="X194:Y194"/>
    <mergeCell ref="Z194:AD194"/>
    <mergeCell ref="S195:T195"/>
    <mergeCell ref="V195:W195"/>
    <mergeCell ref="X195:Y195"/>
    <mergeCell ref="Z195:AD195"/>
    <mergeCell ref="S196:T196"/>
    <mergeCell ref="V196:W196"/>
    <mergeCell ref="X196:Y196"/>
    <mergeCell ref="Z196:AD196"/>
    <mergeCell ref="S179:T179"/>
    <mergeCell ref="V179:W179"/>
    <mergeCell ref="X179:Y179"/>
    <mergeCell ref="Z179:AD179"/>
    <mergeCell ref="S180:T180"/>
    <mergeCell ref="V180:W180"/>
    <mergeCell ref="X180:Y180"/>
    <mergeCell ref="Z180:AD180"/>
    <mergeCell ref="S181:T181"/>
    <mergeCell ref="V181:W181"/>
    <mergeCell ref="X181:Y181"/>
    <mergeCell ref="Z181:AD181"/>
    <mergeCell ref="S182:T182"/>
    <mergeCell ref="V182:W182"/>
    <mergeCell ref="X182:Y182"/>
    <mergeCell ref="Z182:AD182"/>
    <mergeCell ref="S183:T183"/>
    <mergeCell ref="V183:W183"/>
    <mergeCell ref="X183:Y183"/>
    <mergeCell ref="Z183:AD183"/>
    <mergeCell ref="S184:T184"/>
    <mergeCell ref="V184:W184"/>
    <mergeCell ref="X184:Y184"/>
    <mergeCell ref="Z184:AD184"/>
    <mergeCell ref="S185:T185"/>
    <mergeCell ref="V185:W185"/>
    <mergeCell ref="X185:Y185"/>
    <mergeCell ref="Z185:AD185"/>
    <mergeCell ref="S186:T186"/>
    <mergeCell ref="V186:W186"/>
    <mergeCell ref="X186:Y186"/>
    <mergeCell ref="Z186:AD186"/>
    <mergeCell ref="S187:T187"/>
    <mergeCell ref="V187:W187"/>
    <mergeCell ref="X187:Y187"/>
    <mergeCell ref="Z187:AD187"/>
    <mergeCell ref="S169:T169"/>
    <mergeCell ref="V169:W169"/>
    <mergeCell ref="X169:Y169"/>
    <mergeCell ref="Z169:AD169"/>
    <mergeCell ref="S170:T170"/>
    <mergeCell ref="V170:W170"/>
    <mergeCell ref="X170:Y170"/>
    <mergeCell ref="Z170:AD170"/>
    <mergeCell ref="S171:T171"/>
    <mergeCell ref="V171:W171"/>
    <mergeCell ref="X171:Y171"/>
    <mergeCell ref="Z171:AD171"/>
    <mergeCell ref="S172:T172"/>
    <mergeCell ref="V172:W172"/>
    <mergeCell ref="X172:Y172"/>
    <mergeCell ref="Z172:AD172"/>
    <mergeCell ref="S173:T173"/>
    <mergeCell ref="V173:W173"/>
    <mergeCell ref="X173:Y173"/>
    <mergeCell ref="Z173:AD173"/>
    <mergeCell ref="S174:T174"/>
    <mergeCell ref="V174:W174"/>
    <mergeCell ref="X174:Y174"/>
    <mergeCell ref="Z174:AD174"/>
    <mergeCell ref="S175:T175"/>
    <mergeCell ref="V175:W175"/>
    <mergeCell ref="X175:Y175"/>
    <mergeCell ref="Z175:AD175"/>
    <mergeCell ref="S177:T177"/>
    <mergeCell ref="V177:W177"/>
    <mergeCell ref="X177:Y177"/>
    <mergeCell ref="Z177:AD177"/>
    <mergeCell ref="S178:T178"/>
    <mergeCell ref="V178:W178"/>
    <mergeCell ref="X178:Y178"/>
    <mergeCell ref="Z178:AD178"/>
    <mergeCell ref="S176:T176"/>
    <mergeCell ref="V176:W176"/>
    <mergeCell ref="X176:Y176"/>
    <mergeCell ref="Z176:AD176"/>
    <mergeCell ref="S160:T160"/>
    <mergeCell ref="V160:W160"/>
    <mergeCell ref="X160:Y160"/>
    <mergeCell ref="Z160:AD160"/>
    <mergeCell ref="S161:T161"/>
    <mergeCell ref="V161:W161"/>
    <mergeCell ref="X161:Y161"/>
    <mergeCell ref="Z161:AD161"/>
    <mergeCell ref="S162:T162"/>
    <mergeCell ref="V162:W162"/>
    <mergeCell ref="X162:Y162"/>
    <mergeCell ref="Z162:AD162"/>
    <mergeCell ref="S163:T163"/>
    <mergeCell ref="V163:W163"/>
    <mergeCell ref="X163:Y163"/>
    <mergeCell ref="Z163:AD163"/>
    <mergeCell ref="S164:T164"/>
    <mergeCell ref="V164:W164"/>
    <mergeCell ref="X164:Y164"/>
    <mergeCell ref="Z164:AD164"/>
    <mergeCell ref="S165:T165"/>
    <mergeCell ref="V165:W165"/>
    <mergeCell ref="X165:Y165"/>
    <mergeCell ref="Z165:AD165"/>
    <mergeCell ref="S166:T166"/>
    <mergeCell ref="V166:W166"/>
    <mergeCell ref="X166:Y166"/>
    <mergeCell ref="Z166:AD166"/>
    <mergeCell ref="S167:T167"/>
    <mergeCell ref="V167:W167"/>
    <mergeCell ref="X167:Y167"/>
    <mergeCell ref="Z167:AD167"/>
    <mergeCell ref="S168:T168"/>
    <mergeCell ref="V168:W168"/>
    <mergeCell ref="X168:Y168"/>
    <mergeCell ref="Z168:AD168"/>
    <mergeCell ref="S151:T151"/>
    <mergeCell ref="V151:W151"/>
    <mergeCell ref="X151:Y151"/>
    <mergeCell ref="Z151:AD151"/>
    <mergeCell ref="S152:T152"/>
    <mergeCell ref="V152:W152"/>
    <mergeCell ref="X152:Y152"/>
    <mergeCell ref="Z152:AD152"/>
    <mergeCell ref="S153:T153"/>
    <mergeCell ref="V153:W153"/>
    <mergeCell ref="X153:Y153"/>
    <mergeCell ref="Z153:AD153"/>
    <mergeCell ref="S154:T154"/>
    <mergeCell ref="V154:W154"/>
    <mergeCell ref="X154:Y154"/>
    <mergeCell ref="Z154:AD154"/>
    <mergeCell ref="S155:T155"/>
    <mergeCell ref="V155:W155"/>
    <mergeCell ref="X155:Y155"/>
    <mergeCell ref="Z155:AD155"/>
    <mergeCell ref="S156:T156"/>
    <mergeCell ref="V156:W156"/>
    <mergeCell ref="X156:Y156"/>
    <mergeCell ref="Z156:AD156"/>
    <mergeCell ref="S157:T157"/>
    <mergeCell ref="V157:W157"/>
    <mergeCell ref="X157:Y157"/>
    <mergeCell ref="Z157:AD157"/>
    <mergeCell ref="S158:T158"/>
    <mergeCell ref="V158:W158"/>
    <mergeCell ref="X158:Y158"/>
    <mergeCell ref="Z158:AD158"/>
    <mergeCell ref="S159:T159"/>
    <mergeCell ref="V159:W159"/>
    <mergeCell ref="X159:Y159"/>
    <mergeCell ref="Z159:AD159"/>
    <mergeCell ref="S142:T142"/>
    <mergeCell ref="V142:W142"/>
    <mergeCell ref="X142:Y142"/>
    <mergeCell ref="Z142:AD142"/>
    <mergeCell ref="S143:T143"/>
    <mergeCell ref="V143:W143"/>
    <mergeCell ref="X143:Y143"/>
    <mergeCell ref="Z143:AD143"/>
    <mergeCell ref="S144:T144"/>
    <mergeCell ref="V144:W144"/>
    <mergeCell ref="X144:Y144"/>
    <mergeCell ref="Z144:AD144"/>
    <mergeCell ref="S145:T145"/>
    <mergeCell ref="V145:W145"/>
    <mergeCell ref="X145:Y145"/>
    <mergeCell ref="Z145:AD145"/>
    <mergeCell ref="S146:T146"/>
    <mergeCell ref="V146:W146"/>
    <mergeCell ref="X146:Y146"/>
    <mergeCell ref="Z146:AD146"/>
    <mergeCell ref="S147:T147"/>
    <mergeCell ref="V147:W147"/>
    <mergeCell ref="X147:Y147"/>
    <mergeCell ref="Z147:AD147"/>
    <mergeCell ref="S148:T148"/>
    <mergeCell ref="V148:W148"/>
    <mergeCell ref="X148:Y148"/>
    <mergeCell ref="Z148:AD148"/>
    <mergeCell ref="S149:T149"/>
    <mergeCell ref="V149:W149"/>
    <mergeCell ref="X149:Y149"/>
    <mergeCell ref="Z149:AD149"/>
    <mergeCell ref="S150:T150"/>
    <mergeCell ref="V150:W150"/>
    <mergeCell ref="X150:Y150"/>
    <mergeCell ref="Z150:AD150"/>
    <mergeCell ref="S133:T133"/>
    <mergeCell ref="V133:W133"/>
    <mergeCell ref="X133:Y133"/>
    <mergeCell ref="Z133:AD133"/>
    <mergeCell ref="S134:T134"/>
    <mergeCell ref="V134:W134"/>
    <mergeCell ref="X134:Y134"/>
    <mergeCell ref="Z134:AD134"/>
    <mergeCell ref="S135:T135"/>
    <mergeCell ref="V135:W135"/>
    <mergeCell ref="X135:Y135"/>
    <mergeCell ref="Z135:AD135"/>
    <mergeCell ref="S136:T136"/>
    <mergeCell ref="V136:W136"/>
    <mergeCell ref="X136:Y136"/>
    <mergeCell ref="Z136:AD136"/>
    <mergeCell ref="S137:T137"/>
    <mergeCell ref="V137:W137"/>
    <mergeCell ref="X137:Y137"/>
    <mergeCell ref="Z137:AD137"/>
    <mergeCell ref="S138:T138"/>
    <mergeCell ref="V138:W138"/>
    <mergeCell ref="X138:Y138"/>
    <mergeCell ref="Z138:AD138"/>
    <mergeCell ref="S139:T139"/>
    <mergeCell ref="V139:W139"/>
    <mergeCell ref="X139:Y139"/>
    <mergeCell ref="Z139:AD139"/>
    <mergeCell ref="S140:T140"/>
    <mergeCell ref="V140:W140"/>
    <mergeCell ref="X140:Y140"/>
    <mergeCell ref="Z140:AD140"/>
    <mergeCell ref="S141:T141"/>
    <mergeCell ref="V141:W141"/>
    <mergeCell ref="X141:Y141"/>
    <mergeCell ref="Z141:AD141"/>
    <mergeCell ref="S124:T124"/>
    <mergeCell ref="V124:W124"/>
    <mergeCell ref="X124:Y124"/>
    <mergeCell ref="Z124:AD124"/>
    <mergeCell ref="S125:T125"/>
    <mergeCell ref="V125:W125"/>
    <mergeCell ref="X125:Y125"/>
    <mergeCell ref="Z125:AD125"/>
    <mergeCell ref="S126:T126"/>
    <mergeCell ref="V126:W126"/>
    <mergeCell ref="X126:Y126"/>
    <mergeCell ref="Z126:AD126"/>
    <mergeCell ref="S127:T127"/>
    <mergeCell ref="V127:W127"/>
    <mergeCell ref="X127:Y127"/>
    <mergeCell ref="Z127:AD127"/>
    <mergeCell ref="S128:T128"/>
    <mergeCell ref="V128:W128"/>
    <mergeCell ref="X128:Y128"/>
    <mergeCell ref="Z128:AD128"/>
    <mergeCell ref="S129:T129"/>
    <mergeCell ref="V129:W129"/>
    <mergeCell ref="X129:Y129"/>
    <mergeCell ref="Z129:AD129"/>
    <mergeCell ref="S130:T130"/>
    <mergeCell ref="V130:W130"/>
    <mergeCell ref="X130:Y130"/>
    <mergeCell ref="Z130:AD130"/>
    <mergeCell ref="S131:T131"/>
    <mergeCell ref="V131:W131"/>
    <mergeCell ref="X131:Y131"/>
    <mergeCell ref="Z131:AD131"/>
    <mergeCell ref="S132:T132"/>
    <mergeCell ref="V132:W132"/>
    <mergeCell ref="X132:Y132"/>
    <mergeCell ref="Z132:AD132"/>
    <mergeCell ref="S115:T115"/>
    <mergeCell ref="V115:W115"/>
    <mergeCell ref="X115:Y115"/>
    <mergeCell ref="Z115:AD115"/>
    <mergeCell ref="S116:T116"/>
    <mergeCell ref="V116:W116"/>
    <mergeCell ref="X116:Y116"/>
    <mergeCell ref="Z116:AD116"/>
    <mergeCell ref="S117:T117"/>
    <mergeCell ref="V117:W117"/>
    <mergeCell ref="X117:Y117"/>
    <mergeCell ref="Z117:AD117"/>
    <mergeCell ref="S118:T118"/>
    <mergeCell ref="V118:W118"/>
    <mergeCell ref="X118:Y118"/>
    <mergeCell ref="Z118:AD118"/>
    <mergeCell ref="S119:T119"/>
    <mergeCell ref="V119:W119"/>
    <mergeCell ref="X119:Y119"/>
    <mergeCell ref="Z119:AD119"/>
    <mergeCell ref="S120:T120"/>
    <mergeCell ref="V120:W120"/>
    <mergeCell ref="X120:Y120"/>
    <mergeCell ref="Z120:AD120"/>
    <mergeCell ref="S121:T121"/>
    <mergeCell ref="V121:W121"/>
    <mergeCell ref="X121:Y121"/>
    <mergeCell ref="Z121:AD121"/>
    <mergeCell ref="S122:T122"/>
    <mergeCell ref="V122:W122"/>
    <mergeCell ref="X122:Y122"/>
    <mergeCell ref="Z122:AD122"/>
    <mergeCell ref="S123:T123"/>
    <mergeCell ref="V123:W123"/>
    <mergeCell ref="X123:Y123"/>
    <mergeCell ref="Z123:AD123"/>
    <mergeCell ref="S106:T106"/>
    <mergeCell ref="V106:W106"/>
    <mergeCell ref="X106:Y106"/>
    <mergeCell ref="Z106:AD106"/>
    <mergeCell ref="S107:T107"/>
    <mergeCell ref="V107:W107"/>
    <mergeCell ref="X107:Y107"/>
    <mergeCell ref="Z107:AD107"/>
    <mergeCell ref="S108:T108"/>
    <mergeCell ref="V108:W108"/>
    <mergeCell ref="X108:Y108"/>
    <mergeCell ref="Z108:AD108"/>
    <mergeCell ref="S109:T109"/>
    <mergeCell ref="V109:W109"/>
    <mergeCell ref="X109:Y109"/>
    <mergeCell ref="Z109:AD109"/>
    <mergeCell ref="S110:T110"/>
    <mergeCell ref="V110:W110"/>
    <mergeCell ref="X110:Y110"/>
    <mergeCell ref="Z110:AD110"/>
    <mergeCell ref="S111:T111"/>
    <mergeCell ref="V111:W111"/>
    <mergeCell ref="X111:Y111"/>
    <mergeCell ref="Z111:AD111"/>
    <mergeCell ref="S112:T112"/>
    <mergeCell ref="V112:W112"/>
    <mergeCell ref="X112:Y112"/>
    <mergeCell ref="Z112:AD112"/>
    <mergeCell ref="S113:T113"/>
    <mergeCell ref="V113:W113"/>
    <mergeCell ref="X113:Y113"/>
    <mergeCell ref="Z113:AD113"/>
    <mergeCell ref="S114:T114"/>
    <mergeCell ref="V114:W114"/>
    <mergeCell ref="X114:Y114"/>
    <mergeCell ref="Z114:AD114"/>
    <mergeCell ref="S97:T97"/>
    <mergeCell ref="V97:W97"/>
    <mergeCell ref="X97:Y97"/>
    <mergeCell ref="Z97:AD97"/>
    <mergeCell ref="S98:T98"/>
    <mergeCell ref="V98:W98"/>
    <mergeCell ref="X98:Y98"/>
    <mergeCell ref="Z98:AD98"/>
    <mergeCell ref="S99:T99"/>
    <mergeCell ref="V99:W99"/>
    <mergeCell ref="X99:Y99"/>
    <mergeCell ref="Z99:AD99"/>
    <mergeCell ref="S100:T100"/>
    <mergeCell ref="V100:W100"/>
    <mergeCell ref="X100:Y100"/>
    <mergeCell ref="Z100:AD100"/>
    <mergeCell ref="S101:T101"/>
    <mergeCell ref="V101:W101"/>
    <mergeCell ref="X101:Y101"/>
    <mergeCell ref="Z101:AD101"/>
    <mergeCell ref="S102:T102"/>
    <mergeCell ref="V102:W102"/>
    <mergeCell ref="X102:Y102"/>
    <mergeCell ref="Z102:AD102"/>
    <mergeCell ref="S103:T103"/>
    <mergeCell ref="V103:W103"/>
    <mergeCell ref="X103:Y103"/>
    <mergeCell ref="Z103:AD103"/>
    <mergeCell ref="S104:T104"/>
    <mergeCell ref="V104:W104"/>
    <mergeCell ref="X104:Y104"/>
    <mergeCell ref="Z104:AD104"/>
    <mergeCell ref="S105:T105"/>
    <mergeCell ref="V105:W105"/>
    <mergeCell ref="X105:Y105"/>
    <mergeCell ref="Z105:AD105"/>
    <mergeCell ref="S87:T87"/>
    <mergeCell ref="V87:W87"/>
    <mergeCell ref="X87:Y87"/>
    <mergeCell ref="Z87:AD87"/>
    <mergeCell ref="S88:T88"/>
    <mergeCell ref="V88:W88"/>
    <mergeCell ref="X88:Y88"/>
    <mergeCell ref="Z88:AD88"/>
    <mergeCell ref="S89:T89"/>
    <mergeCell ref="V89:W89"/>
    <mergeCell ref="X89:Y89"/>
    <mergeCell ref="Z89:AD89"/>
    <mergeCell ref="S90:T90"/>
    <mergeCell ref="V90:W90"/>
    <mergeCell ref="X90:Y90"/>
    <mergeCell ref="Z90:AD90"/>
    <mergeCell ref="S92:T92"/>
    <mergeCell ref="V92:W92"/>
    <mergeCell ref="X92:Y92"/>
    <mergeCell ref="Z92:AD92"/>
    <mergeCell ref="S93:T93"/>
    <mergeCell ref="V93:W93"/>
    <mergeCell ref="X93:Y93"/>
    <mergeCell ref="Z93:AD93"/>
    <mergeCell ref="S94:T94"/>
    <mergeCell ref="V94:W94"/>
    <mergeCell ref="X94:Y94"/>
    <mergeCell ref="Z94:AD94"/>
    <mergeCell ref="S95:T95"/>
    <mergeCell ref="V95:W95"/>
    <mergeCell ref="X95:Y95"/>
    <mergeCell ref="Z95:AD95"/>
    <mergeCell ref="S96:T96"/>
    <mergeCell ref="V96:W96"/>
    <mergeCell ref="X96:Y96"/>
    <mergeCell ref="Z96:AD96"/>
    <mergeCell ref="S91:T91"/>
    <mergeCell ref="V91:W91"/>
    <mergeCell ref="X91:Y91"/>
    <mergeCell ref="Z91:AD91"/>
    <mergeCell ref="S78:T78"/>
    <mergeCell ref="V78:W78"/>
    <mergeCell ref="X78:Y78"/>
    <mergeCell ref="Z78:AD78"/>
    <mergeCell ref="S79:T79"/>
    <mergeCell ref="V79:W79"/>
    <mergeCell ref="X79:Y79"/>
    <mergeCell ref="Z79:AD79"/>
    <mergeCell ref="S80:T80"/>
    <mergeCell ref="V80:W80"/>
    <mergeCell ref="X80:Y80"/>
    <mergeCell ref="Z80:AD80"/>
    <mergeCell ref="S81:T81"/>
    <mergeCell ref="V81:W81"/>
    <mergeCell ref="X81:Y81"/>
    <mergeCell ref="Z81:AD81"/>
    <mergeCell ref="S82:T82"/>
    <mergeCell ref="V82:W82"/>
    <mergeCell ref="X82:Y82"/>
    <mergeCell ref="Z82:AD82"/>
    <mergeCell ref="S83:T83"/>
    <mergeCell ref="V83:W83"/>
    <mergeCell ref="X83:Y83"/>
    <mergeCell ref="Z83:AD83"/>
    <mergeCell ref="S84:T84"/>
    <mergeCell ref="V84:W84"/>
    <mergeCell ref="X84:Y84"/>
    <mergeCell ref="Z84:AD84"/>
    <mergeCell ref="S85:T85"/>
    <mergeCell ref="V85:W85"/>
    <mergeCell ref="X85:Y85"/>
    <mergeCell ref="Z85:AD85"/>
    <mergeCell ref="S86:T86"/>
    <mergeCell ref="V86:W86"/>
    <mergeCell ref="X86:Y86"/>
    <mergeCell ref="Z86:AD86"/>
    <mergeCell ref="S69:T69"/>
    <mergeCell ref="V69:W69"/>
    <mergeCell ref="X69:Y69"/>
    <mergeCell ref="Z69:AD69"/>
    <mergeCell ref="S70:T70"/>
    <mergeCell ref="V70:W70"/>
    <mergeCell ref="X70:Y70"/>
    <mergeCell ref="Z70:AD70"/>
    <mergeCell ref="S71:T71"/>
    <mergeCell ref="V71:W71"/>
    <mergeCell ref="X71:Y71"/>
    <mergeCell ref="Z71:AD71"/>
    <mergeCell ref="S72:T72"/>
    <mergeCell ref="V72:W72"/>
    <mergeCell ref="X72:Y72"/>
    <mergeCell ref="Z72:AD72"/>
    <mergeCell ref="S73:T73"/>
    <mergeCell ref="V73:W73"/>
    <mergeCell ref="X73:Y73"/>
    <mergeCell ref="Z73:AD73"/>
    <mergeCell ref="S74:T74"/>
    <mergeCell ref="V74:W74"/>
    <mergeCell ref="X74:Y74"/>
    <mergeCell ref="Z74:AD74"/>
    <mergeCell ref="S75:T75"/>
    <mergeCell ref="V75:W75"/>
    <mergeCell ref="X75:Y75"/>
    <mergeCell ref="Z75:AD75"/>
    <mergeCell ref="S76:T76"/>
    <mergeCell ref="V76:W76"/>
    <mergeCell ref="X76:Y76"/>
    <mergeCell ref="Z76:AD76"/>
    <mergeCell ref="S77:T77"/>
    <mergeCell ref="V77:W77"/>
    <mergeCell ref="X77:Y77"/>
    <mergeCell ref="Z77:AD77"/>
    <mergeCell ref="S60:T60"/>
    <mergeCell ref="V60:W60"/>
    <mergeCell ref="X60:Y60"/>
    <mergeCell ref="Z60:AD60"/>
    <mergeCell ref="S61:T61"/>
    <mergeCell ref="V61:W61"/>
    <mergeCell ref="X61:Y61"/>
    <mergeCell ref="Z61:AD61"/>
    <mergeCell ref="S62:T62"/>
    <mergeCell ref="V62:W62"/>
    <mergeCell ref="X62:Y62"/>
    <mergeCell ref="Z62:AD62"/>
    <mergeCell ref="S63:T63"/>
    <mergeCell ref="V63:W63"/>
    <mergeCell ref="X63:Y63"/>
    <mergeCell ref="Z63:AD63"/>
    <mergeCell ref="S64:T64"/>
    <mergeCell ref="V64:W64"/>
    <mergeCell ref="X64:Y64"/>
    <mergeCell ref="Z64:AD64"/>
    <mergeCell ref="S65:T65"/>
    <mergeCell ref="V65:W65"/>
    <mergeCell ref="X65:Y65"/>
    <mergeCell ref="Z65:AD65"/>
    <mergeCell ref="S66:T66"/>
    <mergeCell ref="V66:W66"/>
    <mergeCell ref="X66:Y66"/>
    <mergeCell ref="Z66:AD66"/>
    <mergeCell ref="S67:T67"/>
    <mergeCell ref="V67:W67"/>
    <mergeCell ref="X67:Y67"/>
    <mergeCell ref="Z67:AD67"/>
    <mergeCell ref="S68:T68"/>
    <mergeCell ref="V68:W68"/>
    <mergeCell ref="X68:Y68"/>
    <mergeCell ref="Z68:AD68"/>
    <mergeCell ref="S51:T51"/>
    <mergeCell ref="V51:W51"/>
    <mergeCell ref="X51:Y51"/>
    <mergeCell ref="Z51:AD51"/>
    <mergeCell ref="S52:T52"/>
    <mergeCell ref="V52:W52"/>
    <mergeCell ref="X52:Y52"/>
    <mergeCell ref="Z52:AD52"/>
    <mergeCell ref="S53:T53"/>
    <mergeCell ref="V53:W53"/>
    <mergeCell ref="X53:Y53"/>
    <mergeCell ref="Z53:AD53"/>
    <mergeCell ref="S54:T54"/>
    <mergeCell ref="V54:W54"/>
    <mergeCell ref="X54:Y54"/>
    <mergeCell ref="Z54:AD54"/>
    <mergeCell ref="S55:T55"/>
    <mergeCell ref="V55:W55"/>
    <mergeCell ref="X55:Y55"/>
    <mergeCell ref="Z55:AD55"/>
    <mergeCell ref="S56:T56"/>
    <mergeCell ref="V56:W56"/>
    <mergeCell ref="X56:Y56"/>
    <mergeCell ref="Z56:AD56"/>
    <mergeCell ref="S57:T57"/>
    <mergeCell ref="V57:W57"/>
    <mergeCell ref="X57:Y57"/>
    <mergeCell ref="Z57:AD57"/>
    <mergeCell ref="S58:T58"/>
    <mergeCell ref="V58:W58"/>
    <mergeCell ref="X58:Y58"/>
    <mergeCell ref="Z58:AD58"/>
    <mergeCell ref="S59:T59"/>
    <mergeCell ref="V59:W59"/>
    <mergeCell ref="X59:Y59"/>
    <mergeCell ref="Z59:AD59"/>
    <mergeCell ref="S42:T42"/>
    <mergeCell ref="V42:W42"/>
    <mergeCell ref="X42:Y42"/>
    <mergeCell ref="Z42:AD42"/>
    <mergeCell ref="S43:T43"/>
    <mergeCell ref="V43:W43"/>
    <mergeCell ref="X43:Y43"/>
    <mergeCell ref="Z43:AD43"/>
    <mergeCell ref="S44:T44"/>
    <mergeCell ref="V44:W44"/>
    <mergeCell ref="X44:Y44"/>
    <mergeCell ref="Z44:AD44"/>
    <mergeCell ref="S45:T45"/>
    <mergeCell ref="V45:W45"/>
    <mergeCell ref="X45:Y45"/>
    <mergeCell ref="Z45:AD45"/>
    <mergeCell ref="S46:T46"/>
    <mergeCell ref="V46:W46"/>
    <mergeCell ref="X46:Y46"/>
    <mergeCell ref="Z46:AD46"/>
    <mergeCell ref="S47:T47"/>
    <mergeCell ref="V47:W47"/>
    <mergeCell ref="X47:Y47"/>
    <mergeCell ref="Z47:AD47"/>
    <mergeCell ref="S48:T48"/>
    <mergeCell ref="V48:W48"/>
    <mergeCell ref="X48:Y48"/>
    <mergeCell ref="Z48:AD48"/>
    <mergeCell ref="S49:T49"/>
    <mergeCell ref="V49:W49"/>
    <mergeCell ref="X49:Y49"/>
    <mergeCell ref="Z49:AD49"/>
    <mergeCell ref="S50:T50"/>
    <mergeCell ref="V50:W50"/>
    <mergeCell ref="X50:Y50"/>
    <mergeCell ref="Z50:AD50"/>
    <mergeCell ref="S41:T41"/>
    <mergeCell ref="V41:W41"/>
    <mergeCell ref="X41:Y41"/>
    <mergeCell ref="Z41:AD41"/>
    <mergeCell ref="S26:T26"/>
    <mergeCell ref="V26:W26"/>
    <mergeCell ref="X26:Y26"/>
    <mergeCell ref="Z26:AD26"/>
    <mergeCell ref="S27:T27"/>
    <mergeCell ref="V27:W27"/>
    <mergeCell ref="X27:Y27"/>
    <mergeCell ref="Z27:AD27"/>
    <mergeCell ref="S28:T28"/>
    <mergeCell ref="V28:W28"/>
    <mergeCell ref="X28:Y28"/>
    <mergeCell ref="Z28:AD28"/>
    <mergeCell ref="S29:T29"/>
    <mergeCell ref="V29:W29"/>
    <mergeCell ref="X29:Y29"/>
    <mergeCell ref="Z29:AD29"/>
    <mergeCell ref="S30:T30"/>
    <mergeCell ref="V30:W30"/>
    <mergeCell ref="X30:Y30"/>
    <mergeCell ref="Z30:AD30"/>
    <mergeCell ref="S31:T31"/>
    <mergeCell ref="V31:W31"/>
    <mergeCell ref="X31:Y31"/>
    <mergeCell ref="Z31:AD31"/>
    <mergeCell ref="S32:T32"/>
    <mergeCell ref="V32:W32"/>
    <mergeCell ref="X32:Y32"/>
    <mergeCell ref="Z32:AD32"/>
    <mergeCell ref="S34:T34"/>
    <mergeCell ref="V34:W34"/>
    <mergeCell ref="X34:Y34"/>
    <mergeCell ref="Z34:AD34"/>
    <mergeCell ref="S33:T33"/>
    <mergeCell ref="V33:W33"/>
    <mergeCell ref="X33:Y33"/>
    <mergeCell ref="Z33:AD33"/>
    <mergeCell ref="V22:W22"/>
    <mergeCell ref="X22:Y22"/>
    <mergeCell ref="Z22:AD22"/>
    <mergeCell ref="S23:T23"/>
    <mergeCell ref="V23:W23"/>
    <mergeCell ref="X23:Y23"/>
    <mergeCell ref="Z23:AD23"/>
    <mergeCell ref="S24:T24"/>
    <mergeCell ref="V24:W24"/>
    <mergeCell ref="X24:Y24"/>
    <mergeCell ref="Z24:AD24"/>
    <mergeCell ref="S35:T35"/>
    <mergeCell ref="V35:W35"/>
    <mergeCell ref="X35:Y35"/>
    <mergeCell ref="Z35:AD35"/>
    <mergeCell ref="S36:T36"/>
    <mergeCell ref="V36:W36"/>
    <mergeCell ref="X36:Y36"/>
    <mergeCell ref="Z36:AD36"/>
    <mergeCell ref="S37:T37"/>
    <mergeCell ref="V37:W37"/>
    <mergeCell ref="X37:Y37"/>
    <mergeCell ref="Z37:AD37"/>
    <mergeCell ref="S38:T38"/>
    <mergeCell ref="V38:W38"/>
    <mergeCell ref="X38:Y38"/>
    <mergeCell ref="Z38:AD38"/>
    <mergeCell ref="S39:T39"/>
    <mergeCell ref="V39:W39"/>
    <mergeCell ref="X39:Y39"/>
    <mergeCell ref="Z39:AD39"/>
    <mergeCell ref="S40:T40"/>
    <mergeCell ref="V40:W40"/>
    <mergeCell ref="X40:Y40"/>
    <mergeCell ref="Z40:AD40"/>
    <mergeCell ref="Z25:AD25"/>
    <mergeCell ref="X25:Y25"/>
    <mergeCell ref="V25:W25"/>
    <mergeCell ref="S25:T25"/>
    <mergeCell ref="R4:AF4"/>
    <mergeCell ref="R6:AF6"/>
    <mergeCell ref="R7:AF7"/>
    <mergeCell ref="R8:R9"/>
    <mergeCell ref="S8:T9"/>
    <mergeCell ref="U8:U9"/>
    <mergeCell ref="V8:W9"/>
    <mergeCell ref="X8:Y9"/>
    <mergeCell ref="Z9:AD9"/>
    <mergeCell ref="S10:T10"/>
    <mergeCell ref="V10:W10"/>
    <mergeCell ref="X10:Y10"/>
    <mergeCell ref="Z10:AD10"/>
    <mergeCell ref="S11:T11"/>
    <mergeCell ref="V11:W11"/>
    <mergeCell ref="X11:Y11"/>
    <mergeCell ref="Z11:AD11"/>
    <mergeCell ref="S12:T12"/>
    <mergeCell ref="V12:W12"/>
    <mergeCell ref="X12:Y12"/>
    <mergeCell ref="Z12:AD12"/>
    <mergeCell ref="S13:T13"/>
    <mergeCell ref="V13:W13"/>
    <mergeCell ref="X13:Y13"/>
    <mergeCell ref="Z13:AD13"/>
    <mergeCell ref="S14:T14"/>
    <mergeCell ref="V14:W14"/>
    <mergeCell ref="X14:Y14"/>
    <mergeCell ref="Z14:AD14"/>
    <mergeCell ref="S15:T15"/>
    <mergeCell ref="V15:W15"/>
    <mergeCell ref="X15:Y15"/>
    <mergeCell ref="Z15:AD15"/>
    <mergeCell ref="Z8:AE8"/>
    <mergeCell ref="AF8:AF9"/>
    <mergeCell ref="S16:T16"/>
    <mergeCell ref="V16:W16"/>
    <mergeCell ref="X16:Y16"/>
    <mergeCell ref="Z16:AD16"/>
    <mergeCell ref="S17:T17"/>
    <mergeCell ref="V17:W17"/>
    <mergeCell ref="X17:Y17"/>
    <mergeCell ref="Z17:AD17"/>
    <mergeCell ref="S18:T18"/>
    <mergeCell ref="V18:W18"/>
    <mergeCell ref="X18:Y18"/>
    <mergeCell ref="Z18:AD18"/>
    <mergeCell ref="S19:T19"/>
    <mergeCell ref="V19:W19"/>
    <mergeCell ref="X19:Y19"/>
    <mergeCell ref="Z19:AD19"/>
    <mergeCell ref="S20:T20"/>
    <mergeCell ref="V20:W20"/>
    <mergeCell ref="X20:Y20"/>
    <mergeCell ref="Z20:AD20"/>
    <mergeCell ref="S21:T21"/>
    <mergeCell ref="V21:W21"/>
    <mergeCell ref="X21:Y21"/>
    <mergeCell ref="Z21:AD21"/>
    <mergeCell ref="S22:T22"/>
    <mergeCell ref="B6635:C6636"/>
    <mergeCell ref="G6635:H6636"/>
    <mergeCell ref="L6635:M6636"/>
    <mergeCell ref="B6645:E6645"/>
    <mergeCell ref="G6645:J6645"/>
    <mergeCell ref="L6645:O6645"/>
    <mergeCell ref="B6646:E6646"/>
    <mergeCell ref="G6646:J6646"/>
    <mergeCell ref="L6646:O6646"/>
    <mergeCell ref="B6456:E6456"/>
    <mergeCell ref="G6456:J6456"/>
    <mergeCell ref="L6456:O6456"/>
    <mergeCell ref="B6457:E6457"/>
    <mergeCell ref="G6457:J6457"/>
    <mergeCell ref="H4337:J4337"/>
    <mergeCell ref="C4337:E4337"/>
    <mergeCell ref="L4336:O4336"/>
    <mergeCell ref="G4336:J4336"/>
    <mergeCell ref="B4336:E4336"/>
    <mergeCell ref="L4335:O4335"/>
    <mergeCell ref="G4335:J4335"/>
    <mergeCell ref="B4335:E4335"/>
    <mergeCell ref="B4363:E4363"/>
    <mergeCell ref="G4363:J4363"/>
    <mergeCell ref="L4363:O4363"/>
    <mergeCell ref="D4369:E4369"/>
    <mergeCell ref="I4369:J4369"/>
    <mergeCell ref="N4369:O4369"/>
    <mergeCell ref="B4384:E4384"/>
    <mergeCell ref="G4384:J4384"/>
    <mergeCell ref="L4384:O4384"/>
    <mergeCell ref="D4390:E4390"/>
    <mergeCell ref="I4390:J4390"/>
    <mergeCell ref="N4390:O4390"/>
    <mergeCell ref="B4468:E4468"/>
    <mergeCell ref="G4468:J4468"/>
    <mergeCell ref="L4468:O4468"/>
    <mergeCell ref="D4453:E4453"/>
    <mergeCell ref="I4453:J4453"/>
    <mergeCell ref="N6441:O6441"/>
    <mergeCell ref="I6441:J6441"/>
    <mergeCell ref="D6441:E6441"/>
    <mergeCell ref="M6439:O6439"/>
    <mergeCell ref="H6439:J6439"/>
    <mergeCell ref="C6439:E6439"/>
    <mergeCell ref="L6436:O6436"/>
    <mergeCell ref="G6436:J6436"/>
    <mergeCell ref="B6436:E6436"/>
    <mergeCell ref="N6427:O6427"/>
    <mergeCell ref="I6427:J6427"/>
    <mergeCell ref="D6427:E6427"/>
    <mergeCell ref="L6425:M6426"/>
    <mergeCell ref="G6425:H6426"/>
    <mergeCell ref="B6425:C6426"/>
    <mergeCell ref="L6446:M6447"/>
    <mergeCell ref="G6446:H6447"/>
    <mergeCell ref="B6446:C6447"/>
    <mergeCell ref="B6454:E6454"/>
    <mergeCell ref="G6454:J6454"/>
    <mergeCell ref="L6454:O6454"/>
    <mergeCell ref="B6455:E6455"/>
    <mergeCell ref="G6455:J6455"/>
    <mergeCell ref="L6455:O6455"/>
    <mergeCell ref="C6649:E6649"/>
    <mergeCell ref="H6649:J6649"/>
    <mergeCell ref="M6649:O6649"/>
    <mergeCell ref="C6670:E6670"/>
    <mergeCell ref="H6670:J6670"/>
    <mergeCell ref="M6670:O6670"/>
    <mergeCell ref="B6656:C6657"/>
    <mergeCell ref="G6656:H6657"/>
    <mergeCell ref="L6656:M6657"/>
    <mergeCell ref="B6666:E6666"/>
    <mergeCell ref="G6666:J6666"/>
    <mergeCell ref="L6666:O6666"/>
    <mergeCell ref="B6667:E6667"/>
    <mergeCell ref="G6667:J6667"/>
    <mergeCell ref="L6667:O6667"/>
    <mergeCell ref="L6665:O6665"/>
    <mergeCell ref="G6665:J6665"/>
    <mergeCell ref="B6665:E6665"/>
    <mergeCell ref="L6664:O6664"/>
    <mergeCell ref="G6664:J6664"/>
    <mergeCell ref="B6664:E6664"/>
    <mergeCell ref="N6658:O6658"/>
    <mergeCell ref="I6658:J6658"/>
    <mergeCell ref="D6658:E6658"/>
    <mergeCell ref="L6654:M6655"/>
    <mergeCell ref="G6654:H6655"/>
    <mergeCell ref="B6654:C6655"/>
    <mergeCell ref="L6652:O6652"/>
    <mergeCell ref="G6652:J6652"/>
    <mergeCell ref="B6652:E6652"/>
    <mergeCell ref="N6651:O6651"/>
    <mergeCell ref="I6651:J6651"/>
    <mergeCell ref="D6651:E6651"/>
    <mergeCell ref="N6650:O6650"/>
    <mergeCell ref="I6650:J6650"/>
    <mergeCell ref="D6650:E6650"/>
    <mergeCell ref="L6442:O6442"/>
    <mergeCell ref="G6442:J6442"/>
    <mergeCell ref="B6442:E6442"/>
    <mergeCell ref="D6462:E6462"/>
    <mergeCell ref="L4482:O4482"/>
    <mergeCell ref="G4482:J4482"/>
    <mergeCell ref="B4482:E4482"/>
    <mergeCell ref="G4481:J4481"/>
    <mergeCell ref="B4481:E4481"/>
    <mergeCell ref="L4480:O4480"/>
    <mergeCell ref="G4480:J4480"/>
    <mergeCell ref="B4480:E4480"/>
    <mergeCell ref="N4474:O4474"/>
    <mergeCell ref="I4474:J4474"/>
    <mergeCell ref="D4474:E4474"/>
    <mergeCell ref="L4472:M4473"/>
    <mergeCell ref="G4472:H4473"/>
    <mergeCell ref="B4472:C4473"/>
    <mergeCell ref="L4470:M4471"/>
    <mergeCell ref="G4470:H4471"/>
    <mergeCell ref="L4510:O4510"/>
    <mergeCell ref="M4506:O4506"/>
    <mergeCell ref="H4506:J4506"/>
    <mergeCell ref="C4506:E4506"/>
    <mergeCell ref="M4505:O4505"/>
    <mergeCell ref="H4505:J4505"/>
    <mergeCell ref="C4505:E4505"/>
    <mergeCell ref="L4504:O4504"/>
    <mergeCell ref="G4504:J4504"/>
    <mergeCell ref="B4504:E4504"/>
    <mergeCell ref="L4503:O4503"/>
    <mergeCell ref="G4503:J4503"/>
    <mergeCell ref="B4503:E4503"/>
    <mergeCell ref="L4502:O4502"/>
    <mergeCell ref="G4502:J4502"/>
    <mergeCell ref="M6648:O6648"/>
    <mergeCell ref="H6648:J6648"/>
    <mergeCell ref="C6648:E6648"/>
    <mergeCell ref="M6647:O6647"/>
    <mergeCell ref="H6647:J6647"/>
    <mergeCell ref="C6647:E6647"/>
    <mergeCell ref="L6644:O6644"/>
    <mergeCell ref="B6414:E6414"/>
    <mergeCell ref="G6414:J6414"/>
    <mergeCell ref="L6414:O6414"/>
    <mergeCell ref="C6416:E6416"/>
    <mergeCell ref="H6416:J6416"/>
    <mergeCell ref="M6416:O6416"/>
    <mergeCell ref="C6417:E6417"/>
    <mergeCell ref="H6417:J6417"/>
    <mergeCell ref="M6417:O6417"/>
    <mergeCell ref="D6419:E6419"/>
    <mergeCell ref="I6419:J6419"/>
    <mergeCell ref="N6419:O6419"/>
    <mergeCell ref="B6435:E6435"/>
    <mergeCell ref="G6435:J6435"/>
    <mergeCell ref="L6435:O6435"/>
    <mergeCell ref="C6437:E6437"/>
    <mergeCell ref="H6437:J6437"/>
    <mergeCell ref="M6437:O6437"/>
    <mergeCell ref="C6438:E6438"/>
    <mergeCell ref="H6438:J6438"/>
    <mergeCell ref="M6438:O6438"/>
    <mergeCell ref="D6440:E6440"/>
    <mergeCell ref="I6440:J6440"/>
    <mergeCell ref="N6440:O6440"/>
    <mergeCell ref="D6588:E6588"/>
    <mergeCell ref="I6588:J6588"/>
    <mergeCell ref="G3863:H3864"/>
    <mergeCell ref="B3863:C3864"/>
    <mergeCell ref="I3941:J3941"/>
    <mergeCell ref="D3941:E3941"/>
    <mergeCell ref="M3940:O3940"/>
    <mergeCell ref="H3940:J3940"/>
    <mergeCell ref="C3940:E3940"/>
    <mergeCell ref="M3939:O3939"/>
    <mergeCell ref="H3939:J3939"/>
    <mergeCell ref="C3939:E3939"/>
    <mergeCell ref="M3938:O3938"/>
    <mergeCell ref="B3880:E3880"/>
    <mergeCell ref="G3880:J3880"/>
    <mergeCell ref="L3880:O3880"/>
    <mergeCell ref="B3901:E3901"/>
    <mergeCell ref="G3901:J3901"/>
    <mergeCell ref="L3901:O3901"/>
    <mergeCell ref="M3960:O3960"/>
    <mergeCell ref="H3960:J3960"/>
    <mergeCell ref="C3960:E3960"/>
    <mergeCell ref="L3979:O3979"/>
    <mergeCell ref="G3979:J3979"/>
    <mergeCell ref="B3979:E3979"/>
    <mergeCell ref="L3978:O3978"/>
    <mergeCell ref="G3978:J3978"/>
    <mergeCell ref="B3978:E3978"/>
    <mergeCell ref="M4001:O4001"/>
    <mergeCell ref="H4001:J4001"/>
    <mergeCell ref="C4001:E4001"/>
    <mergeCell ref="L4000:O4000"/>
    <mergeCell ref="G4000:J4000"/>
    <mergeCell ref="B4000:E4000"/>
    <mergeCell ref="N4453:O4453"/>
    <mergeCell ref="L4398:O4398"/>
    <mergeCell ref="G4398:J4398"/>
    <mergeCell ref="B4398:E4398"/>
    <mergeCell ref="L4397:O4397"/>
    <mergeCell ref="G4397:J4397"/>
    <mergeCell ref="B4397:E4397"/>
    <mergeCell ref="L4396:O4396"/>
    <mergeCell ref="G4396:J4396"/>
    <mergeCell ref="B4396:E4396"/>
    <mergeCell ref="L4388:M4389"/>
    <mergeCell ref="G4388:H4389"/>
    <mergeCell ref="B4388:C4389"/>
    <mergeCell ref="L4386:M4387"/>
    <mergeCell ref="G4386:H4387"/>
    <mergeCell ref="B4386:C4387"/>
    <mergeCell ref="B4447:E4447"/>
    <mergeCell ref="G4447:J4447"/>
    <mergeCell ref="L4447:O4447"/>
    <mergeCell ref="L4451:M4452"/>
    <mergeCell ref="G4451:H4452"/>
    <mergeCell ref="B4451:C4452"/>
    <mergeCell ref="L4449:M4450"/>
    <mergeCell ref="G4449:H4450"/>
    <mergeCell ref="B4449:C4450"/>
    <mergeCell ref="M3959:O3959"/>
    <mergeCell ref="H3959:J3959"/>
    <mergeCell ref="C3959:E3959"/>
    <mergeCell ref="L3958:O3958"/>
    <mergeCell ref="G3958:J3958"/>
    <mergeCell ref="B3958:E3958"/>
    <mergeCell ref="L3957:O3957"/>
    <mergeCell ref="H3499:J3499"/>
    <mergeCell ref="M3499:O3499"/>
    <mergeCell ref="B3443:C3444"/>
    <mergeCell ref="G3443:H3444"/>
    <mergeCell ref="L3443:M3444"/>
    <mergeCell ref="B3453:E3453"/>
    <mergeCell ref="G3453:J3453"/>
    <mergeCell ref="L3453:O3453"/>
    <mergeCell ref="B3454:E3454"/>
    <mergeCell ref="G3454:J3454"/>
    <mergeCell ref="L3454:O3454"/>
    <mergeCell ref="C3457:E3457"/>
    <mergeCell ref="H3457:J3457"/>
    <mergeCell ref="M3457:O3457"/>
    <mergeCell ref="B3559:E3559"/>
    <mergeCell ref="G3559:J3559"/>
    <mergeCell ref="L3559:O3559"/>
    <mergeCell ref="B3580:E3580"/>
    <mergeCell ref="G3580:J3580"/>
    <mergeCell ref="L3580:O3580"/>
    <mergeCell ref="B3622:E3622"/>
    <mergeCell ref="G3622:J3622"/>
    <mergeCell ref="L3622:O3622"/>
    <mergeCell ref="B3664:E3664"/>
    <mergeCell ref="G3664:J3664"/>
    <mergeCell ref="L3664:O3664"/>
    <mergeCell ref="L3747:O3747"/>
    <mergeCell ref="G3747:J3747"/>
    <mergeCell ref="N3781:O3781"/>
    <mergeCell ref="I3781:J3781"/>
    <mergeCell ref="D3781:E3781"/>
    <mergeCell ref="D3816:E3816"/>
    <mergeCell ref="N3815:O3815"/>
    <mergeCell ref="I3815:J3815"/>
    <mergeCell ref="D3815:E3815"/>
    <mergeCell ref="M3814:O3814"/>
    <mergeCell ref="H3814:J3814"/>
    <mergeCell ref="C3814:E3814"/>
    <mergeCell ref="M3813:O3813"/>
    <mergeCell ref="H3813:J3813"/>
    <mergeCell ref="C3813:E3813"/>
    <mergeCell ref="M3812:O3812"/>
    <mergeCell ref="H3812:J3812"/>
    <mergeCell ref="C3812:E3812"/>
    <mergeCell ref="L3811:O3811"/>
    <mergeCell ref="G3811:J3811"/>
    <mergeCell ref="B3811:E3811"/>
    <mergeCell ref="L3810:O3810"/>
    <mergeCell ref="G3810:J3810"/>
    <mergeCell ref="B3810:E3810"/>
    <mergeCell ref="L3809:O3809"/>
    <mergeCell ref="G3809:J3809"/>
    <mergeCell ref="B3809:E3809"/>
    <mergeCell ref="L3808:O3808"/>
    <mergeCell ref="G3808:J3808"/>
    <mergeCell ref="B3808:E3808"/>
    <mergeCell ref="N3802:O3802"/>
    <mergeCell ref="I3802:J3802"/>
    <mergeCell ref="D3802:E3802"/>
    <mergeCell ref="L3800:M3801"/>
    <mergeCell ref="G3800:H3801"/>
    <mergeCell ref="B3800:C3801"/>
    <mergeCell ref="D3487:E3487"/>
    <mergeCell ref="L3483:M3484"/>
    <mergeCell ref="B2685:C2686"/>
    <mergeCell ref="G2685:H2686"/>
    <mergeCell ref="L2685:M2686"/>
    <mergeCell ref="B2653:E2653"/>
    <mergeCell ref="G2653:J2653"/>
    <mergeCell ref="L2653:O2653"/>
    <mergeCell ref="B2654:E2654"/>
    <mergeCell ref="G2654:J2654"/>
    <mergeCell ref="L2654:O2654"/>
    <mergeCell ref="B2737:E2737"/>
    <mergeCell ref="G2737:J2737"/>
    <mergeCell ref="L2737:O2737"/>
    <mergeCell ref="B2738:E2738"/>
    <mergeCell ref="G2738:J2738"/>
    <mergeCell ref="L2738:O2738"/>
    <mergeCell ref="C2741:E2741"/>
    <mergeCell ref="H2741:J2741"/>
    <mergeCell ref="M2741:O2741"/>
    <mergeCell ref="C2762:E2762"/>
    <mergeCell ref="H2762:J2762"/>
    <mergeCell ref="M2762:O2762"/>
    <mergeCell ref="L2759:O2759"/>
    <mergeCell ref="B2739:E2739"/>
    <mergeCell ref="G2739:J2739"/>
    <mergeCell ref="L2739:O2739"/>
    <mergeCell ref="C2742:E2742"/>
    <mergeCell ref="H2742:J2742"/>
    <mergeCell ref="M2742:O2742"/>
    <mergeCell ref="L2761:O2761"/>
    <mergeCell ref="G2761:J2761"/>
    <mergeCell ref="B2761:E2761"/>
    <mergeCell ref="N2752:O2752"/>
    <mergeCell ref="I2752:J2752"/>
    <mergeCell ref="D2752:E2752"/>
    <mergeCell ref="L2750:M2751"/>
    <mergeCell ref="G2750:H2751"/>
    <mergeCell ref="B2750:C2751"/>
    <mergeCell ref="L2748:M2749"/>
    <mergeCell ref="G2748:H2749"/>
    <mergeCell ref="B2748:C2749"/>
    <mergeCell ref="L2746:O2746"/>
    <mergeCell ref="G2746:J2746"/>
    <mergeCell ref="B2746:E2746"/>
    <mergeCell ref="N2745:O2745"/>
    <mergeCell ref="I2745:J2745"/>
    <mergeCell ref="B2716:E2716"/>
    <mergeCell ref="G2716:J2716"/>
    <mergeCell ref="L2716:O2716"/>
    <mergeCell ref="B2717:E2717"/>
    <mergeCell ref="G2717:J2717"/>
    <mergeCell ref="L2717:O2717"/>
    <mergeCell ref="C2720:E2720"/>
    <mergeCell ref="H2720:J2720"/>
    <mergeCell ref="M2720:O2720"/>
    <mergeCell ref="B2727:C2728"/>
    <mergeCell ref="G2727:H2728"/>
    <mergeCell ref="L2727:M2728"/>
    <mergeCell ref="N2710:O2710"/>
    <mergeCell ref="I2710:J2710"/>
    <mergeCell ref="D2710:E2710"/>
    <mergeCell ref="L2708:M2709"/>
    <mergeCell ref="G2708:H2709"/>
    <mergeCell ref="B2708:C2709"/>
    <mergeCell ref="L2704:O2704"/>
    <mergeCell ref="G2089:J2089"/>
    <mergeCell ref="L2089:O2089"/>
    <mergeCell ref="B2068:E2068"/>
    <mergeCell ref="G2068:J2068"/>
    <mergeCell ref="L2068:O2068"/>
    <mergeCell ref="L2086:O2086"/>
    <mergeCell ref="G2086:J2086"/>
    <mergeCell ref="B2086:E2086"/>
    <mergeCell ref="N2080:O2080"/>
    <mergeCell ref="I2080:J2080"/>
    <mergeCell ref="D2080:E2080"/>
    <mergeCell ref="L2078:M2079"/>
    <mergeCell ref="G2078:H2079"/>
    <mergeCell ref="B2078:C2079"/>
    <mergeCell ref="L2076:M2077"/>
    <mergeCell ref="G2076:H2077"/>
    <mergeCell ref="B2076:C2077"/>
    <mergeCell ref="L2074:O2074"/>
    <mergeCell ref="G2074:J2074"/>
    <mergeCell ref="B2074:E2074"/>
    <mergeCell ref="B2173:E2173"/>
    <mergeCell ref="G2173:J2173"/>
    <mergeCell ref="L2173:O2173"/>
    <mergeCell ref="B2194:E2194"/>
    <mergeCell ref="G2194:J2194"/>
    <mergeCell ref="L2194:O2194"/>
    <mergeCell ref="L2193:O2193"/>
    <mergeCell ref="G2193:J2193"/>
    <mergeCell ref="B2193:E2193"/>
    <mergeCell ref="L2192:O2192"/>
    <mergeCell ref="G2192:J2192"/>
    <mergeCell ref="B2192:E2192"/>
    <mergeCell ref="L2191:O2191"/>
    <mergeCell ref="G2191:J2191"/>
    <mergeCell ref="L2128:O2128"/>
    <mergeCell ref="G2128:J2128"/>
    <mergeCell ref="B2128:E2128"/>
    <mergeCell ref="N2122:O2122"/>
    <mergeCell ref="I2122:J2122"/>
    <mergeCell ref="D2122:E2122"/>
    <mergeCell ref="B2152:E2152"/>
    <mergeCell ref="G2152:J2152"/>
    <mergeCell ref="L2152:O2152"/>
    <mergeCell ref="L2183:M2184"/>
    <mergeCell ref="G2183:H2184"/>
    <mergeCell ref="B2183:C2184"/>
    <mergeCell ref="L2181:M2182"/>
    <mergeCell ref="G2181:H2182"/>
    <mergeCell ref="B2181:C2182"/>
    <mergeCell ref="L2179:O2179"/>
    <mergeCell ref="G2179:J2179"/>
    <mergeCell ref="B2179:E2179"/>
    <mergeCell ref="N2178:O2178"/>
    <mergeCell ref="I2178:J2178"/>
    <mergeCell ref="D2178:E2178"/>
    <mergeCell ref="N2177:O2177"/>
    <mergeCell ref="I2177:J2177"/>
    <mergeCell ref="D2177:E2177"/>
    <mergeCell ref="M2176:O2176"/>
    <mergeCell ref="H2176:J2176"/>
    <mergeCell ref="C2176:E2176"/>
    <mergeCell ref="M2175:O2175"/>
    <mergeCell ref="H2175:J2175"/>
    <mergeCell ref="C2175:E2175"/>
    <mergeCell ref="M1693:O1693"/>
    <mergeCell ref="H1693:J1693"/>
    <mergeCell ref="C1693:E1693"/>
    <mergeCell ref="M1692:O1692"/>
    <mergeCell ref="H1692:J1692"/>
    <mergeCell ref="B1794:E1794"/>
    <mergeCell ref="G1794:J1794"/>
    <mergeCell ref="L1794:O1794"/>
    <mergeCell ref="M1796:O1796"/>
    <mergeCell ref="H1796:J1796"/>
    <mergeCell ref="C1796:E1796"/>
    <mergeCell ref="L1795:O1795"/>
    <mergeCell ref="G1795:J1795"/>
    <mergeCell ref="B1795:E1795"/>
    <mergeCell ref="L1793:O1793"/>
    <mergeCell ref="G1793:J1793"/>
    <mergeCell ref="B1793:E1793"/>
    <mergeCell ref="L1792:O1792"/>
    <mergeCell ref="G1792:J1792"/>
    <mergeCell ref="B1792:E1792"/>
    <mergeCell ref="N1786:O1786"/>
    <mergeCell ref="B1815:E1815"/>
    <mergeCell ref="G1815:J1815"/>
    <mergeCell ref="L1815:O1815"/>
    <mergeCell ref="M1859:O1859"/>
    <mergeCell ref="H1859:J1859"/>
    <mergeCell ref="C1859:E1859"/>
    <mergeCell ref="L1858:O1858"/>
    <mergeCell ref="G1858:J1858"/>
    <mergeCell ref="B1858:E1858"/>
    <mergeCell ref="L1856:O1856"/>
    <mergeCell ref="G1856:J1856"/>
    <mergeCell ref="B1856:E1856"/>
    <mergeCell ref="L1855:O1855"/>
    <mergeCell ref="G1855:J1855"/>
    <mergeCell ref="B1855:E1855"/>
    <mergeCell ref="N1849:O1849"/>
    <mergeCell ref="I1849:J1849"/>
    <mergeCell ref="D1849:E1849"/>
    <mergeCell ref="L1847:M1848"/>
    <mergeCell ref="G1847:H1848"/>
    <mergeCell ref="B1847:C1848"/>
    <mergeCell ref="L1845:M1846"/>
    <mergeCell ref="G1845:H1846"/>
    <mergeCell ref="B1845:C1846"/>
    <mergeCell ref="L1843:O1843"/>
    <mergeCell ref="G1843:J1843"/>
    <mergeCell ref="B1843:E1843"/>
    <mergeCell ref="N1841:O1841"/>
    <mergeCell ref="I1841:J1841"/>
    <mergeCell ref="D1841:E1841"/>
    <mergeCell ref="M1840:O1840"/>
    <mergeCell ref="H1840:J1840"/>
    <mergeCell ref="C1840:E1840"/>
    <mergeCell ref="M1839:O1839"/>
    <mergeCell ref="D1842:E1842"/>
    <mergeCell ref="I1842:J1842"/>
    <mergeCell ref="N1842:O1842"/>
    <mergeCell ref="G1837:J1837"/>
    <mergeCell ref="B1837:E1837"/>
    <mergeCell ref="L1835:O1835"/>
    <mergeCell ref="G1835:J1835"/>
    <mergeCell ref="B1835:E1835"/>
    <mergeCell ref="L1834:O1834"/>
    <mergeCell ref="G1709:J1709"/>
    <mergeCell ref="L1709:O1709"/>
    <mergeCell ref="D1715:E1715"/>
    <mergeCell ref="I1715:J1715"/>
    <mergeCell ref="N1715:O1715"/>
    <mergeCell ref="L1719:M1720"/>
    <mergeCell ref="G1719:H1720"/>
    <mergeCell ref="B1719:C1720"/>
    <mergeCell ref="L1717:O1717"/>
    <mergeCell ref="G1717:J1717"/>
    <mergeCell ref="B1717:E1717"/>
    <mergeCell ref="N1716:O1716"/>
    <mergeCell ref="I1716:J1716"/>
    <mergeCell ref="D1716:E1716"/>
    <mergeCell ref="M1714:O1714"/>
    <mergeCell ref="H1714:J1714"/>
    <mergeCell ref="C1714:E1714"/>
    <mergeCell ref="M1713:O1713"/>
    <mergeCell ref="H1713:J1713"/>
    <mergeCell ref="C1713:E1713"/>
    <mergeCell ref="M1712:O1712"/>
    <mergeCell ref="H1712:J1712"/>
    <mergeCell ref="C1712:E1712"/>
    <mergeCell ref="D1694:E1694"/>
    <mergeCell ref="I1694:J1694"/>
    <mergeCell ref="N1694:O1694"/>
    <mergeCell ref="B1709:E1709"/>
    <mergeCell ref="L1711:O1711"/>
    <mergeCell ref="G1711:J1711"/>
    <mergeCell ref="B1711:E1711"/>
    <mergeCell ref="L1710:O1710"/>
    <mergeCell ref="G1710:J1710"/>
    <mergeCell ref="B1710:E1710"/>
    <mergeCell ref="L1708:O1708"/>
    <mergeCell ref="G1708:J1708"/>
    <mergeCell ref="B1708:E1708"/>
    <mergeCell ref="N1702:O1702"/>
    <mergeCell ref="I1702:J1702"/>
    <mergeCell ref="D1702:E1702"/>
    <mergeCell ref="L1700:M1701"/>
    <mergeCell ref="G1700:H1701"/>
    <mergeCell ref="B1700:C1701"/>
    <mergeCell ref="L1698:M1699"/>
    <mergeCell ref="G1698:H1699"/>
    <mergeCell ref="B1698:C1699"/>
    <mergeCell ref="L1696:O1696"/>
    <mergeCell ref="G1696:J1696"/>
    <mergeCell ref="B1696:E1696"/>
    <mergeCell ref="N1695:O1695"/>
    <mergeCell ref="I1695:J1695"/>
    <mergeCell ref="D1695:E1695"/>
    <mergeCell ref="M1398:O1398"/>
    <mergeCell ref="H1398:J1398"/>
    <mergeCell ref="C1398:E1398"/>
    <mergeCell ref="M1397:O1397"/>
    <mergeCell ref="H1397:J1397"/>
    <mergeCell ref="C1397:E1397"/>
    <mergeCell ref="L1396:O1396"/>
    <mergeCell ref="G1396:J1396"/>
    <mergeCell ref="B1396:E1396"/>
    <mergeCell ref="L1395:O1395"/>
    <mergeCell ref="G1395:J1395"/>
    <mergeCell ref="B1395:E1395"/>
    <mergeCell ref="L1394:O1394"/>
    <mergeCell ref="G1394:J1394"/>
    <mergeCell ref="B1394:E1394"/>
    <mergeCell ref="L1393:O1393"/>
    <mergeCell ref="G1393:J1393"/>
    <mergeCell ref="B1393:E1393"/>
    <mergeCell ref="N1387:O1387"/>
    <mergeCell ref="I1387:J1387"/>
    <mergeCell ref="D1387:E1387"/>
    <mergeCell ref="L1385:M1386"/>
    <mergeCell ref="G1385:H1386"/>
    <mergeCell ref="B1385:C1386"/>
    <mergeCell ref="N1422:O1422"/>
    <mergeCell ref="I1422:J1422"/>
    <mergeCell ref="D1422:E1422"/>
    <mergeCell ref="N1421:O1421"/>
    <mergeCell ref="I1421:J1421"/>
    <mergeCell ref="D1421:E1421"/>
    <mergeCell ref="M1420:O1420"/>
    <mergeCell ref="H1420:J1420"/>
    <mergeCell ref="C1420:E1420"/>
    <mergeCell ref="M1419:O1419"/>
    <mergeCell ref="H1419:J1419"/>
    <mergeCell ref="C1419:E1419"/>
    <mergeCell ref="M1418:O1418"/>
    <mergeCell ref="H1418:J1418"/>
    <mergeCell ref="C1418:E1418"/>
    <mergeCell ref="L1406:M1407"/>
    <mergeCell ref="G1406:H1407"/>
    <mergeCell ref="B1406:C1407"/>
    <mergeCell ref="L1404:M1405"/>
    <mergeCell ref="G1404:H1405"/>
    <mergeCell ref="B1404:C1405"/>
    <mergeCell ref="L1402:O1402"/>
    <mergeCell ref="G1402:J1402"/>
    <mergeCell ref="B1402:E1402"/>
    <mergeCell ref="N1401:O1401"/>
    <mergeCell ref="I1401:J1401"/>
    <mergeCell ref="D1401:E1401"/>
    <mergeCell ref="N1400:O1400"/>
    <mergeCell ref="I1400:J1400"/>
    <mergeCell ref="D1400:E1400"/>
    <mergeCell ref="M1399:O1399"/>
    <mergeCell ref="H1399:J1399"/>
    <mergeCell ref="C1399:E1399"/>
    <mergeCell ref="B954:E954"/>
    <mergeCell ref="D904:E904"/>
    <mergeCell ref="I904:J904"/>
    <mergeCell ref="N904:O904"/>
    <mergeCell ref="B900:C901"/>
    <mergeCell ref="G900:H901"/>
    <mergeCell ref="L900:M901"/>
    <mergeCell ref="B902:C903"/>
    <mergeCell ref="G902:H903"/>
    <mergeCell ref="L902:M903"/>
    <mergeCell ref="B910:E910"/>
    <mergeCell ref="G910:J910"/>
    <mergeCell ref="L910:O910"/>
    <mergeCell ref="B911:E911"/>
    <mergeCell ref="G911:J911"/>
    <mergeCell ref="L911:O911"/>
    <mergeCell ref="B912:E912"/>
    <mergeCell ref="G912:J912"/>
    <mergeCell ref="L912:O912"/>
    <mergeCell ref="B913:E913"/>
    <mergeCell ref="G913:J913"/>
    <mergeCell ref="C935:E935"/>
    <mergeCell ref="H935:J935"/>
    <mergeCell ref="M935:O935"/>
    <mergeCell ref="C936:E936"/>
    <mergeCell ref="H936:J936"/>
    <mergeCell ref="M936:O936"/>
    <mergeCell ref="C937:E937"/>
    <mergeCell ref="H937:J937"/>
    <mergeCell ref="M937:O937"/>
    <mergeCell ref="D938:E938"/>
    <mergeCell ref="I938:J938"/>
    <mergeCell ref="N938:O938"/>
    <mergeCell ref="D939:E939"/>
    <mergeCell ref="I939:J939"/>
    <mergeCell ref="N939:O939"/>
    <mergeCell ref="B919:E919"/>
    <mergeCell ref="G919:J919"/>
    <mergeCell ref="L919:O919"/>
    <mergeCell ref="C706:E706"/>
    <mergeCell ref="H706:J706"/>
    <mergeCell ref="M706:O706"/>
    <mergeCell ref="D707:E707"/>
    <mergeCell ref="I707:J707"/>
    <mergeCell ref="N707:O707"/>
    <mergeCell ref="D708:E708"/>
    <mergeCell ref="I708:J708"/>
    <mergeCell ref="N708:O708"/>
    <mergeCell ref="B709:E709"/>
    <mergeCell ref="G709:J709"/>
    <mergeCell ref="L709:O709"/>
    <mergeCell ref="B837:C838"/>
    <mergeCell ref="G837:H838"/>
    <mergeCell ref="L837:M838"/>
    <mergeCell ref="B839:C840"/>
    <mergeCell ref="G839:H840"/>
    <mergeCell ref="L839:M840"/>
    <mergeCell ref="D862:E862"/>
    <mergeCell ref="I862:J862"/>
    <mergeCell ref="N862:O862"/>
    <mergeCell ref="B856:E856"/>
    <mergeCell ref="G856:J856"/>
    <mergeCell ref="L856:O856"/>
    <mergeCell ref="B860:C861"/>
    <mergeCell ref="G860:H861"/>
    <mergeCell ref="L860:M861"/>
    <mergeCell ref="B868:E868"/>
    <mergeCell ref="G868:J868"/>
    <mergeCell ref="L868:O868"/>
    <mergeCell ref="B869:E869"/>
    <mergeCell ref="G869:J869"/>
    <mergeCell ref="L869:O869"/>
    <mergeCell ref="D841:E841"/>
    <mergeCell ref="I841:J841"/>
    <mergeCell ref="N841:O841"/>
    <mergeCell ref="B847:E847"/>
    <mergeCell ref="G847:J847"/>
    <mergeCell ref="L847:O847"/>
    <mergeCell ref="B848:E848"/>
    <mergeCell ref="G848:J848"/>
    <mergeCell ref="L848:O848"/>
    <mergeCell ref="B849:E849"/>
    <mergeCell ref="G849:J849"/>
    <mergeCell ref="L849:O849"/>
    <mergeCell ref="B850:E850"/>
    <mergeCell ref="G850:J850"/>
    <mergeCell ref="L850:O850"/>
    <mergeCell ref="C851:E851"/>
    <mergeCell ref="H851:J851"/>
    <mergeCell ref="M851:O851"/>
    <mergeCell ref="C852:E852"/>
    <mergeCell ref="H852:J852"/>
    <mergeCell ref="M852:O852"/>
    <mergeCell ref="C853:E853"/>
    <mergeCell ref="H853:J853"/>
    <mergeCell ref="M853:O853"/>
    <mergeCell ref="D854:E854"/>
    <mergeCell ref="I854:J854"/>
    <mergeCell ref="N854:O854"/>
    <mergeCell ref="D855:E855"/>
    <mergeCell ref="I855:J855"/>
    <mergeCell ref="N855:O855"/>
    <mergeCell ref="B711:C712"/>
    <mergeCell ref="C6164:E6164"/>
    <mergeCell ref="D6154:E6154"/>
    <mergeCell ref="L6152:M6153"/>
    <mergeCell ref="G6152:H6153"/>
    <mergeCell ref="B6034:E6034"/>
    <mergeCell ref="G6034:J6034"/>
    <mergeCell ref="L6034:O6034"/>
    <mergeCell ref="M6039:O6039"/>
    <mergeCell ref="H6039:J6039"/>
    <mergeCell ref="C6039:E6039"/>
    <mergeCell ref="M6038:O6038"/>
    <mergeCell ref="H6038:J6038"/>
    <mergeCell ref="C6038:E6038"/>
    <mergeCell ref="L6037:O6037"/>
    <mergeCell ref="G6037:J6037"/>
    <mergeCell ref="B6037:E6037"/>
    <mergeCell ref="L6036:O6036"/>
    <mergeCell ref="G6036:J6036"/>
    <mergeCell ref="B6036:E6036"/>
    <mergeCell ref="L6035:O6035"/>
    <mergeCell ref="G6035:J6035"/>
    <mergeCell ref="B835:E835"/>
    <mergeCell ref="G835:J835"/>
    <mergeCell ref="L835:O835"/>
    <mergeCell ref="B870:E870"/>
    <mergeCell ref="D883:E883"/>
    <mergeCell ref="I883:J883"/>
    <mergeCell ref="N883:O883"/>
    <mergeCell ref="C872:E872"/>
    <mergeCell ref="H872:J872"/>
    <mergeCell ref="M872:O872"/>
    <mergeCell ref="C873:E873"/>
    <mergeCell ref="H873:J873"/>
    <mergeCell ref="M873:O873"/>
    <mergeCell ref="C874:E874"/>
    <mergeCell ref="H874:J874"/>
    <mergeCell ref="M874:O874"/>
    <mergeCell ref="D925:E925"/>
    <mergeCell ref="I925:J925"/>
    <mergeCell ref="N925:O925"/>
    <mergeCell ref="D917:E917"/>
    <mergeCell ref="I917:J917"/>
    <mergeCell ref="N917:O917"/>
    <mergeCell ref="D918:E918"/>
    <mergeCell ref="I918:J918"/>
    <mergeCell ref="N918:O918"/>
    <mergeCell ref="B921:C922"/>
    <mergeCell ref="G921:H922"/>
    <mergeCell ref="L921:M922"/>
    <mergeCell ref="B923:C924"/>
    <mergeCell ref="G923:H924"/>
    <mergeCell ref="L923:M924"/>
    <mergeCell ref="B961:E961"/>
    <mergeCell ref="G961:J961"/>
    <mergeCell ref="L961:O961"/>
    <mergeCell ref="D946:E946"/>
    <mergeCell ref="I946:J946"/>
    <mergeCell ref="N946:O946"/>
    <mergeCell ref="B952:E952"/>
    <mergeCell ref="G952:J952"/>
    <mergeCell ref="L952:O952"/>
    <mergeCell ref="B953:E953"/>
    <mergeCell ref="G953:J953"/>
    <mergeCell ref="L953:O953"/>
    <mergeCell ref="C3246:E3246"/>
    <mergeCell ref="H3246:J3246"/>
    <mergeCell ref="B3265:E3265"/>
    <mergeCell ref="G3265:J3265"/>
    <mergeCell ref="L3265:O3265"/>
    <mergeCell ref="B3922:E3922"/>
    <mergeCell ref="G3922:J3922"/>
    <mergeCell ref="L3922:O3922"/>
    <mergeCell ref="B3506:C3507"/>
    <mergeCell ref="G3506:H3507"/>
    <mergeCell ref="L3506:M3507"/>
    <mergeCell ref="L3943:O3943"/>
    <mergeCell ref="B3985:E3985"/>
    <mergeCell ref="G3985:J3985"/>
    <mergeCell ref="L3985:O3985"/>
    <mergeCell ref="B4006:E4006"/>
    <mergeCell ref="G4006:J4006"/>
    <mergeCell ref="L4006:O4006"/>
    <mergeCell ref="B4027:E4027"/>
    <mergeCell ref="G4027:J4027"/>
    <mergeCell ref="L4027:O4027"/>
    <mergeCell ref="B4069:E4069"/>
    <mergeCell ref="G4069:J4069"/>
    <mergeCell ref="L4069:O4069"/>
    <mergeCell ref="D4075:E4075"/>
    <mergeCell ref="B4111:E4111"/>
    <mergeCell ref="G4111:J4111"/>
    <mergeCell ref="L4111:O4111"/>
    <mergeCell ref="B4090:E4090"/>
    <mergeCell ref="G4090:J4090"/>
    <mergeCell ref="L4090:O4090"/>
    <mergeCell ref="I4075:J4075"/>
    <mergeCell ref="N4075:O4075"/>
    <mergeCell ref="B3348:E3348"/>
    <mergeCell ref="G3348:J3348"/>
    <mergeCell ref="L3348:O3348"/>
    <mergeCell ref="B3349:E3349"/>
    <mergeCell ref="G3349:J3349"/>
    <mergeCell ref="L3349:O3349"/>
    <mergeCell ref="C3352:E3352"/>
    <mergeCell ref="H3352:J3352"/>
    <mergeCell ref="M3352:O3352"/>
    <mergeCell ref="B3380:C3381"/>
    <mergeCell ref="G3380:H3381"/>
    <mergeCell ref="L3380:M3381"/>
    <mergeCell ref="B3412:E3412"/>
    <mergeCell ref="G3412:J3412"/>
    <mergeCell ref="L3412:O3412"/>
    <mergeCell ref="B3390:E3390"/>
    <mergeCell ref="G3390:J3390"/>
    <mergeCell ref="L3390:O3390"/>
    <mergeCell ref="B3391:E3391"/>
    <mergeCell ref="G3391:J3391"/>
    <mergeCell ref="L3391:O3391"/>
    <mergeCell ref="C3394:E3394"/>
    <mergeCell ref="H3394:J3394"/>
    <mergeCell ref="M3394:O3394"/>
    <mergeCell ref="C3415:E3415"/>
    <mergeCell ref="H3415:J3415"/>
    <mergeCell ref="M3415:O3415"/>
    <mergeCell ref="B3496:E3496"/>
    <mergeCell ref="G3496:J3496"/>
    <mergeCell ref="L3496:O3496"/>
    <mergeCell ref="C3499:E3499"/>
    <mergeCell ref="B3117:E3117"/>
    <mergeCell ref="G3117:J3117"/>
    <mergeCell ref="L3117:O3117"/>
    <mergeCell ref="B3118:E3118"/>
    <mergeCell ref="G3118:J3118"/>
    <mergeCell ref="L3118:O3118"/>
    <mergeCell ref="D3102:E3102"/>
    <mergeCell ref="I3102:J3102"/>
    <mergeCell ref="N3102:O3102"/>
    <mergeCell ref="B3116:E3116"/>
    <mergeCell ref="G3116:J3116"/>
    <mergeCell ref="L3116:O3116"/>
    <mergeCell ref="C3120:E3120"/>
    <mergeCell ref="H3120:J3120"/>
    <mergeCell ref="M3120:O3120"/>
    <mergeCell ref="B3160:E3160"/>
    <mergeCell ref="G3160:J3160"/>
    <mergeCell ref="L3160:O3160"/>
    <mergeCell ref="C3121:E3121"/>
    <mergeCell ref="H3121:J3121"/>
    <mergeCell ref="M3121:O3121"/>
    <mergeCell ref="B3139:E3139"/>
    <mergeCell ref="D3123:E3123"/>
    <mergeCell ref="I3123:J3123"/>
    <mergeCell ref="N3123:O3123"/>
    <mergeCell ref="G3139:J3139"/>
    <mergeCell ref="L3139:O3139"/>
    <mergeCell ref="B3138:E3138"/>
    <mergeCell ref="G3138:J3138"/>
    <mergeCell ref="L3138:O3138"/>
    <mergeCell ref="C3141:E3141"/>
    <mergeCell ref="H3141:J3141"/>
    <mergeCell ref="M3141:O3141"/>
    <mergeCell ref="C3142:E3142"/>
    <mergeCell ref="H3142:J3142"/>
    <mergeCell ref="M3142:O3142"/>
    <mergeCell ref="D3144:E3144"/>
    <mergeCell ref="I3144:J3144"/>
    <mergeCell ref="N3144:O3144"/>
    <mergeCell ref="B3158:E3158"/>
    <mergeCell ref="G3158:J3158"/>
    <mergeCell ref="L3158:O3158"/>
    <mergeCell ref="B3159:E3159"/>
    <mergeCell ref="G3159:J3159"/>
    <mergeCell ref="G3124:J3124"/>
    <mergeCell ref="B3124:E3124"/>
    <mergeCell ref="N3122:O3122"/>
    <mergeCell ref="I3122:J3122"/>
    <mergeCell ref="D3122:E3122"/>
    <mergeCell ref="M3119:O3119"/>
    <mergeCell ref="H3119:J3119"/>
    <mergeCell ref="C3119:E3119"/>
    <mergeCell ref="L3115:O3115"/>
    <mergeCell ref="G3115:J3115"/>
    <mergeCell ref="B3115:E3115"/>
    <mergeCell ref="N3109:O3109"/>
    <mergeCell ref="I3109:J3109"/>
    <mergeCell ref="D3109:E3109"/>
    <mergeCell ref="L3107:M3108"/>
    <mergeCell ref="G3107:H3108"/>
    <mergeCell ref="B3107:C3108"/>
    <mergeCell ref="L3105:M3106"/>
    <mergeCell ref="G3105:H3106"/>
    <mergeCell ref="B3105:C3106"/>
    <mergeCell ref="N3080:O3080"/>
    <mergeCell ref="I3080:J3080"/>
    <mergeCell ref="D3080:E3080"/>
    <mergeCell ref="M3077:O3077"/>
    <mergeCell ref="H3077:J3077"/>
    <mergeCell ref="C3077:E3077"/>
    <mergeCell ref="L3073:O3073"/>
    <mergeCell ref="G3073:J3073"/>
    <mergeCell ref="B3073:E3073"/>
    <mergeCell ref="B3096:E3096"/>
    <mergeCell ref="G3096:J3096"/>
    <mergeCell ref="L3096:O3096"/>
    <mergeCell ref="B3097:E3097"/>
    <mergeCell ref="G3097:J3097"/>
    <mergeCell ref="L3097:O3097"/>
    <mergeCell ref="C3100:E3100"/>
    <mergeCell ref="H3100:J3100"/>
    <mergeCell ref="M3100:O3100"/>
    <mergeCell ref="D3081:E3081"/>
    <mergeCell ref="I3081:J3081"/>
    <mergeCell ref="N3081:O3081"/>
    <mergeCell ref="B3095:E3095"/>
    <mergeCell ref="G3095:J3095"/>
    <mergeCell ref="L3095:O3095"/>
    <mergeCell ref="C3099:E3099"/>
    <mergeCell ref="H3099:J3099"/>
    <mergeCell ref="M3099:O3099"/>
    <mergeCell ref="L3094:O3094"/>
    <mergeCell ref="G3094:J3094"/>
    <mergeCell ref="B3094:E3094"/>
    <mergeCell ref="N3088:O3088"/>
    <mergeCell ref="I3088:J3088"/>
    <mergeCell ref="D3088:E3088"/>
    <mergeCell ref="L3086:M3087"/>
    <mergeCell ref="G3086:H3087"/>
    <mergeCell ref="B3086:C3087"/>
    <mergeCell ref="L3084:M3085"/>
    <mergeCell ref="G3084:H3085"/>
    <mergeCell ref="B3084:C3085"/>
    <mergeCell ref="L3082:O3082"/>
    <mergeCell ref="G3082:J3082"/>
    <mergeCell ref="B3082:E3082"/>
    <mergeCell ref="D3059:E3059"/>
    <mergeCell ref="I3059:J3059"/>
    <mergeCell ref="N3059:O3059"/>
    <mergeCell ref="D3060:E3060"/>
    <mergeCell ref="I3060:J3060"/>
    <mergeCell ref="N3060:O3060"/>
    <mergeCell ref="B3075:E3075"/>
    <mergeCell ref="G3075:J3075"/>
    <mergeCell ref="L3075:O3075"/>
    <mergeCell ref="B3076:E3076"/>
    <mergeCell ref="G3076:J3076"/>
    <mergeCell ref="L3076:O3076"/>
    <mergeCell ref="C3079:E3079"/>
    <mergeCell ref="H3079:J3079"/>
    <mergeCell ref="M3079:O3079"/>
    <mergeCell ref="B3065:C3066"/>
    <mergeCell ref="G3065:H3066"/>
    <mergeCell ref="L3065:M3066"/>
    <mergeCell ref="B3061:E3061"/>
    <mergeCell ref="G3061:J3061"/>
    <mergeCell ref="L3061:O3061"/>
    <mergeCell ref="B3063:C3064"/>
    <mergeCell ref="G3063:H3064"/>
    <mergeCell ref="L3063:M3064"/>
    <mergeCell ref="D3067:E3067"/>
    <mergeCell ref="I3067:J3067"/>
    <mergeCell ref="N3067:O3067"/>
    <mergeCell ref="B3074:E3074"/>
    <mergeCell ref="G3074:J3074"/>
    <mergeCell ref="L3074:O3074"/>
    <mergeCell ref="C3078:E3078"/>
    <mergeCell ref="H3078:J3078"/>
    <mergeCell ref="M3078:O3078"/>
    <mergeCell ref="D3039:E3039"/>
    <mergeCell ref="I3039:J3039"/>
    <mergeCell ref="N3039:O3039"/>
    <mergeCell ref="B3040:E3040"/>
    <mergeCell ref="G3040:J3040"/>
    <mergeCell ref="L3040:O3040"/>
    <mergeCell ref="B3055:E3055"/>
    <mergeCell ref="G3055:J3055"/>
    <mergeCell ref="L3055:O3055"/>
    <mergeCell ref="C3058:E3058"/>
    <mergeCell ref="H3058:J3058"/>
    <mergeCell ref="M3058:O3058"/>
    <mergeCell ref="B3044:C3045"/>
    <mergeCell ref="G3044:H3045"/>
    <mergeCell ref="L3044:M3045"/>
    <mergeCell ref="B3054:E3054"/>
    <mergeCell ref="G3054:J3054"/>
    <mergeCell ref="L3054:O3054"/>
    <mergeCell ref="B3042:C3043"/>
    <mergeCell ref="G3042:H3043"/>
    <mergeCell ref="L3042:M3043"/>
    <mergeCell ref="D3046:E3046"/>
    <mergeCell ref="I3046:J3046"/>
    <mergeCell ref="N3046:O3046"/>
    <mergeCell ref="B3052:E3052"/>
    <mergeCell ref="G3052:J3052"/>
    <mergeCell ref="L3052:O3052"/>
    <mergeCell ref="B3053:E3053"/>
    <mergeCell ref="G3053:J3053"/>
    <mergeCell ref="L3053:O3053"/>
    <mergeCell ref="C3056:E3056"/>
    <mergeCell ref="H3056:J3056"/>
    <mergeCell ref="M3056:O3056"/>
    <mergeCell ref="C3057:E3057"/>
    <mergeCell ref="H3057:J3057"/>
    <mergeCell ref="M3057:O3057"/>
    <mergeCell ref="C3037:E3037"/>
    <mergeCell ref="H3037:J3037"/>
    <mergeCell ref="M3037:O3037"/>
    <mergeCell ref="B3023:C3024"/>
    <mergeCell ref="G3023:H3024"/>
    <mergeCell ref="L3023:M3024"/>
    <mergeCell ref="B3033:E3033"/>
    <mergeCell ref="G3033:J3033"/>
    <mergeCell ref="L3033:O3033"/>
    <mergeCell ref="B3034:E3034"/>
    <mergeCell ref="G3034:J3034"/>
    <mergeCell ref="L3034:O3034"/>
    <mergeCell ref="B3021:C3022"/>
    <mergeCell ref="G3021:H3022"/>
    <mergeCell ref="L3021:M3022"/>
    <mergeCell ref="D3025:E3025"/>
    <mergeCell ref="I3025:J3025"/>
    <mergeCell ref="N3025:O3025"/>
    <mergeCell ref="B3031:E3031"/>
    <mergeCell ref="G3031:J3031"/>
    <mergeCell ref="L3031:O3031"/>
    <mergeCell ref="B3032:E3032"/>
    <mergeCell ref="G3032:J3032"/>
    <mergeCell ref="L3032:O3032"/>
    <mergeCell ref="C3035:E3035"/>
    <mergeCell ref="H3035:J3035"/>
    <mergeCell ref="M3035:O3035"/>
    <mergeCell ref="C3036:E3036"/>
    <mergeCell ref="H3036:J3036"/>
    <mergeCell ref="M3036:O3036"/>
    <mergeCell ref="D3038:E3038"/>
    <mergeCell ref="I3038:J3038"/>
    <mergeCell ref="N3038:O3038"/>
    <mergeCell ref="M3016:O3016"/>
    <mergeCell ref="B3002:C3003"/>
    <mergeCell ref="G3002:H3003"/>
    <mergeCell ref="L3002:M3003"/>
    <mergeCell ref="B3012:E3012"/>
    <mergeCell ref="G3012:J3012"/>
    <mergeCell ref="L3012:O3012"/>
    <mergeCell ref="B3013:E3013"/>
    <mergeCell ref="G3013:J3013"/>
    <mergeCell ref="L3013:O3013"/>
    <mergeCell ref="D3004:E3004"/>
    <mergeCell ref="I3004:J3004"/>
    <mergeCell ref="N3004:O3004"/>
    <mergeCell ref="B3010:E3010"/>
    <mergeCell ref="G3010:J3010"/>
    <mergeCell ref="L3010:O3010"/>
    <mergeCell ref="B3011:E3011"/>
    <mergeCell ref="G3011:J3011"/>
    <mergeCell ref="L3011:O3011"/>
    <mergeCell ref="C3014:E3014"/>
    <mergeCell ref="H3014:J3014"/>
    <mergeCell ref="M3014:O3014"/>
    <mergeCell ref="C3015:E3015"/>
    <mergeCell ref="H3015:J3015"/>
    <mergeCell ref="M3015:O3015"/>
    <mergeCell ref="D3017:E3017"/>
    <mergeCell ref="I3017:J3017"/>
    <mergeCell ref="N3017:O3017"/>
    <mergeCell ref="D3018:E3018"/>
    <mergeCell ref="I3018:J3018"/>
    <mergeCell ref="N3018:O3018"/>
    <mergeCell ref="B3019:E3019"/>
    <mergeCell ref="G3019:J3019"/>
    <mergeCell ref="L3019:O3019"/>
    <mergeCell ref="H2888:J2888"/>
    <mergeCell ref="M2888:O2888"/>
    <mergeCell ref="D2891:E2891"/>
    <mergeCell ref="I2891:J2891"/>
    <mergeCell ref="D2955:E2955"/>
    <mergeCell ref="I2955:J2955"/>
    <mergeCell ref="N2955:O2955"/>
    <mergeCell ref="B2927:E2927"/>
    <mergeCell ref="G2927:J2927"/>
    <mergeCell ref="L2927:O2927"/>
    <mergeCell ref="C2931:E2931"/>
    <mergeCell ref="H2931:J2931"/>
    <mergeCell ref="M2931:O2931"/>
    <mergeCell ref="B2949:E2949"/>
    <mergeCell ref="G2949:J2949"/>
    <mergeCell ref="L2949:O2949"/>
    <mergeCell ref="B2950:E2950"/>
    <mergeCell ref="G2950:J2950"/>
    <mergeCell ref="L2950:O2950"/>
    <mergeCell ref="C2953:E2953"/>
    <mergeCell ref="H2953:J2953"/>
    <mergeCell ref="M2953:O2953"/>
    <mergeCell ref="D2912:E2912"/>
    <mergeCell ref="I2912:J2912"/>
    <mergeCell ref="N2912:O2912"/>
    <mergeCell ref="B2914:E2914"/>
    <mergeCell ref="G2914:J2914"/>
    <mergeCell ref="L2914:O2914"/>
    <mergeCell ref="B2916:C2917"/>
    <mergeCell ref="G2916:H2917"/>
    <mergeCell ref="L2916:M2917"/>
    <mergeCell ref="B2918:C2919"/>
    <mergeCell ref="G2918:H2919"/>
    <mergeCell ref="L2918:M2919"/>
    <mergeCell ref="D2920:E2920"/>
    <mergeCell ref="I2920:J2920"/>
    <mergeCell ref="N2920:O2920"/>
    <mergeCell ref="B2926:E2926"/>
    <mergeCell ref="L2928:O2928"/>
    <mergeCell ref="N2891:O2891"/>
    <mergeCell ref="D2773:E2773"/>
    <mergeCell ref="L2771:M2772"/>
    <mergeCell ref="G2771:H2772"/>
    <mergeCell ref="B2771:C2772"/>
    <mergeCell ref="L2769:M2770"/>
    <mergeCell ref="G2769:H2770"/>
    <mergeCell ref="B2769:C2770"/>
    <mergeCell ref="L2767:O2767"/>
    <mergeCell ref="G2767:J2767"/>
    <mergeCell ref="B2767:E2767"/>
    <mergeCell ref="N2766:O2766"/>
    <mergeCell ref="I2766:J2766"/>
    <mergeCell ref="B2800:E2800"/>
    <mergeCell ref="G2800:J2800"/>
    <mergeCell ref="L2800:O2800"/>
    <mergeCell ref="B2801:E2801"/>
    <mergeCell ref="B2781:E2781"/>
    <mergeCell ref="G2781:J2781"/>
    <mergeCell ref="L2781:O2781"/>
    <mergeCell ref="G2801:J2801"/>
    <mergeCell ref="L2801:O2801"/>
    <mergeCell ref="C2763:E2763"/>
    <mergeCell ref="H2763:J2763"/>
    <mergeCell ref="M2763:O2763"/>
    <mergeCell ref="D2765:E2765"/>
    <mergeCell ref="I2765:J2765"/>
    <mergeCell ref="N2765:O2765"/>
    <mergeCell ref="D2766:E2766"/>
    <mergeCell ref="M2764:O2764"/>
    <mergeCell ref="H2764:J2764"/>
    <mergeCell ref="C2764:E2764"/>
    <mergeCell ref="L2780:O2780"/>
    <mergeCell ref="C2783:E2783"/>
    <mergeCell ref="H2783:J2783"/>
    <mergeCell ref="M2783:O2783"/>
    <mergeCell ref="C2784:E2784"/>
    <mergeCell ref="H2784:J2784"/>
    <mergeCell ref="M2784:O2784"/>
    <mergeCell ref="D2786:E2786"/>
    <mergeCell ref="I2786:J2786"/>
    <mergeCell ref="N2786:O2786"/>
    <mergeCell ref="G2780:J2780"/>
    <mergeCell ref="N1870:O1870"/>
    <mergeCell ref="I1870:J1870"/>
    <mergeCell ref="D1870:E1870"/>
    <mergeCell ref="L1868:M1869"/>
    <mergeCell ref="G1868:H1869"/>
    <mergeCell ref="B1868:C1869"/>
    <mergeCell ref="L1866:M1867"/>
    <mergeCell ref="G1866:H1867"/>
    <mergeCell ref="B1866:C1867"/>
    <mergeCell ref="L1864:O1864"/>
    <mergeCell ref="G1864:J1864"/>
    <mergeCell ref="B1864:E1864"/>
    <mergeCell ref="N1862:O1862"/>
    <mergeCell ref="I1862:J1862"/>
    <mergeCell ref="D1862:E1862"/>
    <mergeCell ref="M1861:O1861"/>
    <mergeCell ref="H1861:J1861"/>
    <mergeCell ref="C1861:E1861"/>
    <mergeCell ref="M1860:O1860"/>
    <mergeCell ref="H1860:J1860"/>
    <mergeCell ref="C1860:E1860"/>
    <mergeCell ref="H1839:J1839"/>
    <mergeCell ref="C1839:E1839"/>
    <mergeCell ref="M1838:O1838"/>
    <mergeCell ref="H1838:J1838"/>
    <mergeCell ref="C1838:E1838"/>
    <mergeCell ref="L1837:O1837"/>
    <mergeCell ref="B1941:E1941"/>
    <mergeCell ref="G1941:J1941"/>
    <mergeCell ref="L1941:O1941"/>
    <mergeCell ref="D1947:E1947"/>
    <mergeCell ref="I1947:J1947"/>
    <mergeCell ref="N1947:O1947"/>
    <mergeCell ref="B1878:E1878"/>
    <mergeCell ref="G1878:J1878"/>
    <mergeCell ref="L1878:O1878"/>
    <mergeCell ref="B1857:E1857"/>
    <mergeCell ref="G1857:J1857"/>
    <mergeCell ref="L1857:O1857"/>
    <mergeCell ref="D1884:E1884"/>
    <mergeCell ref="I1884:J1884"/>
    <mergeCell ref="N1884:O1884"/>
    <mergeCell ref="D1863:E1863"/>
    <mergeCell ref="I1863:J1863"/>
    <mergeCell ref="N1863:O1863"/>
    <mergeCell ref="B1920:E1920"/>
    <mergeCell ref="G1920:J1920"/>
    <mergeCell ref="L1920:O1920"/>
    <mergeCell ref="B1899:E1899"/>
    <mergeCell ref="G1899:J1899"/>
    <mergeCell ref="L1899:O1899"/>
    <mergeCell ref="L1927:O1927"/>
    <mergeCell ref="G1927:J1927"/>
    <mergeCell ref="B1927:E1927"/>
    <mergeCell ref="N1925:O1925"/>
    <mergeCell ref="I1925:J1925"/>
    <mergeCell ref="D1925:E1925"/>
    <mergeCell ref="M1924:O1924"/>
    <mergeCell ref="H1924:J1924"/>
    <mergeCell ref="C1924:E1924"/>
    <mergeCell ref="M1923:O1923"/>
    <mergeCell ref="H1923:J1923"/>
    <mergeCell ref="C1923:E1923"/>
    <mergeCell ref="M1922:O1922"/>
    <mergeCell ref="C1356:E1356"/>
    <mergeCell ref="H1356:J1356"/>
    <mergeCell ref="M1356:O1356"/>
    <mergeCell ref="C1357:E1357"/>
    <mergeCell ref="H1357:J1357"/>
    <mergeCell ref="M1357:O1357"/>
    <mergeCell ref="D1358:E1358"/>
    <mergeCell ref="L1383:M1384"/>
    <mergeCell ref="G1383:H1384"/>
    <mergeCell ref="B1383:C1384"/>
    <mergeCell ref="L1381:O1381"/>
    <mergeCell ref="G1381:J1381"/>
    <mergeCell ref="B1381:E1381"/>
    <mergeCell ref="N1380:O1380"/>
    <mergeCell ref="I1380:J1380"/>
    <mergeCell ref="D1380:E1380"/>
    <mergeCell ref="N1379:O1379"/>
    <mergeCell ref="I1379:J1379"/>
    <mergeCell ref="D1379:E1379"/>
    <mergeCell ref="M1378:O1378"/>
    <mergeCell ref="H1378:J1378"/>
    <mergeCell ref="C1378:E1378"/>
    <mergeCell ref="M1377:O1377"/>
    <mergeCell ref="H1377:J1377"/>
    <mergeCell ref="C1377:E1377"/>
    <mergeCell ref="M1376:O1376"/>
    <mergeCell ref="H1376:J1376"/>
    <mergeCell ref="C1376:E1376"/>
    <mergeCell ref="L1375:O1375"/>
    <mergeCell ref="G1375:J1375"/>
    <mergeCell ref="B1375:E1375"/>
    <mergeCell ref="L1374:O1374"/>
    <mergeCell ref="G1374:J1374"/>
    <mergeCell ref="B1374:E1374"/>
    <mergeCell ref="L1373:O1373"/>
    <mergeCell ref="G1373:J1373"/>
    <mergeCell ref="B1373:E1373"/>
    <mergeCell ref="L1372:O1372"/>
    <mergeCell ref="B1364:C1365"/>
    <mergeCell ref="G1364:H1365"/>
    <mergeCell ref="L1364:M1365"/>
    <mergeCell ref="D1366:E1366"/>
    <mergeCell ref="I1366:J1366"/>
    <mergeCell ref="N1366:O1366"/>
    <mergeCell ref="G1372:J1372"/>
    <mergeCell ref="B1372:E1372"/>
    <mergeCell ref="L1354:O1354"/>
    <mergeCell ref="C1355:E1355"/>
    <mergeCell ref="H1355:J1355"/>
    <mergeCell ref="M1355:O1355"/>
    <mergeCell ref="B1108:E1108"/>
    <mergeCell ref="I1086:J1086"/>
    <mergeCell ref="N1086:O1086"/>
    <mergeCell ref="B1089:C1090"/>
    <mergeCell ref="G1089:H1090"/>
    <mergeCell ref="L1089:M1090"/>
    <mergeCell ref="B1091:C1092"/>
    <mergeCell ref="G1091:H1092"/>
    <mergeCell ref="L1091:M1092"/>
    <mergeCell ref="B1087:E1087"/>
    <mergeCell ref="G1087:J1087"/>
    <mergeCell ref="L1087:O1087"/>
    <mergeCell ref="C1063:E1063"/>
    <mergeCell ref="H1063:J1063"/>
    <mergeCell ref="M1063:O1063"/>
    <mergeCell ref="D1064:E1064"/>
    <mergeCell ref="I1064:J1064"/>
    <mergeCell ref="N1064:O1064"/>
    <mergeCell ref="D1065:E1065"/>
    <mergeCell ref="I1065:J1065"/>
    <mergeCell ref="N1065:O1065"/>
    <mergeCell ref="B1068:C1069"/>
    <mergeCell ref="G1068:H1069"/>
    <mergeCell ref="L1068:M1069"/>
    <mergeCell ref="B1070:C1071"/>
    <mergeCell ref="G1070:H1071"/>
    <mergeCell ref="L1070:M1071"/>
    <mergeCell ref="B1078:E1078"/>
    <mergeCell ref="G1078:J1078"/>
    <mergeCell ref="L1078:O1078"/>
    <mergeCell ref="B1079:E1079"/>
    <mergeCell ref="G1079:J1079"/>
    <mergeCell ref="L1079:O1079"/>
    <mergeCell ref="B1080:E1080"/>
    <mergeCell ref="G1080:J1080"/>
    <mergeCell ref="L1080:O1080"/>
    <mergeCell ref="B1081:E1081"/>
    <mergeCell ref="G1081:J1081"/>
    <mergeCell ref="C1083:E1083"/>
    <mergeCell ref="L1112:M1113"/>
    <mergeCell ref="D1114:E1114"/>
    <mergeCell ref="I1114:J1114"/>
    <mergeCell ref="N1114:O1114"/>
    <mergeCell ref="B1120:E1120"/>
    <mergeCell ref="G1120:J1120"/>
    <mergeCell ref="L1120:O1120"/>
    <mergeCell ref="B1121:E1121"/>
    <mergeCell ref="G1121:J1121"/>
    <mergeCell ref="L1121:O1121"/>
    <mergeCell ref="B1122:E1122"/>
    <mergeCell ref="G1122:J1122"/>
    <mergeCell ref="L1122:O1122"/>
    <mergeCell ref="B1123:E1123"/>
    <mergeCell ref="G1123:J1123"/>
    <mergeCell ref="L1123:O1123"/>
    <mergeCell ref="C1124:E1124"/>
    <mergeCell ref="H1124:J1124"/>
    <mergeCell ref="M1124:O1124"/>
    <mergeCell ref="C1125:E1125"/>
    <mergeCell ref="H1125:J1125"/>
    <mergeCell ref="B984:C985"/>
    <mergeCell ref="B1003:E1003"/>
    <mergeCell ref="G1003:J1003"/>
    <mergeCell ref="L1003:O1003"/>
    <mergeCell ref="H1020:J1020"/>
    <mergeCell ref="M1020:O1020"/>
    <mergeCell ref="C1021:E1021"/>
    <mergeCell ref="H1021:J1021"/>
    <mergeCell ref="M1021:O1021"/>
    <mergeCell ref="D1022:E1022"/>
    <mergeCell ref="I1022:J1022"/>
    <mergeCell ref="N1022:O1022"/>
    <mergeCell ref="D1023:E1023"/>
    <mergeCell ref="I1023:J1023"/>
    <mergeCell ref="N1023:O1023"/>
    <mergeCell ref="B1015:E1015"/>
    <mergeCell ref="G1015:J1015"/>
    <mergeCell ref="G1108:J1108"/>
    <mergeCell ref="L1108:O1108"/>
    <mergeCell ref="D1093:E1093"/>
    <mergeCell ref="I1093:J1093"/>
    <mergeCell ref="N1093:O1093"/>
    <mergeCell ref="B1066:E1066"/>
    <mergeCell ref="G1066:J1066"/>
    <mergeCell ref="L1066:O1066"/>
    <mergeCell ref="D1072:E1072"/>
    <mergeCell ref="I1072:J1072"/>
    <mergeCell ref="N1072:O1072"/>
    <mergeCell ref="H1083:J1083"/>
    <mergeCell ref="M1083:O1083"/>
    <mergeCell ref="C1084:E1084"/>
    <mergeCell ref="H1084:J1084"/>
    <mergeCell ref="M1084:O1084"/>
    <mergeCell ref="D1085:E1085"/>
    <mergeCell ref="I1085:J1085"/>
    <mergeCell ref="N1085:O1085"/>
    <mergeCell ref="D1086:E1086"/>
    <mergeCell ref="L1026:M1027"/>
    <mergeCell ref="B1028:C1029"/>
    <mergeCell ref="G1028:H1029"/>
    <mergeCell ref="L1028:M1029"/>
    <mergeCell ref="B1036:E1036"/>
    <mergeCell ref="G1036:J1036"/>
    <mergeCell ref="L1036:O1036"/>
    <mergeCell ref="B1037:E1037"/>
    <mergeCell ref="G1037:J1037"/>
    <mergeCell ref="L1037:O1037"/>
    <mergeCell ref="B1038:E1038"/>
    <mergeCell ref="G1038:J1038"/>
    <mergeCell ref="L1038:O1038"/>
    <mergeCell ref="B1039:E1039"/>
    <mergeCell ref="G1039:J1039"/>
    <mergeCell ref="L1039:O1039"/>
    <mergeCell ref="C1040:E1040"/>
    <mergeCell ref="H1040:J1040"/>
    <mergeCell ref="M1040:O1040"/>
    <mergeCell ref="C1041:E1041"/>
    <mergeCell ref="H1041:J1041"/>
    <mergeCell ref="M1041:O1041"/>
    <mergeCell ref="D1030:E1030"/>
    <mergeCell ref="I1030:J1030"/>
    <mergeCell ref="B1099:E1099"/>
    <mergeCell ref="G1099:J1099"/>
    <mergeCell ref="L1099:O1099"/>
    <mergeCell ref="B986:C987"/>
    <mergeCell ref="G986:H987"/>
    <mergeCell ref="L986:M987"/>
    <mergeCell ref="B994:E994"/>
    <mergeCell ref="G994:J994"/>
    <mergeCell ref="L994:O994"/>
    <mergeCell ref="B995:E995"/>
    <mergeCell ref="G995:J995"/>
    <mergeCell ref="L995:O995"/>
    <mergeCell ref="B996:E996"/>
    <mergeCell ref="G996:J996"/>
    <mergeCell ref="L996:O996"/>
    <mergeCell ref="B997:E997"/>
    <mergeCell ref="G997:J997"/>
    <mergeCell ref="L997:O997"/>
    <mergeCell ref="L1081:O1081"/>
    <mergeCell ref="C1082:E1082"/>
    <mergeCell ref="H1082:J1082"/>
    <mergeCell ref="M1082:O1082"/>
    <mergeCell ref="D1009:E1009"/>
    <mergeCell ref="I1009:J1009"/>
    <mergeCell ref="N1009:O1009"/>
    <mergeCell ref="B1045:E1045"/>
    <mergeCell ref="G1045:J1045"/>
    <mergeCell ref="L1045:O1045"/>
    <mergeCell ref="D1051:E1051"/>
    <mergeCell ref="I1051:J1051"/>
    <mergeCell ref="N1051:O1051"/>
    <mergeCell ref="B1026:C1027"/>
    <mergeCell ref="G1026:H1027"/>
    <mergeCell ref="B1024:E1024"/>
    <mergeCell ref="G1024:J1024"/>
    <mergeCell ref="L1024:O1024"/>
    <mergeCell ref="D1001:E1001"/>
    <mergeCell ref="I1001:J1001"/>
    <mergeCell ref="N1001:O1001"/>
    <mergeCell ref="D1002:E1002"/>
    <mergeCell ref="I1002:J1002"/>
    <mergeCell ref="N1002:O1002"/>
    <mergeCell ref="B1005:C1006"/>
    <mergeCell ref="G1005:H1006"/>
    <mergeCell ref="L1005:M1006"/>
    <mergeCell ref="D988:E988"/>
    <mergeCell ref="I988:J988"/>
    <mergeCell ref="N988:O988"/>
    <mergeCell ref="L1015:O1015"/>
    <mergeCell ref="B1016:E1016"/>
    <mergeCell ref="G1016:J1016"/>
    <mergeCell ref="L1016:O1016"/>
    <mergeCell ref="B1017:E1017"/>
    <mergeCell ref="G1017:J1017"/>
    <mergeCell ref="L1017:O1017"/>
    <mergeCell ref="B1018:E1018"/>
    <mergeCell ref="G1018:J1018"/>
    <mergeCell ref="L1018:O1018"/>
    <mergeCell ref="C1019:E1019"/>
    <mergeCell ref="H1019:J1019"/>
    <mergeCell ref="M1019:O1019"/>
    <mergeCell ref="C1020:E1020"/>
    <mergeCell ref="C998:E998"/>
    <mergeCell ref="H998:J998"/>
    <mergeCell ref="M998:O998"/>
    <mergeCell ref="B1007:C1008"/>
    <mergeCell ref="G1007:H1008"/>
    <mergeCell ref="N358:O358"/>
    <mergeCell ref="I358:J358"/>
    <mergeCell ref="D358:E358"/>
    <mergeCell ref="L356:M357"/>
    <mergeCell ref="G356:H357"/>
    <mergeCell ref="B356:C357"/>
    <mergeCell ref="L354:M355"/>
    <mergeCell ref="G354:H355"/>
    <mergeCell ref="B354:C355"/>
    <mergeCell ref="L352:O352"/>
    <mergeCell ref="G352:J352"/>
    <mergeCell ref="B352:E352"/>
    <mergeCell ref="N351:O351"/>
    <mergeCell ref="I351:J351"/>
    <mergeCell ref="D351:E351"/>
    <mergeCell ref="N350:O350"/>
    <mergeCell ref="I350:J350"/>
    <mergeCell ref="D350:E350"/>
    <mergeCell ref="M349:O349"/>
    <mergeCell ref="H349:J349"/>
    <mergeCell ref="C349:E349"/>
    <mergeCell ref="L963:M964"/>
    <mergeCell ref="B965:C966"/>
    <mergeCell ref="G965:H966"/>
    <mergeCell ref="L965:M966"/>
    <mergeCell ref="B973:E973"/>
    <mergeCell ref="G973:J973"/>
    <mergeCell ref="L973:O973"/>
    <mergeCell ref="B974:E974"/>
    <mergeCell ref="G974:J974"/>
    <mergeCell ref="L974:O974"/>
    <mergeCell ref="B975:E975"/>
    <mergeCell ref="G975:J975"/>
    <mergeCell ref="L975:O975"/>
    <mergeCell ref="B963:C964"/>
    <mergeCell ref="G963:H964"/>
    <mergeCell ref="C832:E832"/>
    <mergeCell ref="H832:J832"/>
    <mergeCell ref="M832:O832"/>
    <mergeCell ref="D833:E833"/>
    <mergeCell ref="I833:J833"/>
    <mergeCell ref="N833:O833"/>
    <mergeCell ref="D834:E834"/>
    <mergeCell ref="I834:J834"/>
    <mergeCell ref="N834:O834"/>
    <mergeCell ref="N673:O673"/>
    <mergeCell ref="I673:J673"/>
    <mergeCell ref="D673:E673"/>
    <mergeCell ref="L671:M672"/>
    <mergeCell ref="G671:H672"/>
    <mergeCell ref="B671:C672"/>
    <mergeCell ref="L669:M670"/>
    <mergeCell ref="G669:H670"/>
    <mergeCell ref="B669:C670"/>
    <mergeCell ref="N694:O694"/>
    <mergeCell ref="I694:J694"/>
    <mergeCell ref="D694:E694"/>
    <mergeCell ref="L692:M693"/>
    <mergeCell ref="G692:H693"/>
    <mergeCell ref="B772:E772"/>
    <mergeCell ref="B763:E763"/>
    <mergeCell ref="G763:J763"/>
    <mergeCell ref="L763:O763"/>
    <mergeCell ref="B764:E764"/>
    <mergeCell ref="B367:E367"/>
    <mergeCell ref="G367:J367"/>
    <mergeCell ref="L367:O367"/>
    <mergeCell ref="B409:E409"/>
    <mergeCell ref="G409:J409"/>
    <mergeCell ref="L409:O409"/>
    <mergeCell ref="B388:E388"/>
    <mergeCell ref="G388:J388"/>
    <mergeCell ref="L388:O388"/>
    <mergeCell ref="M411:O411"/>
    <mergeCell ref="H411:J411"/>
    <mergeCell ref="C411:E411"/>
    <mergeCell ref="M410:O410"/>
    <mergeCell ref="H410:J410"/>
    <mergeCell ref="C410:E410"/>
    <mergeCell ref="L459:M460"/>
    <mergeCell ref="G459:H460"/>
    <mergeCell ref="B459:C460"/>
    <mergeCell ref="L457:O457"/>
    <mergeCell ref="G457:J457"/>
    <mergeCell ref="B457:E457"/>
    <mergeCell ref="N456:O456"/>
    <mergeCell ref="I456:J456"/>
    <mergeCell ref="D456:E456"/>
    <mergeCell ref="N455:O455"/>
    <mergeCell ref="I455:J455"/>
    <mergeCell ref="D455:E455"/>
    <mergeCell ref="M454:O454"/>
    <mergeCell ref="H454:J454"/>
    <mergeCell ref="C454:E454"/>
    <mergeCell ref="M453:O453"/>
    <mergeCell ref="H453:J453"/>
    <mergeCell ref="C453:E453"/>
    <mergeCell ref="M452:O452"/>
    <mergeCell ref="H452:J452"/>
    <mergeCell ref="C452:E452"/>
    <mergeCell ref="L451:O451"/>
    <mergeCell ref="G451:J451"/>
    <mergeCell ref="B451:E451"/>
    <mergeCell ref="L450:O450"/>
    <mergeCell ref="L440:M441"/>
    <mergeCell ref="G440:H441"/>
    <mergeCell ref="B440:C441"/>
    <mergeCell ref="L438:M439"/>
    <mergeCell ref="G438:H439"/>
    <mergeCell ref="B438:C439"/>
    <mergeCell ref="L436:O436"/>
    <mergeCell ref="G436:J436"/>
    <mergeCell ref="B436:E436"/>
    <mergeCell ref="N435:O435"/>
    <mergeCell ref="I435:J435"/>
    <mergeCell ref="D435:E435"/>
    <mergeCell ref="N434:O434"/>
    <mergeCell ref="I434:J434"/>
    <mergeCell ref="D434:E434"/>
    <mergeCell ref="M433:O433"/>
    <mergeCell ref="H433:J433"/>
    <mergeCell ref="C433:E433"/>
    <mergeCell ref="M432:O432"/>
    <mergeCell ref="H432:J432"/>
    <mergeCell ref="C432:E432"/>
    <mergeCell ref="M431:O431"/>
    <mergeCell ref="H431:J431"/>
    <mergeCell ref="C431:E431"/>
    <mergeCell ref="D182:E182"/>
    <mergeCell ref="I182:J182"/>
    <mergeCell ref="N182:O182"/>
    <mergeCell ref="D183:E183"/>
    <mergeCell ref="I183:J183"/>
    <mergeCell ref="N183:O183"/>
    <mergeCell ref="B184:E184"/>
    <mergeCell ref="C202:E202"/>
    <mergeCell ref="H202:J202"/>
    <mergeCell ref="M202:O202"/>
    <mergeCell ref="B199:E199"/>
    <mergeCell ref="G199:J199"/>
    <mergeCell ref="L199:O199"/>
    <mergeCell ref="B198:E198"/>
    <mergeCell ref="G198:J198"/>
    <mergeCell ref="L198:O198"/>
    <mergeCell ref="B188:C189"/>
    <mergeCell ref="G188:H189"/>
    <mergeCell ref="L188:M189"/>
    <mergeCell ref="L196:O196"/>
    <mergeCell ref="G196:J196"/>
    <mergeCell ref="B196:E196"/>
    <mergeCell ref="B209:C210"/>
    <mergeCell ref="G209:H210"/>
    <mergeCell ref="L209:M210"/>
    <mergeCell ref="B241:E241"/>
    <mergeCell ref="G241:J241"/>
    <mergeCell ref="L241:O241"/>
    <mergeCell ref="B230:C231"/>
    <mergeCell ref="G230:H231"/>
    <mergeCell ref="L230:M231"/>
    <mergeCell ref="C223:E223"/>
    <mergeCell ref="H223:J223"/>
    <mergeCell ref="M223:O223"/>
    <mergeCell ref="B220:E220"/>
    <mergeCell ref="G220:J220"/>
    <mergeCell ref="L220:O220"/>
    <mergeCell ref="B219:E219"/>
    <mergeCell ref="G219:J219"/>
    <mergeCell ref="L219:O219"/>
    <mergeCell ref="B240:E240"/>
    <mergeCell ref="G240:J240"/>
    <mergeCell ref="L240:O240"/>
    <mergeCell ref="M222:O222"/>
    <mergeCell ref="G184:J184"/>
    <mergeCell ref="L184:O184"/>
    <mergeCell ref="B186:C187"/>
    <mergeCell ref="G186:H187"/>
    <mergeCell ref="L186:M187"/>
    <mergeCell ref="D190:E190"/>
    <mergeCell ref="I190:J190"/>
    <mergeCell ref="N190:O190"/>
    <mergeCell ref="H222:J222"/>
    <mergeCell ref="C222:E222"/>
    <mergeCell ref="M221:O221"/>
    <mergeCell ref="H221:J221"/>
    <mergeCell ref="C221:E221"/>
    <mergeCell ref="L218:O218"/>
    <mergeCell ref="G218:J218"/>
    <mergeCell ref="B218:E218"/>
    <mergeCell ref="L217:O217"/>
    <mergeCell ref="G217:J217"/>
    <mergeCell ref="B217:E217"/>
    <mergeCell ref="N211:O211"/>
    <mergeCell ref="B163:E163"/>
    <mergeCell ref="G163:J163"/>
    <mergeCell ref="L163:O163"/>
    <mergeCell ref="C181:E181"/>
    <mergeCell ref="H181:J181"/>
    <mergeCell ref="M181:O181"/>
    <mergeCell ref="B177:E177"/>
    <mergeCell ref="G177:J177"/>
    <mergeCell ref="L177:O177"/>
    <mergeCell ref="B178:E178"/>
    <mergeCell ref="G178:J178"/>
    <mergeCell ref="L178:O178"/>
    <mergeCell ref="B165:C166"/>
    <mergeCell ref="G165:H166"/>
    <mergeCell ref="L165:M166"/>
    <mergeCell ref="B167:C168"/>
    <mergeCell ref="G167:H168"/>
    <mergeCell ref="L167:M168"/>
    <mergeCell ref="D169:E169"/>
    <mergeCell ref="I169:J169"/>
    <mergeCell ref="N169:O169"/>
    <mergeCell ref="B175:E175"/>
    <mergeCell ref="G175:J175"/>
    <mergeCell ref="L175:O175"/>
    <mergeCell ref="B176:E176"/>
    <mergeCell ref="G176:J176"/>
    <mergeCell ref="L176:O176"/>
    <mergeCell ref="C179:E179"/>
    <mergeCell ref="H179:J179"/>
    <mergeCell ref="M179:O179"/>
    <mergeCell ref="C180:E180"/>
    <mergeCell ref="H180:J180"/>
    <mergeCell ref="M180:O180"/>
    <mergeCell ref="B142:E142"/>
    <mergeCell ref="G142:J142"/>
    <mergeCell ref="L142:O142"/>
    <mergeCell ref="D162:E162"/>
    <mergeCell ref="I162:J162"/>
    <mergeCell ref="N162:O162"/>
    <mergeCell ref="C160:E160"/>
    <mergeCell ref="H160:J160"/>
    <mergeCell ref="M160:O160"/>
    <mergeCell ref="C159:E159"/>
    <mergeCell ref="H159:J159"/>
    <mergeCell ref="M159:O159"/>
    <mergeCell ref="B156:E156"/>
    <mergeCell ref="G156:J156"/>
    <mergeCell ref="L156:O156"/>
    <mergeCell ref="B157:E157"/>
    <mergeCell ref="G157:J157"/>
    <mergeCell ref="L157:O157"/>
    <mergeCell ref="B155:E155"/>
    <mergeCell ref="G155:J155"/>
    <mergeCell ref="L155:O155"/>
    <mergeCell ref="B144:C145"/>
    <mergeCell ref="G144:H145"/>
    <mergeCell ref="L144:M145"/>
    <mergeCell ref="B146:C147"/>
    <mergeCell ref="G146:H147"/>
    <mergeCell ref="L146:M147"/>
    <mergeCell ref="D148:E148"/>
    <mergeCell ref="I148:J148"/>
    <mergeCell ref="N148:O148"/>
    <mergeCell ref="B154:E154"/>
    <mergeCell ref="G154:J154"/>
    <mergeCell ref="L154:O154"/>
    <mergeCell ref="C158:E158"/>
    <mergeCell ref="H158:J158"/>
    <mergeCell ref="M158:O158"/>
    <mergeCell ref="D161:E161"/>
    <mergeCell ref="I161:J161"/>
    <mergeCell ref="N161:O161"/>
    <mergeCell ref="G115:J115"/>
    <mergeCell ref="L115:O115"/>
    <mergeCell ref="B113:E113"/>
    <mergeCell ref="G113:J113"/>
    <mergeCell ref="L113:O113"/>
    <mergeCell ref="B123:C124"/>
    <mergeCell ref="G123:H124"/>
    <mergeCell ref="L123:M124"/>
    <mergeCell ref="B125:C126"/>
    <mergeCell ref="G125:H126"/>
    <mergeCell ref="L125:M126"/>
    <mergeCell ref="D141:E141"/>
    <mergeCell ref="I141:J141"/>
    <mergeCell ref="N141:O141"/>
    <mergeCell ref="C138:E138"/>
    <mergeCell ref="H138:J138"/>
    <mergeCell ref="M138:O138"/>
    <mergeCell ref="C139:E139"/>
    <mergeCell ref="H139:J139"/>
    <mergeCell ref="M139:O139"/>
    <mergeCell ref="B136:E136"/>
    <mergeCell ref="G136:J136"/>
    <mergeCell ref="L136:O136"/>
    <mergeCell ref="B134:E134"/>
    <mergeCell ref="G134:J134"/>
    <mergeCell ref="L134:O134"/>
    <mergeCell ref="B135:E135"/>
    <mergeCell ref="G135:J135"/>
    <mergeCell ref="L135:O135"/>
    <mergeCell ref="D127:E127"/>
    <mergeCell ref="I127:J127"/>
    <mergeCell ref="N127:O127"/>
    <mergeCell ref="B133:E133"/>
    <mergeCell ref="G133:J133"/>
    <mergeCell ref="L133:O133"/>
    <mergeCell ref="C137:E137"/>
    <mergeCell ref="H137:J137"/>
    <mergeCell ref="M137:O137"/>
    <mergeCell ref="D140:E140"/>
    <mergeCell ref="I140:J140"/>
    <mergeCell ref="N140:O140"/>
    <mergeCell ref="B83:C84"/>
    <mergeCell ref="G83:H84"/>
    <mergeCell ref="L83:M84"/>
    <mergeCell ref="D85:E85"/>
    <mergeCell ref="I85:J85"/>
    <mergeCell ref="N85:O85"/>
    <mergeCell ref="B79:E79"/>
    <mergeCell ref="G79:J79"/>
    <mergeCell ref="L79:O79"/>
    <mergeCell ref="B81:C82"/>
    <mergeCell ref="G81:H82"/>
    <mergeCell ref="L81:M82"/>
    <mergeCell ref="D77:E77"/>
    <mergeCell ref="I77:J77"/>
    <mergeCell ref="N77:O77"/>
    <mergeCell ref="D78:E78"/>
    <mergeCell ref="I78:J78"/>
    <mergeCell ref="N78:O78"/>
    <mergeCell ref="C75:E75"/>
    <mergeCell ref="H75:J75"/>
    <mergeCell ref="M75:O75"/>
    <mergeCell ref="C76:E76"/>
    <mergeCell ref="H76:J76"/>
    <mergeCell ref="M76:O76"/>
    <mergeCell ref="B73:E73"/>
    <mergeCell ref="G73:J73"/>
    <mergeCell ref="L73:O73"/>
    <mergeCell ref="C74:E74"/>
    <mergeCell ref="H74:J74"/>
    <mergeCell ref="M74:O74"/>
    <mergeCell ref="B71:E71"/>
    <mergeCell ref="G71:J71"/>
    <mergeCell ref="L71:O71"/>
    <mergeCell ref="B72:E72"/>
    <mergeCell ref="G72:J72"/>
    <mergeCell ref="L72:O72"/>
    <mergeCell ref="L31:O31"/>
    <mergeCell ref="C32:E32"/>
    <mergeCell ref="H32:J32"/>
    <mergeCell ref="M32:O32"/>
    <mergeCell ref="B30:E30"/>
    <mergeCell ref="G30:J30"/>
    <mergeCell ref="L30:O30"/>
    <mergeCell ref="B29:E29"/>
    <mergeCell ref="D64:E64"/>
    <mergeCell ref="I64:J64"/>
    <mergeCell ref="N64:O64"/>
    <mergeCell ref="B70:E70"/>
    <mergeCell ref="G70:J70"/>
    <mergeCell ref="L70:O70"/>
    <mergeCell ref="B60:C61"/>
    <mergeCell ref="G60:H61"/>
    <mergeCell ref="L60:M61"/>
    <mergeCell ref="B62:C63"/>
    <mergeCell ref="G62:H63"/>
    <mergeCell ref="L62:M63"/>
    <mergeCell ref="D57:E57"/>
    <mergeCell ref="I57:J57"/>
    <mergeCell ref="N57:O57"/>
    <mergeCell ref="B58:E58"/>
    <mergeCell ref="G58:J58"/>
    <mergeCell ref="L58:O58"/>
    <mergeCell ref="C55:E55"/>
    <mergeCell ref="H55:J55"/>
    <mergeCell ref="M55:O55"/>
    <mergeCell ref="D56:E56"/>
    <mergeCell ref="I56:J56"/>
    <mergeCell ref="N56:O56"/>
    <mergeCell ref="C53:E53"/>
    <mergeCell ref="H53:J53"/>
    <mergeCell ref="M53:O53"/>
    <mergeCell ref="C54:E54"/>
    <mergeCell ref="H54:J54"/>
    <mergeCell ref="M54:O54"/>
    <mergeCell ref="B51:E51"/>
    <mergeCell ref="G51:J51"/>
    <mergeCell ref="L51:O51"/>
    <mergeCell ref="B52:E52"/>
    <mergeCell ref="G52:J52"/>
    <mergeCell ref="L52:O52"/>
    <mergeCell ref="B2:O2"/>
    <mergeCell ref="J4:O4"/>
    <mergeCell ref="B18:C19"/>
    <mergeCell ref="G18:H19"/>
    <mergeCell ref="L18:M19"/>
    <mergeCell ref="B20:C21"/>
    <mergeCell ref="G20:H21"/>
    <mergeCell ref="L20:M21"/>
    <mergeCell ref="D15:E15"/>
    <mergeCell ref="I15:J15"/>
    <mergeCell ref="N15:O15"/>
    <mergeCell ref="B16:E16"/>
    <mergeCell ref="G16:J16"/>
    <mergeCell ref="L16:O16"/>
    <mergeCell ref="C13:E13"/>
    <mergeCell ref="H13:J13"/>
    <mergeCell ref="M13:O13"/>
    <mergeCell ref="D14:E14"/>
    <mergeCell ref="B7:E7"/>
    <mergeCell ref="G7:J7"/>
    <mergeCell ref="L7:O7"/>
    <mergeCell ref="B8:E8"/>
    <mergeCell ref="G8:J8"/>
    <mergeCell ref="B28:E28"/>
    <mergeCell ref="G28:J28"/>
    <mergeCell ref="L28:O28"/>
    <mergeCell ref="L8:O8"/>
    <mergeCell ref="I14:J14"/>
    <mergeCell ref="N14:O14"/>
    <mergeCell ref="C11:E11"/>
    <mergeCell ref="H11:J11"/>
    <mergeCell ref="M11:O11"/>
    <mergeCell ref="C12:E12"/>
    <mergeCell ref="H12:J12"/>
    <mergeCell ref="M12:O12"/>
    <mergeCell ref="B9:E9"/>
    <mergeCell ref="G9:J9"/>
    <mergeCell ref="L9:O9"/>
    <mergeCell ref="B10:E10"/>
    <mergeCell ref="G10:J10"/>
    <mergeCell ref="L10:O10"/>
    <mergeCell ref="L2298:O2298"/>
    <mergeCell ref="G2298:J2298"/>
    <mergeCell ref="B2298:E2298"/>
    <mergeCell ref="L2297:O2297"/>
    <mergeCell ref="G2297:J2297"/>
    <mergeCell ref="B2297:E2297"/>
    <mergeCell ref="L2296:O2296"/>
    <mergeCell ref="G2296:J2296"/>
    <mergeCell ref="B2296:E2296"/>
    <mergeCell ref="N2290:O2290"/>
    <mergeCell ref="I2290:J2290"/>
    <mergeCell ref="D2290:E2290"/>
    <mergeCell ref="L2288:M2289"/>
    <mergeCell ref="G2288:H2289"/>
    <mergeCell ref="B2288:C2289"/>
    <mergeCell ref="L2286:M2287"/>
    <mergeCell ref="G2286:H2287"/>
    <mergeCell ref="B2286:C2287"/>
    <mergeCell ref="L2284:O2284"/>
    <mergeCell ref="G2284:J2284"/>
    <mergeCell ref="B2284:E2284"/>
    <mergeCell ref="N2283:O2283"/>
    <mergeCell ref="I2283:J2283"/>
    <mergeCell ref="D2283:E2283"/>
    <mergeCell ref="N2282:O2282"/>
    <mergeCell ref="I2282:J2282"/>
    <mergeCell ref="D2282:E2282"/>
    <mergeCell ref="D22:E22"/>
    <mergeCell ref="I22:J22"/>
    <mergeCell ref="N22:O22"/>
    <mergeCell ref="G29:J29"/>
    <mergeCell ref="L29:O29"/>
    <mergeCell ref="B49:E49"/>
    <mergeCell ref="G49:J49"/>
    <mergeCell ref="L49:O49"/>
    <mergeCell ref="B50:E50"/>
    <mergeCell ref="G50:J50"/>
    <mergeCell ref="L50:O50"/>
    <mergeCell ref="B41:C42"/>
    <mergeCell ref="G41:H42"/>
    <mergeCell ref="L41:M42"/>
    <mergeCell ref="D43:E43"/>
    <mergeCell ref="I43:J43"/>
    <mergeCell ref="N43:O43"/>
    <mergeCell ref="B37:E37"/>
    <mergeCell ref="G37:J37"/>
    <mergeCell ref="L37:O37"/>
    <mergeCell ref="B39:C40"/>
    <mergeCell ref="G39:H40"/>
    <mergeCell ref="L39:M40"/>
    <mergeCell ref="D35:E35"/>
    <mergeCell ref="I35:J35"/>
    <mergeCell ref="N35:O35"/>
    <mergeCell ref="D36:E36"/>
    <mergeCell ref="I36:J36"/>
    <mergeCell ref="N36:O36"/>
    <mergeCell ref="C33:E33"/>
    <mergeCell ref="H33:J33"/>
    <mergeCell ref="M33:O33"/>
    <mergeCell ref="C34:E34"/>
    <mergeCell ref="H34:J34"/>
    <mergeCell ref="M34:O34"/>
    <mergeCell ref="B31:E31"/>
    <mergeCell ref="G31:J31"/>
    <mergeCell ref="L2443:O2443"/>
    <mergeCell ref="G2443:J2443"/>
    <mergeCell ref="B2443:E2443"/>
    <mergeCell ref="N2437:O2437"/>
    <mergeCell ref="I2437:J2437"/>
    <mergeCell ref="D2437:E2437"/>
    <mergeCell ref="L2435:M2436"/>
    <mergeCell ref="G2435:H2436"/>
    <mergeCell ref="B2435:C2436"/>
    <mergeCell ref="L2433:M2434"/>
    <mergeCell ref="G2433:H2434"/>
    <mergeCell ref="B2433:C2434"/>
    <mergeCell ref="L2431:O2431"/>
    <mergeCell ref="G2431:J2431"/>
    <mergeCell ref="B2431:E2431"/>
    <mergeCell ref="N2430:O2430"/>
    <mergeCell ref="I2430:J2430"/>
    <mergeCell ref="D2430:E2430"/>
    <mergeCell ref="N2429:O2429"/>
    <mergeCell ref="I2429:J2429"/>
    <mergeCell ref="D2429:E2429"/>
    <mergeCell ref="M2428:O2428"/>
    <mergeCell ref="H2428:J2428"/>
    <mergeCell ref="C2428:E2428"/>
    <mergeCell ref="M2427:O2427"/>
    <mergeCell ref="L2299:O2299"/>
    <mergeCell ref="G2299:J2299"/>
    <mergeCell ref="B2299:E2299"/>
    <mergeCell ref="H2427:J2427"/>
    <mergeCell ref="C2427:E2427"/>
    <mergeCell ref="M2426:O2426"/>
    <mergeCell ref="H2426:J2426"/>
    <mergeCell ref="C2426:E2426"/>
    <mergeCell ref="L2425:O2425"/>
    <mergeCell ref="G2425:J2425"/>
    <mergeCell ref="B2425:E2425"/>
    <mergeCell ref="L2424:O2424"/>
    <mergeCell ref="G2424:J2424"/>
    <mergeCell ref="B2424:E2424"/>
    <mergeCell ref="L2423:O2423"/>
    <mergeCell ref="G2423:J2423"/>
    <mergeCell ref="B2423:E2423"/>
    <mergeCell ref="L2422:O2422"/>
    <mergeCell ref="G2422:J2422"/>
    <mergeCell ref="B2422:E2422"/>
    <mergeCell ref="N2416:O2416"/>
    <mergeCell ref="I2416:J2416"/>
    <mergeCell ref="D2416:E2416"/>
    <mergeCell ref="L2414:M2415"/>
    <mergeCell ref="G2414:H2415"/>
    <mergeCell ref="B2414:C2415"/>
    <mergeCell ref="L2412:M2413"/>
    <mergeCell ref="G2412:H2413"/>
    <mergeCell ref="B2412:C2413"/>
    <mergeCell ref="L2410:O2410"/>
    <mergeCell ref="G2410:J2410"/>
    <mergeCell ref="B2410:E2410"/>
    <mergeCell ref="N2409:O2409"/>
    <mergeCell ref="I2409:J2409"/>
    <mergeCell ref="D2409:E2409"/>
    <mergeCell ref="N2408:O2408"/>
    <mergeCell ref="I2408:J2408"/>
    <mergeCell ref="D2408:E2408"/>
    <mergeCell ref="M2407:O2407"/>
    <mergeCell ref="M2511:O2511"/>
    <mergeCell ref="H2511:J2511"/>
    <mergeCell ref="C2511:E2511"/>
    <mergeCell ref="M2510:O2510"/>
    <mergeCell ref="H2510:J2510"/>
    <mergeCell ref="C2510:E2510"/>
    <mergeCell ref="L2509:O2509"/>
    <mergeCell ref="G2509:J2509"/>
    <mergeCell ref="B2509:E2509"/>
    <mergeCell ref="L2508:O2508"/>
    <mergeCell ref="G2508:J2508"/>
    <mergeCell ref="B2508:E2508"/>
    <mergeCell ref="L2507:O2507"/>
    <mergeCell ref="G2507:J2507"/>
    <mergeCell ref="B2507:E2507"/>
    <mergeCell ref="L2506:O2506"/>
    <mergeCell ref="G2506:J2506"/>
    <mergeCell ref="B2506:E2506"/>
    <mergeCell ref="N2500:O2500"/>
    <mergeCell ref="I2500:J2500"/>
    <mergeCell ref="D2500:E2500"/>
    <mergeCell ref="L2498:M2499"/>
    <mergeCell ref="L2496:M2497"/>
    <mergeCell ref="G2496:H2497"/>
    <mergeCell ref="B2496:C2497"/>
    <mergeCell ref="L2494:O2494"/>
    <mergeCell ref="G2494:J2494"/>
    <mergeCell ref="B2494:E2494"/>
    <mergeCell ref="L2445:O2445"/>
    <mergeCell ref="G2445:J2445"/>
    <mergeCell ref="B2445:E2445"/>
    <mergeCell ref="L2444:O2444"/>
    <mergeCell ref="G2444:J2444"/>
    <mergeCell ref="B2444:E2444"/>
    <mergeCell ref="N2493:O2493"/>
    <mergeCell ref="I2493:J2493"/>
    <mergeCell ref="D2493:E2493"/>
    <mergeCell ref="N2492:O2492"/>
    <mergeCell ref="I2492:J2492"/>
    <mergeCell ref="D2492:E2492"/>
    <mergeCell ref="M2491:O2491"/>
    <mergeCell ref="H2491:J2491"/>
    <mergeCell ref="C2491:E2491"/>
    <mergeCell ref="M2490:O2490"/>
    <mergeCell ref="H2490:J2490"/>
    <mergeCell ref="C2490:E2490"/>
    <mergeCell ref="I2472:J2472"/>
    <mergeCell ref="D2472:E2472"/>
    <mergeCell ref="N2471:O2471"/>
    <mergeCell ref="I2471:J2471"/>
    <mergeCell ref="D2471:E2471"/>
    <mergeCell ref="M2470:O2470"/>
    <mergeCell ref="H2470:J2470"/>
    <mergeCell ref="C2470:E2470"/>
    <mergeCell ref="M2469:O2469"/>
    <mergeCell ref="H2469:J2469"/>
    <mergeCell ref="C2469:E2469"/>
    <mergeCell ref="M2468:O2468"/>
    <mergeCell ref="H2468:J2468"/>
    <mergeCell ref="C2468:E2468"/>
    <mergeCell ref="L2467:O2467"/>
    <mergeCell ref="G2467:J2467"/>
    <mergeCell ref="B2467:E2467"/>
    <mergeCell ref="L2466:O2466"/>
    <mergeCell ref="L2645:M2646"/>
    <mergeCell ref="G2645:H2646"/>
    <mergeCell ref="B2645:C2646"/>
    <mergeCell ref="L2643:M2644"/>
    <mergeCell ref="G2643:H2644"/>
    <mergeCell ref="B2643:C2644"/>
    <mergeCell ref="L2641:O2641"/>
    <mergeCell ref="G2641:J2641"/>
    <mergeCell ref="B2641:E2641"/>
    <mergeCell ref="N2640:O2640"/>
    <mergeCell ref="I2640:J2640"/>
    <mergeCell ref="D2640:E2640"/>
    <mergeCell ref="N2639:O2639"/>
    <mergeCell ref="I2639:J2639"/>
    <mergeCell ref="D2639:E2639"/>
    <mergeCell ref="M2638:O2638"/>
    <mergeCell ref="H2638:J2638"/>
    <mergeCell ref="C2638:E2638"/>
    <mergeCell ref="M2637:O2637"/>
    <mergeCell ref="H2637:J2637"/>
    <mergeCell ref="C2637:E2637"/>
    <mergeCell ref="M2636:O2636"/>
    <mergeCell ref="H2636:J2636"/>
    <mergeCell ref="C2636:E2636"/>
    <mergeCell ref="L2635:O2635"/>
    <mergeCell ref="G2635:J2635"/>
    <mergeCell ref="B2635:E2635"/>
    <mergeCell ref="M2531:O2531"/>
    <mergeCell ref="H2531:J2531"/>
    <mergeCell ref="C2531:E2531"/>
    <mergeCell ref="L2530:O2530"/>
    <mergeCell ref="G2530:J2530"/>
    <mergeCell ref="B2530:E2530"/>
    <mergeCell ref="L2634:O2634"/>
    <mergeCell ref="G2634:J2634"/>
    <mergeCell ref="B2634:E2634"/>
    <mergeCell ref="L2633:O2633"/>
    <mergeCell ref="G2633:J2633"/>
    <mergeCell ref="B2633:E2633"/>
    <mergeCell ref="N2626:O2626"/>
    <mergeCell ref="I2626:J2626"/>
    <mergeCell ref="D2626:E2626"/>
    <mergeCell ref="L2624:M2625"/>
    <mergeCell ref="G2624:H2625"/>
    <mergeCell ref="B2624:C2625"/>
    <mergeCell ref="L2622:M2623"/>
    <mergeCell ref="G2622:H2623"/>
    <mergeCell ref="B2622:C2623"/>
    <mergeCell ref="L2620:O2620"/>
    <mergeCell ref="G2620:J2620"/>
    <mergeCell ref="B2620:E2620"/>
    <mergeCell ref="H2596:J2596"/>
    <mergeCell ref="C2596:E2596"/>
    <mergeCell ref="M2595:O2595"/>
    <mergeCell ref="H2595:J2595"/>
    <mergeCell ref="C2595:E2595"/>
    <mergeCell ref="M2594:O2594"/>
    <mergeCell ref="H2594:J2594"/>
    <mergeCell ref="C2594:E2594"/>
    <mergeCell ref="L2593:O2593"/>
    <mergeCell ref="G2593:J2593"/>
    <mergeCell ref="B2593:E2593"/>
    <mergeCell ref="L2592:O2592"/>
    <mergeCell ref="G2592:J2592"/>
    <mergeCell ref="L2830:O2830"/>
    <mergeCell ref="G2830:J2830"/>
    <mergeCell ref="B2830:E2830"/>
    <mergeCell ref="N2829:O2829"/>
    <mergeCell ref="B2760:E2760"/>
    <mergeCell ref="G2760:J2760"/>
    <mergeCell ref="L2760:O2760"/>
    <mergeCell ref="D2744:E2744"/>
    <mergeCell ref="I2744:J2744"/>
    <mergeCell ref="N2744:O2744"/>
    <mergeCell ref="B2758:E2758"/>
    <mergeCell ref="G2758:J2758"/>
    <mergeCell ref="L2758:O2758"/>
    <mergeCell ref="B2759:E2759"/>
    <mergeCell ref="G2759:J2759"/>
    <mergeCell ref="L2790:M2791"/>
    <mergeCell ref="G2790:H2791"/>
    <mergeCell ref="B2790:C2791"/>
    <mergeCell ref="L2788:O2788"/>
    <mergeCell ref="G2788:J2788"/>
    <mergeCell ref="B2788:E2788"/>
    <mergeCell ref="N2787:O2787"/>
    <mergeCell ref="I2787:J2787"/>
    <mergeCell ref="D2787:E2787"/>
    <mergeCell ref="M2785:O2785"/>
    <mergeCell ref="H2785:J2785"/>
    <mergeCell ref="C2785:E2785"/>
    <mergeCell ref="L2782:O2782"/>
    <mergeCell ref="G2782:J2782"/>
    <mergeCell ref="B2782:E2782"/>
    <mergeCell ref="N2773:O2773"/>
    <mergeCell ref="I2773:J2773"/>
    <mergeCell ref="B2664:C2665"/>
    <mergeCell ref="G2664:H2665"/>
    <mergeCell ref="L2664:M2665"/>
    <mergeCell ref="B2674:E2674"/>
    <mergeCell ref="G2674:J2674"/>
    <mergeCell ref="L2674:O2674"/>
    <mergeCell ref="B2675:E2675"/>
    <mergeCell ref="G2675:J2675"/>
    <mergeCell ref="L2675:O2675"/>
    <mergeCell ref="C2678:E2678"/>
    <mergeCell ref="H2678:J2678"/>
    <mergeCell ref="M2678:O2678"/>
    <mergeCell ref="C2679:E2679"/>
    <mergeCell ref="L2677:O2677"/>
    <mergeCell ref="G2677:J2677"/>
    <mergeCell ref="B2677:E2677"/>
    <mergeCell ref="L2676:O2676"/>
    <mergeCell ref="G2676:J2676"/>
    <mergeCell ref="B2676:E2676"/>
    <mergeCell ref="N2668:O2668"/>
    <mergeCell ref="I2668:J2668"/>
    <mergeCell ref="D2668:E2668"/>
    <mergeCell ref="L2666:M2667"/>
    <mergeCell ref="G2666:H2667"/>
    <mergeCell ref="B2666:C2667"/>
    <mergeCell ref="B2706:C2707"/>
    <mergeCell ref="G2706:H2707"/>
    <mergeCell ref="L2706:M2707"/>
    <mergeCell ref="B2779:E2779"/>
    <mergeCell ref="G2779:J2779"/>
    <mergeCell ref="L2779:O2779"/>
    <mergeCell ref="B2780:E2780"/>
    <mergeCell ref="B2844:E2844"/>
    <mergeCell ref="G2844:J2844"/>
    <mergeCell ref="L2844:O2844"/>
    <mergeCell ref="B2842:E2842"/>
    <mergeCell ref="G2842:J2842"/>
    <mergeCell ref="L2842:O2842"/>
    <mergeCell ref="B2843:E2843"/>
    <mergeCell ref="G2843:J2843"/>
    <mergeCell ref="L2843:O2843"/>
    <mergeCell ref="C2846:E2846"/>
    <mergeCell ref="H2846:J2846"/>
    <mergeCell ref="M2846:O2846"/>
    <mergeCell ref="C2847:E2847"/>
    <mergeCell ref="H2847:J2847"/>
    <mergeCell ref="M2847:O2847"/>
    <mergeCell ref="L2845:O2845"/>
    <mergeCell ref="G2845:J2845"/>
    <mergeCell ref="B2845:E2845"/>
    <mergeCell ref="N2836:O2836"/>
    <mergeCell ref="I2836:J2836"/>
    <mergeCell ref="D2836:E2836"/>
    <mergeCell ref="L2834:M2835"/>
    <mergeCell ref="G2834:H2835"/>
    <mergeCell ref="B2834:C2835"/>
    <mergeCell ref="L2832:M2833"/>
    <mergeCell ref="G2832:H2833"/>
    <mergeCell ref="B2832:C2833"/>
    <mergeCell ref="D2849:E2849"/>
    <mergeCell ref="I2849:J2849"/>
    <mergeCell ref="N2849:O2849"/>
    <mergeCell ref="B2884:E2884"/>
    <mergeCell ref="G2884:J2884"/>
    <mergeCell ref="L2884:O2884"/>
    <mergeCell ref="B2865:E2865"/>
    <mergeCell ref="G2865:J2865"/>
    <mergeCell ref="L2865:O2865"/>
    <mergeCell ref="B2863:E2863"/>
    <mergeCell ref="G2863:J2863"/>
    <mergeCell ref="L2863:O2863"/>
    <mergeCell ref="B2864:E2864"/>
    <mergeCell ref="G2864:J2864"/>
    <mergeCell ref="L2864:O2864"/>
    <mergeCell ref="C2867:E2867"/>
    <mergeCell ref="H2867:J2867"/>
    <mergeCell ref="M2867:O2867"/>
    <mergeCell ref="C2868:E2868"/>
    <mergeCell ref="H2868:J2868"/>
    <mergeCell ref="M2868:O2868"/>
    <mergeCell ref="D2870:E2870"/>
    <mergeCell ref="I2870:J2870"/>
    <mergeCell ref="N2870:O2870"/>
    <mergeCell ref="N2878:O2878"/>
    <mergeCell ref="I2878:J2878"/>
    <mergeCell ref="D2878:E2878"/>
    <mergeCell ref="L2876:M2877"/>
    <mergeCell ref="G2876:H2877"/>
    <mergeCell ref="B2876:C2877"/>
    <mergeCell ref="B2885:E2885"/>
    <mergeCell ref="B2905:E2905"/>
    <mergeCell ref="G2905:J2905"/>
    <mergeCell ref="L2905:O2905"/>
    <mergeCell ref="C2909:E2909"/>
    <mergeCell ref="H2909:J2909"/>
    <mergeCell ref="M2909:O2909"/>
    <mergeCell ref="N2899:O2899"/>
    <mergeCell ref="I2899:J2899"/>
    <mergeCell ref="D2899:E2899"/>
    <mergeCell ref="L2897:M2898"/>
    <mergeCell ref="G2897:H2898"/>
    <mergeCell ref="B2897:C2898"/>
    <mergeCell ref="L2895:M2896"/>
    <mergeCell ref="G2895:H2896"/>
    <mergeCell ref="B2895:C2896"/>
    <mergeCell ref="L2893:O2893"/>
    <mergeCell ref="G2893:J2893"/>
    <mergeCell ref="B2893:E2893"/>
    <mergeCell ref="N2892:O2892"/>
    <mergeCell ref="I2892:J2892"/>
    <mergeCell ref="D2892:E2892"/>
    <mergeCell ref="M2890:O2890"/>
    <mergeCell ref="H2890:J2890"/>
    <mergeCell ref="C2890:E2890"/>
    <mergeCell ref="L2887:O2887"/>
    <mergeCell ref="G2887:J2887"/>
    <mergeCell ref="B2887:E2887"/>
    <mergeCell ref="B2948:E2948"/>
    <mergeCell ref="G2948:J2948"/>
    <mergeCell ref="L2948:O2948"/>
    <mergeCell ref="C2952:E2952"/>
    <mergeCell ref="H2952:J2952"/>
    <mergeCell ref="M2952:O2952"/>
    <mergeCell ref="B2886:E2886"/>
    <mergeCell ref="G2886:J2886"/>
    <mergeCell ref="L2886:O2886"/>
    <mergeCell ref="G2885:J2885"/>
    <mergeCell ref="L2885:O2885"/>
    <mergeCell ref="C2889:E2889"/>
    <mergeCell ref="H2889:J2889"/>
    <mergeCell ref="M2889:O2889"/>
    <mergeCell ref="D2934:E2934"/>
    <mergeCell ref="I2934:J2934"/>
    <mergeCell ref="N2934:O2934"/>
    <mergeCell ref="C2911:E2911"/>
    <mergeCell ref="H2911:J2911"/>
    <mergeCell ref="M2911:O2911"/>
    <mergeCell ref="B2907:E2907"/>
    <mergeCell ref="G2907:J2907"/>
    <mergeCell ref="L2907:O2907"/>
    <mergeCell ref="B2908:E2908"/>
    <mergeCell ref="G2908:J2908"/>
    <mergeCell ref="L2908:O2908"/>
    <mergeCell ref="B2906:E2906"/>
    <mergeCell ref="G2906:J2906"/>
    <mergeCell ref="L2906:O2906"/>
    <mergeCell ref="C2910:E2910"/>
    <mergeCell ref="H2910:J2910"/>
    <mergeCell ref="M2910:O2910"/>
    <mergeCell ref="D2913:E2913"/>
    <mergeCell ref="I2913:J2913"/>
    <mergeCell ref="N2913:O2913"/>
    <mergeCell ref="C2888:E2888"/>
    <mergeCell ref="G2968:J2968"/>
    <mergeCell ref="L2968:O2968"/>
    <mergeCell ref="B2969:E2969"/>
    <mergeCell ref="G2969:J2969"/>
    <mergeCell ref="L2969:O2969"/>
    <mergeCell ref="C2972:E2972"/>
    <mergeCell ref="H2972:J2972"/>
    <mergeCell ref="M2972:O2972"/>
    <mergeCell ref="C2973:E2973"/>
    <mergeCell ref="H2973:J2973"/>
    <mergeCell ref="M2973:O2973"/>
    <mergeCell ref="D2975:E2975"/>
    <mergeCell ref="I2975:J2975"/>
    <mergeCell ref="N2975:O2975"/>
    <mergeCell ref="D2976:E2976"/>
    <mergeCell ref="I2976:J2976"/>
    <mergeCell ref="N2976:O2976"/>
    <mergeCell ref="B2977:E2977"/>
    <mergeCell ref="G2977:J2977"/>
    <mergeCell ref="L2977:O2977"/>
    <mergeCell ref="G2926:J2926"/>
    <mergeCell ref="L2926:O2926"/>
    <mergeCell ref="C2930:E2930"/>
    <mergeCell ref="H2930:J2930"/>
    <mergeCell ref="M2930:O2930"/>
    <mergeCell ref="D2933:E2933"/>
    <mergeCell ref="I2933:J2933"/>
    <mergeCell ref="N2933:O2933"/>
    <mergeCell ref="B2935:E2935"/>
    <mergeCell ref="G2935:J2935"/>
    <mergeCell ref="L2935:O2935"/>
    <mergeCell ref="B2937:C2938"/>
    <mergeCell ref="G2937:H2938"/>
    <mergeCell ref="L2937:M2938"/>
    <mergeCell ref="B2939:C2940"/>
    <mergeCell ref="G2939:H2940"/>
    <mergeCell ref="L2939:M2940"/>
    <mergeCell ref="D2941:E2941"/>
    <mergeCell ref="I2941:J2941"/>
    <mergeCell ref="N2941:O2941"/>
    <mergeCell ref="B2947:E2947"/>
    <mergeCell ref="G2947:J2947"/>
    <mergeCell ref="L2947:O2947"/>
    <mergeCell ref="C2951:E2951"/>
    <mergeCell ref="H2951:J2951"/>
    <mergeCell ref="M2951:O2951"/>
    <mergeCell ref="D2954:E2954"/>
    <mergeCell ref="I2954:J2954"/>
    <mergeCell ref="N2954:O2954"/>
    <mergeCell ref="B2956:E2956"/>
    <mergeCell ref="G2956:J2956"/>
    <mergeCell ref="L2956:O2956"/>
    <mergeCell ref="B2958:C2959"/>
    <mergeCell ref="G2958:H2959"/>
    <mergeCell ref="L2958:M2959"/>
    <mergeCell ref="B2928:E2928"/>
    <mergeCell ref="G2928:J2928"/>
    <mergeCell ref="B2929:E2929"/>
    <mergeCell ref="G2929:J2929"/>
    <mergeCell ref="L2929:O2929"/>
    <mergeCell ref="C2932:E2932"/>
    <mergeCell ref="H2932:J2932"/>
    <mergeCell ref="M2932:O2932"/>
    <mergeCell ref="I3186:J3186"/>
    <mergeCell ref="N3186:O3186"/>
    <mergeCell ref="B3200:E3200"/>
    <mergeCell ref="G3200:J3200"/>
    <mergeCell ref="L3200:O3200"/>
    <mergeCell ref="B3201:E3201"/>
    <mergeCell ref="L3103:O3103"/>
    <mergeCell ref="G3103:J3103"/>
    <mergeCell ref="B3103:E3103"/>
    <mergeCell ref="N3101:O3101"/>
    <mergeCell ref="I3101:J3101"/>
    <mergeCell ref="D3101:E3101"/>
    <mergeCell ref="M3098:O3098"/>
    <mergeCell ref="H3098:J3098"/>
    <mergeCell ref="C3098:E3098"/>
    <mergeCell ref="B2960:C2961"/>
    <mergeCell ref="G2960:H2961"/>
    <mergeCell ref="L2960:M2961"/>
    <mergeCell ref="D2962:E2962"/>
    <mergeCell ref="I2962:J2962"/>
    <mergeCell ref="N2962:O2962"/>
    <mergeCell ref="C2995:E2995"/>
    <mergeCell ref="H2995:J2995"/>
    <mergeCell ref="M2995:O2995"/>
    <mergeCell ref="B2991:E2991"/>
    <mergeCell ref="G2991:J2991"/>
    <mergeCell ref="L2991:O2991"/>
    <mergeCell ref="B2992:E2992"/>
    <mergeCell ref="G2992:J2992"/>
    <mergeCell ref="L2992:O2992"/>
    <mergeCell ref="C2993:E2993"/>
    <mergeCell ref="H2993:J2993"/>
    <mergeCell ref="M2993:O2993"/>
    <mergeCell ref="C2994:E2994"/>
    <mergeCell ref="H2994:J2994"/>
    <mergeCell ref="M2994:O2994"/>
    <mergeCell ref="D2996:E2996"/>
    <mergeCell ref="I2996:J2996"/>
    <mergeCell ref="N2996:O2996"/>
    <mergeCell ref="D2997:E2997"/>
    <mergeCell ref="I2997:J2997"/>
    <mergeCell ref="N2997:O2997"/>
    <mergeCell ref="B2998:E2998"/>
    <mergeCell ref="G2998:J2998"/>
    <mergeCell ref="L2998:O2998"/>
    <mergeCell ref="B3000:C3001"/>
    <mergeCell ref="G3000:H3001"/>
    <mergeCell ref="L3000:M3001"/>
    <mergeCell ref="C3016:E3016"/>
    <mergeCell ref="H3016:J3016"/>
    <mergeCell ref="L2990:O2990"/>
    <mergeCell ref="B2981:C2982"/>
    <mergeCell ref="G2981:H2982"/>
    <mergeCell ref="L2981:M2982"/>
    <mergeCell ref="B2970:E2970"/>
    <mergeCell ref="G2970:J2970"/>
    <mergeCell ref="L2970:O2970"/>
    <mergeCell ref="B2971:E2971"/>
    <mergeCell ref="G2971:J2971"/>
    <mergeCell ref="L2971:O2971"/>
    <mergeCell ref="C2974:E2974"/>
    <mergeCell ref="H2974:J2974"/>
    <mergeCell ref="M2974:O2974"/>
    <mergeCell ref="B2968:E2968"/>
    <mergeCell ref="B3242:E3242"/>
    <mergeCell ref="G3242:J3242"/>
    <mergeCell ref="L3242:O3242"/>
    <mergeCell ref="B3243:E3243"/>
    <mergeCell ref="G3243:J3243"/>
    <mergeCell ref="L3243:O3243"/>
    <mergeCell ref="L3220:O3220"/>
    <mergeCell ref="G3220:J3220"/>
    <mergeCell ref="B3220:E3220"/>
    <mergeCell ref="N3214:O3214"/>
    <mergeCell ref="I3214:J3214"/>
    <mergeCell ref="D3214:E3214"/>
    <mergeCell ref="L3212:M3213"/>
    <mergeCell ref="G3212:H3213"/>
    <mergeCell ref="B3212:C3213"/>
    <mergeCell ref="L3210:M3211"/>
    <mergeCell ref="G3210:H3211"/>
    <mergeCell ref="B3210:C3211"/>
    <mergeCell ref="L3208:O3208"/>
    <mergeCell ref="G3208:J3208"/>
    <mergeCell ref="L3159:O3159"/>
    <mergeCell ref="C3162:E3162"/>
    <mergeCell ref="H3162:J3162"/>
    <mergeCell ref="M3162:O3162"/>
    <mergeCell ref="C3163:E3163"/>
    <mergeCell ref="H3163:J3163"/>
    <mergeCell ref="M3163:O3163"/>
    <mergeCell ref="D3165:E3165"/>
    <mergeCell ref="I3165:J3165"/>
    <mergeCell ref="N3165:O3165"/>
    <mergeCell ref="B3179:E3179"/>
    <mergeCell ref="G3179:J3179"/>
    <mergeCell ref="L3179:O3179"/>
    <mergeCell ref="B3180:E3180"/>
    <mergeCell ref="G3180:J3180"/>
    <mergeCell ref="L3180:O3180"/>
    <mergeCell ref="L3170:M3171"/>
    <mergeCell ref="G3170:H3171"/>
    <mergeCell ref="B3170:C3171"/>
    <mergeCell ref="L3168:M3169"/>
    <mergeCell ref="G3168:H3169"/>
    <mergeCell ref="B3168:C3169"/>
    <mergeCell ref="L3166:O3166"/>
    <mergeCell ref="G3166:J3166"/>
    <mergeCell ref="B3166:E3166"/>
    <mergeCell ref="N3164:O3164"/>
    <mergeCell ref="I3164:J3164"/>
    <mergeCell ref="D3164:E3164"/>
    <mergeCell ref="M3161:O3161"/>
    <mergeCell ref="H3161:J3161"/>
    <mergeCell ref="C3161:E3161"/>
    <mergeCell ref="B3181:E3181"/>
    <mergeCell ref="G3181:J3181"/>
    <mergeCell ref="L3181:O3181"/>
    <mergeCell ref="B3202:E3202"/>
    <mergeCell ref="G3202:J3202"/>
    <mergeCell ref="L3202:O3202"/>
    <mergeCell ref="C3183:E3183"/>
    <mergeCell ref="H3183:J3183"/>
    <mergeCell ref="M3183:O3183"/>
    <mergeCell ref="C3184:E3184"/>
    <mergeCell ref="H3184:J3184"/>
    <mergeCell ref="M3184:O3184"/>
    <mergeCell ref="D3186:E3186"/>
    <mergeCell ref="C3266:E3266"/>
    <mergeCell ref="L3262:O3262"/>
    <mergeCell ref="G3262:J3262"/>
    <mergeCell ref="B3262:E3262"/>
    <mergeCell ref="N3256:O3256"/>
    <mergeCell ref="I3256:J3256"/>
    <mergeCell ref="D3256:E3256"/>
    <mergeCell ref="L3254:M3255"/>
    <mergeCell ref="G3254:H3255"/>
    <mergeCell ref="B3254:C3255"/>
    <mergeCell ref="L3252:M3253"/>
    <mergeCell ref="G3252:H3253"/>
    <mergeCell ref="B3252:C3253"/>
    <mergeCell ref="L3250:O3250"/>
    <mergeCell ref="G3250:J3250"/>
    <mergeCell ref="B3250:E3250"/>
    <mergeCell ref="N3248:O3248"/>
    <mergeCell ref="I3248:J3248"/>
    <mergeCell ref="D3248:E3248"/>
    <mergeCell ref="M3245:O3245"/>
    <mergeCell ref="H3245:J3245"/>
    <mergeCell ref="C3245:E3245"/>
    <mergeCell ref="L3241:O3241"/>
    <mergeCell ref="G3241:J3241"/>
    <mergeCell ref="B3241:E3241"/>
    <mergeCell ref="N3235:O3235"/>
    <mergeCell ref="I3235:J3235"/>
    <mergeCell ref="D3235:E3235"/>
    <mergeCell ref="B3221:E3221"/>
    <mergeCell ref="G3221:J3221"/>
    <mergeCell ref="L3221:O3221"/>
    <mergeCell ref="B3222:E3222"/>
    <mergeCell ref="G3222:J3222"/>
    <mergeCell ref="L3222:O3222"/>
    <mergeCell ref="C3225:E3225"/>
    <mergeCell ref="H3225:J3225"/>
    <mergeCell ref="M3225:O3225"/>
    <mergeCell ref="C3226:E3226"/>
    <mergeCell ref="H3226:J3226"/>
    <mergeCell ref="M3226:O3226"/>
    <mergeCell ref="D3228:E3228"/>
    <mergeCell ref="I3228:J3228"/>
    <mergeCell ref="N3228:O3228"/>
    <mergeCell ref="L3233:M3234"/>
    <mergeCell ref="G3233:H3234"/>
    <mergeCell ref="B3233:C3234"/>
    <mergeCell ref="L3231:M3232"/>
    <mergeCell ref="G3231:H3232"/>
    <mergeCell ref="B3231:C3232"/>
    <mergeCell ref="L3229:O3229"/>
    <mergeCell ref="G3229:J3229"/>
    <mergeCell ref="B3229:E3229"/>
    <mergeCell ref="N3227:O3227"/>
    <mergeCell ref="I3227:J3227"/>
    <mergeCell ref="D3227:E3227"/>
    <mergeCell ref="M3224:O3224"/>
    <mergeCell ref="H3224:J3224"/>
    <mergeCell ref="C3224:E3224"/>
    <mergeCell ref="B3244:E3244"/>
    <mergeCell ref="G3244:J3244"/>
    <mergeCell ref="L3244:O3244"/>
    <mergeCell ref="B3223:E3223"/>
    <mergeCell ref="G3223:J3223"/>
    <mergeCell ref="L3223:O3223"/>
    <mergeCell ref="C3330:E3330"/>
    <mergeCell ref="H3330:J3330"/>
    <mergeCell ref="M3330:O3330"/>
    <mergeCell ref="C3331:E3331"/>
    <mergeCell ref="H3331:J3331"/>
    <mergeCell ref="M3331:O3331"/>
    <mergeCell ref="D3333:E3333"/>
    <mergeCell ref="I3333:J3333"/>
    <mergeCell ref="N3333:O3333"/>
    <mergeCell ref="L3325:O3325"/>
    <mergeCell ref="G3325:J3325"/>
    <mergeCell ref="B3325:E3325"/>
    <mergeCell ref="B3305:E3305"/>
    <mergeCell ref="G3305:J3305"/>
    <mergeCell ref="L3305:O3305"/>
    <mergeCell ref="B3306:E3306"/>
    <mergeCell ref="G3306:J3306"/>
    <mergeCell ref="L3306:O3306"/>
    <mergeCell ref="B3307:E3307"/>
    <mergeCell ref="G3307:J3307"/>
    <mergeCell ref="L3307:O3307"/>
    <mergeCell ref="C3309:E3309"/>
    <mergeCell ref="H3309:J3309"/>
    <mergeCell ref="M3309:O3309"/>
    <mergeCell ref="C3310:E3310"/>
    <mergeCell ref="H3310:J3310"/>
    <mergeCell ref="M3310:O3310"/>
    <mergeCell ref="D3312:E3312"/>
    <mergeCell ref="I3312:J3312"/>
    <mergeCell ref="N3312:O3312"/>
    <mergeCell ref="N3319:O3319"/>
    <mergeCell ref="I3319:J3319"/>
    <mergeCell ref="D3319:E3319"/>
    <mergeCell ref="L3317:M3318"/>
    <mergeCell ref="G3317:H3318"/>
    <mergeCell ref="B3317:C3318"/>
    <mergeCell ref="L3315:M3316"/>
    <mergeCell ref="G3315:H3316"/>
    <mergeCell ref="B3315:C3316"/>
    <mergeCell ref="L3313:O3313"/>
    <mergeCell ref="G3313:J3313"/>
    <mergeCell ref="B3313:E3313"/>
    <mergeCell ref="N3311:O3311"/>
    <mergeCell ref="I3311:J3311"/>
    <mergeCell ref="D3311:E3311"/>
    <mergeCell ref="M3308:O3308"/>
    <mergeCell ref="H3308:J3308"/>
    <mergeCell ref="C3308:E3308"/>
    <mergeCell ref="M3329:O3329"/>
    <mergeCell ref="H3329:J3329"/>
    <mergeCell ref="C3329:E3329"/>
    <mergeCell ref="B3326:E3326"/>
    <mergeCell ref="G3326:J3326"/>
    <mergeCell ref="L3326:O3326"/>
    <mergeCell ref="B3327:E3327"/>
    <mergeCell ref="G3327:J3327"/>
    <mergeCell ref="L3327:O3327"/>
    <mergeCell ref="B3328:E3328"/>
    <mergeCell ref="G3328:J3328"/>
    <mergeCell ref="L3328:O3328"/>
    <mergeCell ref="L3397:O3397"/>
    <mergeCell ref="G3397:J3397"/>
    <mergeCell ref="B3397:E3397"/>
    <mergeCell ref="N3396:O3396"/>
    <mergeCell ref="I3396:J3396"/>
    <mergeCell ref="D3396:E3396"/>
    <mergeCell ref="N3395:O3395"/>
    <mergeCell ref="I3395:J3395"/>
    <mergeCell ref="D3395:E3395"/>
    <mergeCell ref="M3393:O3393"/>
    <mergeCell ref="H3393:J3393"/>
    <mergeCell ref="C3393:E3393"/>
    <mergeCell ref="M3392:O3392"/>
    <mergeCell ref="H3392:J3392"/>
    <mergeCell ref="C3392:E3392"/>
    <mergeCell ref="L3389:O3389"/>
    <mergeCell ref="G3389:J3389"/>
    <mergeCell ref="B3389:E3389"/>
    <mergeCell ref="L3388:O3388"/>
    <mergeCell ref="G3388:J3388"/>
    <mergeCell ref="B3388:E3388"/>
    <mergeCell ref="N3382:O3382"/>
    <mergeCell ref="I3382:J3382"/>
    <mergeCell ref="D3382:E3382"/>
    <mergeCell ref="L3357:M3358"/>
    <mergeCell ref="G3357:H3358"/>
    <mergeCell ref="B3357:C3358"/>
    <mergeCell ref="L3378:M3379"/>
    <mergeCell ref="G3378:H3379"/>
    <mergeCell ref="B3378:C3379"/>
    <mergeCell ref="B3370:E3370"/>
    <mergeCell ref="G3370:J3370"/>
    <mergeCell ref="L3370:O3370"/>
    <mergeCell ref="C3373:E3373"/>
    <mergeCell ref="H3373:J3373"/>
    <mergeCell ref="M3373:O3373"/>
    <mergeCell ref="L3376:O3376"/>
    <mergeCell ref="G3376:J3376"/>
    <mergeCell ref="B3376:E3376"/>
    <mergeCell ref="N3375:O3375"/>
    <mergeCell ref="I3375:J3375"/>
    <mergeCell ref="D3375:E3375"/>
    <mergeCell ref="N3374:O3374"/>
    <mergeCell ref="I3374:J3374"/>
    <mergeCell ref="D3374:E3374"/>
    <mergeCell ref="M3372:O3372"/>
    <mergeCell ref="H3372:J3372"/>
    <mergeCell ref="C3372:E3372"/>
    <mergeCell ref="M3371:O3371"/>
    <mergeCell ref="H3371:J3371"/>
    <mergeCell ref="C3371:E3371"/>
    <mergeCell ref="G3493:J3493"/>
    <mergeCell ref="B3493:E3493"/>
    <mergeCell ref="N3487:O3487"/>
    <mergeCell ref="I3487:J3487"/>
    <mergeCell ref="G3483:H3484"/>
    <mergeCell ref="B3483:C3484"/>
    <mergeCell ref="B3464:C3465"/>
    <mergeCell ref="G3464:H3465"/>
    <mergeCell ref="L3464:M3465"/>
    <mergeCell ref="B3474:E3474"/>
    <mergeCell ref="G3474:J3474"/>
    <mergeCell ref="L3474:O3474"/>
    <mergeCell ref="B3475:E3475"/>
    <mergeCell ref="G3475:J3475"/>
    <mergeCell ref="L3475:O3475"/>
    <mergeCell ref="C3478:E3478"/>
    <mergeCell ref="H3478:J3478"/>
    <mergeCell ref="M3478:O3478"/>
    <mergeCell ref="N3458:O3458"/>
    <mergeCell ref="I3458:J3458"/>
    <mergeCell ref="D3458:E3458"/>
    <mergeCell ref="B3401:C3402"/>
    <mergeCell ref="G3401:H3402"/>
    <mergeCell ref="L3401:M3402"/>
    <mergeCell ref="B3411:E3411"/>
    <mergeCell ref="G3411:J3411"/>
    <mergeCell ref="L3411:O3411"/>
    <mergeCell ref="B3422:C3423"/>
    <mergeCell ref="G3422:H3423"/>
    <mergeCell ref="L3422:M3423"/>
    <mergeCell ref="B3432:E3432"/>
    <mergeCell ref="G3432:J3432"/>
    <mergeCell ref="L3432:O3432"/>
    <mergeCell ref="B3433:E3433"/>
    <mergeCell ref="G3433:J3433"/>
    <mergeCell ref="L3433:O3433"/>
    <mergeCell ref="C3436:E3436"/>
    <mergeCell ref="H3436:J3436"/>
    <mergeCell ref="M3436:O3436"/>
    <mergeCell ref="L3431:O3431"/>
    <mergeCell ref="G3431:J3431"/>
    <mergeCell ref="B3431:E3431"/>
    <mergeCell ref="L3430:O3430"/>
    <mergeCell ref="G3430:J3430"/>
    <mergeCell ref="B3430:E3430"/>
    <mergeCell ref="N3424:O3424"/>
    <mergeCell ref="I3424:J3424"/>
    <mergeCell ref="D3424:E3424"/>
    <mergeCell ref="L3420:M3421"/>
    <mergeCell ref="G3420:H3421"/>
    <mergeCell ref="B3420:C3421"/>
    <mergeCell ref="L3418:O3418"/>
    <mergeCell ref="G3418:J3418"/>
    <mergeCell ref="B3418:E3418"/>
    <mergeCell ref="N3417:O3417"/>
    <mergeCell ref="I3417:J3417"/>
    <mergeCell ref="D3417:E3417"/>
    <mergeCell ref="N3416:O3416"/>
    <mergeCell ref="I3416:J3416"/>
    <mergeCell ref="D3416:E3416"/>
    <mergeCell ref="M3414:O3414"/>
    <mergeCell ref="H3414:J3414"/>
    <mergeCell ref="C3414:E3414"/>
    <mergeCell ref="M3413:O3413"/>
    <mergeCell ref="G3672:H3673"/>
    <mergeCell ref="B3672:C3673"/>
    <mergeCell ref="L3670:O3670"/>
    <mergeCell ref="G3670:J3670"/>
    <mergeCell ref="B3670:E3670"/>
    <mergeCell ref="N3669:O3669"/>
    <mergeCell ref="I3669:J3669"/>
    <mergeCell ref="D3669:E3669"/>
    <mergeCell ref="N3668:O3668"/>
    <mergeCell ref="I3668:J3668"/>
    <mergeCell ref="D3668:E3668"/>
    <mergeCell ref="M3667:O3667"/>
    <mergeCell ref="H3667:J3667"/>
    <mergeCell ref="C3667:E3667"/>
    <mergeCell ref="M3666:O3666"/>
    <mergeCell ref="H3666:J3666"/>
    <mergeCell ref="C3666:E3666"/>
    <mergeCell ref="M3665:O3665"/>
    <mergeCell ref="H3665:J3665"/>
    <mergeCell ref="C3665:E3665"/>
    <mergeCell ref="L3663:O3663"/>
    <mergeCell ref="G3663:J3663"/>
    <mergeCell ref="B3663:E3663"/>
    <mergeCell ref="L3662:O3662"/>
    <mergeCell ref="G3662:J3662"/>
    <mergeCell ref="B3662:E3662"/>
    <mergeCell ref="L3661:O3661"/>
    <mergeCell ref="B3601:E3601"/>
    <mergeCell ref="G3601:J3601"/>
    <mergeCell ref="L3601:O3601"/>
    <mergeCell ref="L3621:O3621"/>
    <mergeCell ref="G3621:J3621"/>
    <mergeCell ref="B3621:E3621"/>
    <mergeCell ref="L3620:O3620"/>
    <mergeCell ref="G3620:J3620"/>
    <mergeCell ref="B3620:E3620"/>
    <mergeCell ref="L3619:O3619"/>
    <mergeCell ref="G3619:J3619"/>
    <mergeCell ref="B3619:E3619"/>
    <mergeCell ref="N3613:O3613"/>
    <mergeCell ref="I3613:J3613"/>
    <mergeCell ref="D3613:E3613"/>
    <mergeCell ref="L3611:M3612"/>
    <mergeCell ref="G3611:H3612"/>
    <mergeCell ref="B3611:C3612"/>
    <mergeCell ref="L3609:M3610"/>
    <mergeCell ref="G3609:H3610"/>
    <mergeCell ref="B3609:C3610"/>
    <mergeCell ref="L3607:O3607"/>
    <mergeCell ref="G3607:J3607"/>
    <mergeCell ref="B3607:E3607"/>
    <mergeCell ref="N3606:O3606"/>
    <mergeCell ref="I3606:J3606"/>
    <mergeCell ref="D3606:E3606"/>
    <mergeCell ref="N3605:O3605"/>
    <mergeCell ref="I3605:J3605"/>
    <mergeCell ref="D3605:E3605"/>
    <mergeCell ref="M3604:O3604"/>
    <mergeCell ref="H3604:J3604"/>
    <mergeCell ref="N3627:O3627"/>
    <mergeCell ref="I3627:J3627"/>
    <mergeCell ref="D3627:E3627"/>
    <mergeCell ref="N3626:O3626"/>
    <mergeCell ref="I3626:J3626"/>
    <mergeCell ref="M3688:O3688"/>
    <mergeCell ref="H3688:J3688"/>
    <mergeCell ref="C3688:E3688"/>
    <mergeCell ref="M3687:O3687"/>
    <mergeCell ref="H3687:J3687"/>
    <mergeCell ref="C3687:E3687"/>
    <mergeCell ref="L3693:M3694"/>
    <mergeCell ref="G3693:H3694"/>
    <mergeCell ref="B3693:C3694"/>
    <mergeCell ref="L3691:O3691"/>
    <mergeCell ref="G3691:J3691"/>
    <mergeCell ref="B3691:E3691"/>
    <mergeCell ref="M3686:O3686"/>
    <mergeCell ref="H3686:J3686"/>
    <mergeCell ref="C3686:E3686"/>
    <mergeCell ref="L3685:O3685"/>
    <mergeCell ref="G3685:J3685"/>
    <mergeCell ref="B3685:E3685"/>
    <mergeCell ref="L3684:O3684"/>
    <mergeCell ref="G3684:J3684"/>
    <mergeCell ref="B3684:E3684"/>
    <mergeCell ref="L3683:O3683"/>
    <mergeCell ref="G3683:J3683"/>
    <mergeCell ref="B3683:E3683"/>
    <mergeCell ref="L3682:O3682"/>
    <mergeCell ref="G3682:J3682"/>
    <mergeCell ref="B3682:E3682"/>
    <mergeCell ref="N3676:O3676"/>
    <mergeCell ref="I3676:J3676"/>
    <mergeCell ref="B3643:E3643"/>
    <mergeCell ref="G3643:J3643"/>
    <mergeCell ref="L3643:O3643"/>
    <mergeCell ref="N3655:O3655"/>
    <mergeCell ref="I3655:J3655"/>
    <mergeCell ref="D3655:E3655"/>
    <mergeCell ref="L3653:M3654"/>
    <mergeCell ref="G3653:H3654"/>
    <mergeCell ref="B3653:C3654"/>
    <mergeCell ref="L3651:M3652"/>
    <mergeCell ref="G3651:H3652"/>
    <mergeCell ref="B3651:C3652"/>
    <mergeCell ref="L3649:O3649"/>
    <mergeCell ref="G3649:J3649"/>
    <mergeCell ref="B3649:E3649"/>
    <mergeCell ref="N3648:O3648"/>
    <mergeCell ref="I3648:J3648"/>
    <mergeCell ref="D3648:E3648"/>
    <mergeCell ref="N3647:O3647"/>
    <mergeCell ref="I3647:J3647"/>
    <mergeCell ref="D3647:E3647"/>
    <mergeCell ref="M3646:O3646"/>
    <mergeCell ref="H3646:J3646"/>
    <mergeCell ref="C3646:E3646"/>
    <mergeCell ref="M3645:O3645"/>
    <mergeCell ref="H3645:J3645"/>
    <mergeCell ref="C3645:E3645"/>
    <mergeCell ref="M3644:O3644"/>
    <mergeCell ref="H3644:J3644"/>
    <mergeCell ref="C3644:E3644"/>
    <mergeCell ref="D3676:E3676"/>
    <mergeCell ref="L3674:M3675"/>
    <mergeCell ref="G3674:H3675"/>
    <mergeCell ref="B3674:C3675"/>
    <mergeCell ref="L3672:M3673"/>
    <mergeCell ref="N3753:O3753"/>
    <mergeCell ref="I3753:J3753"/>
    <mergeCell ref="D3753:E3753"/>
    <mergeCell ref="N3752:O3752"/>
    <mergeCell ref="I3752:J3752"/>
    <mergeCell ref="D3752:E3752"/>
    <mergeCell ref="M3751:O3751"/>
    <mergeCell ref="H3751:J3751"/>
    <mergeCell ref="C3751:E3751"/>
    <mergeCell ref="M3750:O3750"/>
    <mergeCell ref="H3750:J3750"/>
    <mergeCell ref="C3750:E3750"/>
    <mergeCell ref="M3749:O3749"/>
    <mergeCell ref="H3749:J3749"/>
    <mergeCell ref="C3749:E3749"/>
    <mergeCell ref="L3748:O3748"/>
    <mergeCell ref="G3748:J3748"/>
    <mergeCell ref="B3748:E3748"/>
    <mergeCell ref="B3747:E3747"/>
    <mergeCell ref="L3746:O3746"/>
    <mergeCell ref="G3746:J3746"/>
    <mergeCell ref="B3746:E3746"/>
    <mergeCell ref="L3745:O3745"/>
    <mergeCell ref="G3745:J3745"/>
    <mergeCell ref="B3745:E3745"/>
    <mergeCell ref="N3739:O3739"/>
    <mergeCell ref="I3739:J3739"/>
    <mergeCell ref="D3739:E3739"/>
    <mergeCell ref="L3737:M3738"/>
    <mergeCell ref="N3690:O3690"/>
    <mergeCell ref="I3690:J3690"/>
    <mergeCell ref="D3690:E3690"/>
    <mergeCell ref="N3689:O3689"/>
    <mergeCell ref="I3689:J3689"/>
    <mergeCell ref="D3689:E3689"/>
    <mergeCell ref="G3737:H3738"/>
    <mergeCell ref="B3737:C3738"/>
    <mergeCell ref="L3735:M3736"/>
    <mergeCell ref="G3735:H3736"/>
    <mergeCell ref="B3735:C3736"/>
    <mergeCell ref="L3733:O3733"/>
    <mergeCell ref="G3733:J3733"/>
    <mergeCell ref="B3733:E3733"/>
    <mergeCell ref="N3732:O3732"/>
    <mergeCell ref="I3732:J3732"/>
    <mergeCell ref="D3732:E3732"/>
    <mergeCell ref="N3731:O3731"/>
    <mergeCell ref="I3731:J3731"/>
    <mergeCell ref="D3731:E3731"/>
    <mergeCell ref="M3730:O3730"/>
    <mergeCell ref="H3730:J3730"/>
    <mergeCell ref="C3730:E3730"/>
    <mergeCell ref="M3729:O3729"/>
    <mergeCell ref="H3729:J3729"/>
    <mergeCell ref="C3729:E3729"/>
    <mergeCell ref="M3728:O3728"/>
    <mergeCell ref="H3728:J3728"/>
    <mergeCell ref="C3728:E3728"/>
    <mergeCell ref="D3710:E3710"/>
    <mergeCell ref="M3709:O3709"/>
    <mergeCell ref="H3709:J3709"/>
    <mergeCell ref="C3709:E3709"/>
    <mergeCell ref="M3708:O3708"/>
    <mergeCell ref="H3708:J3708"/>
    <mergeCell ref="L3851:O3851"/>
    <mergeCell ref="G3851:J3851"/>
    <mergeCell ref="B3851:E3851"/>
    <mergeCell ref="L3850:O3850"/>
    <mergeCell ref="G3850:J3850"/>
    <mergeCell ref="B3850:E3850"/>
    <mergeCell ref="N3844:O3844"/>
    <mergeCell ref="I3844:J3844"/>
    <mergeCell ref="D3844:E3844"/>
    <mergeCell ref="L3842:M3843"/>
    <mergeCell ref="G3842:H3843"/>
    <mergeCell ref="B3842:C3843"/>
    <mergeCell ref="L3840:M3841"/>
    <mergeCell ref="G3840:H3841"/>
    <mergeCell ref="B3840:C3841"/>
    <mergeCell ref="L3838:O3838"/>
    <mergeCell ref="G3838:J3838"/>
    <mergeCell ref="B3838:E3838"/>
    <mergeCell ref="N3837:O3837"/>
    <mergeCell ref="L3787:O3787"/>
    <mergeCell ref="G3787:J3787"/>
    <mergeCell ref="B3787:E3787"/>
    <mergeCell ref="L3779:M3780"/>
    <mergeCell ref="G3779:H3780"/>
    <mergeCell ref="B3779:C3780"/>
    <mergeCell ref="L3777:M3778"/>
    <mergeCell ref="G3777:H3778"/>
    <mergeCell ref="B3777:C3778"/>
    <mergeCell ref="L3775:O3775"/>
    <mergeCell ref="G3775:J3775"/>
    <mergeCell ref="B3775:E3775"/>
    <mergeCell ref="N3774:O3774"/>
    <mergeCell ref="I3774:J3774"/>
    <mergeCell ref="D3774:E3774"/>
    <mergeCell ref="I3837:J3837"/>
    <mergeCell ref="D3837:E3837"/>
    <mergeCell ref="N3836:O3836"/>
    <mergeCell ref="I3836:J3836"/>
    <mergeCell ref="D3836:E3836"/>
    <mergeCell ref="M3835:O3835"/>
    <mergeCell ref="H3835:J3835"/>
    <mergeCell ref="C3835:E3835"/>
    <mergeCell ref="M3834:O3834"/>
    <mergeCell ref="H3834:J3834"/>
    <mergeCell ref="C3834:E3834"/>
    <mergeCell ref="L3798:M3799"/>
    <mergeCell ref="G3798:H3799"/>
    <mergeCell ref="B3798:C3799"/>
    <mergeCell ref="L3796:O3796"/>
    <mergeCell ref="G3796:J3796"/>
    <mergeCell ref="B3796:E3796"/>
    <mergeCell ref="N3795:O3795"/>
    <mergeCell ref="I3795:J3795"/>
    <mergeCell ref="D3795:E3795"/>
    <mergeCell ref="N3794:O3794"/>
    <mergeCell ref="I3794:J3794"/>
    <mergeCell ref="D3794:E3794"/>
    <mergeCell ref="M3793:O3793"/>
    <mergeCell ref="H3793:J3793"/>
    <mergeCell ref="C3793:E3793"/>
    <mergeCell ref="M3792:O3792"/>
    <mergeCell ref="H3792:J3792"/>
    <mergeCell ref="C3792:E3792"/>
    <mergeCell ref="M3791:O3791"/>
    <mergeCell ref="G3957:J3957"/>
    <mergeCell ref="B3957:E3957"/>
    <mergeCell ref="L3916:O3916"/>
    <mergeCell ref="G3916:J3916"/>
    <mergeCell ref="B3916:E3916"/>
    <mergeCell ref="L3915:O3915"/>
    <mergeCell ref="G3915:J3915"/>
    <mergeCell ref="B3915:E3915"/>
    <mergeCell ref="L3914:O3914"/>
    <mergeCell ref="G3914:J3914"/>
    <mergeCell ref="B3914:E3914"/>
    <mergeCell ref="L3913:O3913"/>
    <mergeCell ref="G3913:J3913"/>
    <mergeCell ref="B3913:E3913"/>
    <mergeCell ref="N3907:O3907"/>
    <mergeCell ref="I3907:J3907"/>
    <mergeCell ref="D3907:E3907"/>
    <mergeCell ref="L3905:M3906"/>
    <mergeCell ref="G3905:H3906"/>
    <mergeCell ref="B3905:C3906"/>
    <mergeCell ref="L3903:M3904"/>
    <mergeCell ref="G3903:H3904"/>
    <mergeCell ref="B3903:C3904"/>
    <mergeCell ref="N3900:O3900"/>
    <mergeCell ref="I3900:J3900"/>
    <mergeCell ref="D3900:E3900"/>
    <mergeCell ref="L3956:O3956"/>
    <mergeCell ref="G3956:J3956"/>
    <mergeCell ref="B3956:E3956"/>
    <mergeCell ref="L3955:O3955"/>
    <mergeCell ref="G3955:J3955"/>
    <mergeCell ref="B3955:E3955"/>
    <mergeCell ref="N3949:O3949"/>
    <mergeCell ref="I3949:J3949"/>
    <mergeCell ref="D3949:E3949"/>
    <mergeCell ref="L3947:M3948"/>
    <mergeCell ref="G3947:H3948"/>
    <mergeCell ref="B3947:C3948"/>
    <mergeCell ref="L3945:M3946"/>
    <mergeCell ref="G3945:H3946"/>
    <mergeCell ref="B3945:C3946"/>
    <mergeCell ref="N3942:O3942"/>
    <mergeCell ref="I3942:J3942"/>
    <mergeCell ref="D3942:E3942"/>
    <mergeCell ref="N3941:O3941"/>
    <mergeCell ref="H3938:J3938"/>
    <mergeCell ref="C3938:E3938"/>
    <mergeCell ref="L3937:O3937"/>
    <mergeCell ref="G3937:J3937"/>
    <mergeCell ref="B3937:E3937"/>
    <mergeCell ref="L3936:O3936"/>
    <mergeCell ref="G3936:J3936"/>
    <mergeCell ref="B3936:E3936"/>
    <mergeCell ref="L3935:O3935"/>
    <mergeCell ref="B3943:E3943"/>
    <mergeCell ref="G3943:J3943"/>
    <mergeCell ref="G3935:J3935"/>
    <mergeCell ref="B3935:E3935"/>
    <mergeCell ref="L3934:O3934"/>
    <mergeCell ref="G3934:J3934"/>
    <mergeCell ref="B3934:E3934"/>
    <mergeCell ref="N3928:O3928"/>
    <mergeCell ref="I3928:J3928"/>
    <mergeCell ref="D3928:E3928"/>
    <mergeCell ref="L3999:O3999"/>
    <mergeCell ref="G3999:J3999"/>
    <mergeCell ref="B3999:E3999"/>
    <mergeCell ref="L3998:O3998"/>
    <mergeCell ref="L3977:O3977"/>
    <mergeCell ref="G3977:J3977"/>
    <mergeCell ref="B3977:E3977"/>
    <mergeCell ref="L3976:O3976"/>
    <mergeCell ref="G3976:J3976"/>
    <mergeCell ref="B3976:E3976"/>
    <mergeCell ref="N3970:O3970"/>
    <mergeCell ref="I3970:J3970"/>
    <mergeCell ref="D3970:E3970"/>
    <mergeCell ref="L3968:M3969"/>
    <mergeCell ref="G3968:H3969"/>
    <mergeCell ref="B3968:C3969"/>
    <mergeCell ref="L3966:M3967"/>
    <mergeCell ref="G3966:H3967"/>
    <mergeCell ref="B3966:C3967"/>
    <mergeCell ref="N3963:O3963"/>
    <mergeCell ref="I3963:J3963"/>
    <mergeCell ref="D3963:E3963"/>
    <mergeCell ref="N3962:O3962"/>
    <mergeCell ref="I3962:J3962"/>
    <mergeCell ref="D3962:E3962"/>
    <mergeCell ref="M3961:O3961"/>
    <mergeCell ref="H3961:J3961"/>
    <mergeCell ref="C3961:E3961"/>
    <mergeCell ref="B3964:E3964"/>
    <mergeCell ref="G3964:J3964"/>
    <mergeCell ref="L3964:O3964"/>
    <mergeCell ref="D4054:E4054"/>
    <mergeCell ref="I4054:J4054"/>
    <mergeCell ref="N4054:O4054"/>
    <mergeCell ref="B4048:E4048"/>
    <mergeCell ref="G4048:J4048"/>
    <mergeCell ref="L4048:O4048"/>
    <mergeCell ref="L3989:M3990"/>
    <mergeCell ref="G3989:H3990"/>
    <mergeCell ref="B3989:C3990"/>
    <mergeCell ref="L3987:M3988"/>
    <mergeCell ref="G3987:H3988"/>
    <mergeCell ref="B3987:C3988"/>
    <mergeCell ref="N3984:O3984"/>
    <mergeCell ref="I3984:J3984"/>
    <mergeCell ref="D3984:E3984"/>
    <mergeCell ref="N3983:O3983"/>
    <mergeCell ref="I3983:J3983"/>
    <mergeCell ref="D3983:E3983"/>
    <mergeCell ref="M3982:O3982"/>
    <mergeCell ref="H3982:J3982"/>
    <mergeCell ref="C3982:E3982"/>
    <mergeCell ref="M3981:O3981"/>
    <mergeCell ref="H3981:J3981"/>
    <mergeCell ref="C3981:E3981"/>
    <mergeCell ref="M3980:O3980"/>
    <mergeCell ref="H3980:J3980"/>
    <mergeCell ref="C3980:E3980"/>
    <mergeCell ref="L4060:O4060"/>
    <mergeCell ref="G4060:J4060"/>
    <mergeCell ref="B4060:E4060"/>
    <mergeCell ref="L4052:M4053"/>
    <mergeCell ref="G4052:H4053"/>
    <mergeCell ref="B4052:C4053"/>
    <mergeCell ref="L4050:M4051"/>
    <mergeCell ref="G4050:H4051"/>
    <mergeCell ref="B4050:C4051"/>
    <mergeCell ref="N4047:O4047"/>
    <mergeCell ref="I4047:J4047"/>
    <mergeCell ref="D4047:E4047"/>
    <mergeCell ref="N4046:O4046"/>
    <mergeCell ref="I4046:J4046"/>
    <mergeCell ref="D4046:E4046"/>
    <mergeCell ref="M4045:O4045"/>
    <mergeCell ref="H4045:J4045"/>
    <mergeCell ref="C4045:E4045"/>
    <mergeCell ref="M4044:O4044"/>
    <mergeCell ref="H4044:J4044"/>
    <mergeCell ref="C4044:E4044"/>
    <mergeCell ref="M4043:O4043"/>
    <mergeCell ref="D4033:E4033"/>
    <mergeCell ref="I4033:J4033"/>
    <mergeCell ref="N4033:O4033"/>
    <mergeCell ref="L4021:O4021"/>
    <mergeCell ref="G4021:J4021"/>
    <mergeCell ref="B4021:E4021"/>
    <mergeCell ref="H4043:J4043"/>
    <mergeCell ref="C4043:E4043"/>
    <mergeCell ref="L4042:O4042"/>
    <mergeCell ref="G4042:J4042"/>
    <mergeCell ref="B4042:E4042"/>
    <mergeCell ref="L4041:O4041"/>
    <mergeCell ref="G4041:J4041"/>
    <mergeCell ref="B4041:E4041"/>
    <mergeCell ref="L4040:O4040"/>
    <mergeCell ref="G4040:J4040"/>
    <mergeCell ref="B4040:E4040"/>
    <mergeCell ref="L4039:O4039"/>
    <mergeCell ref="G4039:J4039"/>
    <mergeCell ref="B4039:E4039"/>
    <mergeCell ref="L4031:M4032"/>
    <mergeCell ref="G4031:H4032"/>
    <mergeCell ref="B4031:C4032"/>
    <mergeCell ref="L4029:M4030"/>
    <mergeCell ref="G4029:H4030"/>
    <mergeCell ref="B4029:C4030"/>
    <mergeCell ref="N4026:O4026"/>
    <mergeCell ref="I4026:J4026"/>
    <mergeCell ref="D4026:E4026"/>
    <mergeCell ref="N4025:O4025"/>
    <mergeCell ref="I4025:J4025"/>
    <mergeCell ref="D4025:E4025"/>
    <mergeCell ref="M4024:O4024"/>
    <mergeCell ref="H4024:J4024"/>
    <mergeCell ref="C4024:E4024"/>
    <mergeCell ref="M4023:O4023"/>
    <mergeCell ref="G4188:J4188"/>
    <mergeCell ref="B4188:E4188"/>
    <mergeCell ref="L4187:O4187"/>
    <mergeCell ref="G4187:J4187"/>
    <mergeCell ref="B4187:E4187"/>
    <mergeCell ref="L4186:O4186"/>
    <mergeCell ref="G4186:J4186"/>
    <mergeCell ref="B4186:E4186"/>
    <mergeCell ref="G4153:J4153"/>
    <mergeCell ref="L4153:O4153"/>
    <mergeCell ref="D4159:E4159"/>
    <mergeCell ref="I4159:J4159"/>
    <mergeCell ref="N4159:O4159"/>
    <mergeCell ref="L4157:M4158"/>
    <mergeCell ref="G4157:H4158"/>
    <mergeCell ref="B4157:C4158"/>
    <mergeCell ref="L4155:M4156"/>
    <mergeCell ref="G4155:H4156"/>
    <mergeCell ref="B4155:C4156"/>
    <mergeCell ref="N4152:O4152"/>
    <mergeCell ref="I4152:J4152"/>
    <mergeCell ref="D4152:E4152"/>
    <mergeCell ref="N4151:O4151"/>
    <mergeCell ref="I4151:J4151"/>
    <mergeCell ref="D4151:E4151"/>
    <mergeCell ref="M4150:O4150"/>
    <mergeCell ref="H4150:J4150"/>
    <mergeCell ref="C4150:E4150"/>
    <mergeCell ref="M4149:O4149"/>
    <mergeCell ref="H4149:J4149"/>
    <mergeCell ref="C4149:E4149"/>
    <mergeCell ref="M4148:O4148"/>
    <mergeCell ref="H4148:J4148"/>
    <mergeCell ref="C4148:E4148"/>
    <mergeCell ref="M4170:O4170"/>
    <mergeCell ref="H4170:J4170"/>
    <mergeCell ref="C4170:E4170"/>
    <mergeCell ref="M4169:O4169"/>
    <mergeCell ref="H4169:J4169"/>
    <mergeCell ref="C4169:E4169"/>
    <mergeCell ref="L4168:O4168"/>
    <mergeCell ref="G4168:J4168"/>
    <mergeCell ref="B4168:E4168"/>
    <mergeCell ref="L4167:O4167"/>
    <mergeCell ref="G4167:J4167"/>
    <mergeCell ref="B4167:E4167"/>
    <mergeCell ref="L4166:O4166"/>
    <mergeCell ref="G4166:J4166"/>
    <mergeCell ref="B4166:E4166"/>
    <mergeCell ref="L4165:O4165"/>
    <mergeCell ref="G4165:J4165"/>
    <mergeCell ref="B4165:E4165"/>
    <mergeCell ref="B4174:E4174"/>
    <mergeCell ref="G4174:J4174"/>
    <mergeCell ref="L4174:O4174"/>
    <mergeCell ref="B4153:E4153"/>
    <mergeCell ref="D4201:E4201"/>
    <mergeCell ref="I4201:J4201"/>
    <mergeCell ref="N4201:O4201"/>
    <mergeCell ref="B4216:E4216"/>
    <mergeCell ref="G4216:J4216"/>
    <mergeCell ref="L4216:O4216"/>
    <mergeCell ref="N4215:O4215"/>
    <mergeCell ref="I4215:J4215"/>
    <mergeCell ref="D4215:E4215"/>
    <mergeCell ref="N4214:O4214"/>
    <mergeCell ref="I4214:J4214"/>
    <mergeCell ref="D4214:E4214"/>
    <mergeCell ref="M4213:O4213"/>
    <mergeCell ref="H4213:J4213"/>
    <mergeCell ref="C4213:E4213"/>
    <mergeCell ref="M4212:O4212"/>
    <mergeCell ref="H4212:J4212"/>
    <mergeCell ref="C4212:E4212"/>
    <mergeCell ref="M4211:O4211"/>
    <mergeCell ref="H4211:J4211"/>
    <mergeCell ref="C4211:E4211"/>
    <mergeCell ref="L4210:O4210"/>
    <mergeCell ref="G4210:J4210"/>
    <mergeCell ref="B4210:E4210"/>
    <mergeCell ref="L4209:O4209"/>
    <mergeCell ref="G4209:J4209"/>
    <mergeCell ref="B4209:E4209"/>
    <mergeCell ref="L4208:O4208"/>
    <mergeCell ref="G4208:J4208"/>
    <mergeCell ref="B4208:E4208"/>
    <mergeCell ref="L4207:O4207"/>
    <mergeCell ref="G4207:J4207"/>
    <mergeCell ref="B4207:E4207"/>
    <mergeCell ref="L4304:M4305"/>
    <mergeCell ref="G4304:H4305"/>
    <mergeCell ref="B4304:C4305"/>
    <mergeCell ref="L4302:M4303"/>
    <mergeCell ref="G4302:H4303"/>
    <mergeCell ref="B4302:C4303"/>
    <mergeCell ref="D4285:E4285"/>
    <mergeCell ref="I4285:J4285"/>
    <mergeCell ref="N4285:O4285"/>
    <mergeCell ref="G4300:J4300"/>
    <mergeCell ref="L4300:O4300"/>
    <mergeCell ref="N4299:O4299"/>
    <mergeCell ref="I4299:J4299"/>
    <mergeCell ref="D4299:E4299"/>
    <mergeCell ref="N4298:O4298"/>
    <mergeCell ref="I4298:J4298"/>
    <mergeCell ref="D4298:E4298"/>
    <mergeCell ref="M4297:O4297"/>
    <mergeCell ref="H4297:J4297"/>
    <mergeCell ref="C4297:E4297"/>
    <mergeCell ref="M4296:O4296"/>
    <mergeCell ref="H4296:J4296"/>
    <mergeCell ref="C4296:E4296"/>
    <mergeCell ref="M4295:O4295"/>
    <mergeCell ref="H4295:J4295"/>
    <mergeCell ref="C4295:E4295"/>
    <mergeCell ref="L4294:O4294"/>
    <mergeCell ref="G4294:J4294"/>
    <mergeCell ref="B4294:E4294"/>
    <mergeCell ref="L4293:O4293"/>
    <mergeCell ref="G4293:J4293"/>
    <mergeCell ref="B4273:E4273"/>
    <mergeCell ref="L4272:O4272"/>
    <mergeCell ref="G4272:J4272"/>
    <mergeCell ref="B4272:E4272"/>
    <mergeCell ref="G4346:H4347"/>
    <mergeCell ref="B4346:C4347"/>
    <mergeCell ref="B4342:E4342"/>
    <mergeCell ref="G4342:J4342"/>
    <mergeCell ref="L4342:O4342"/>
    <mergeCell ref="D4348:E4348"/>
    <mergeCell ref="I4348:J4348"/>
    <mergeCell ref="N4348:O4348"/>
    <mergeCell ref="L4344:M4345"/>
    <mergeCell ref="G4344:H4345"/>
    <mergeCell ref="B4344:C4345"/>
    <mergeCell ref="N4341:O4341"/>
    <mergeCell ref="I4341:J4341"/>
    <mergeCell ref="D4341:E4341"/>
    <mergeCell ref="N4340:O4340"/>
    <mergeCell ref="I4340:J4340"/>
    <mergeCell ref="D4340:E4340"/>
    <mergeCell ref="M4339:O4339"/>
    <mergeCell ref="L4334:O4334"/>
    <mergeCell ref="G4334:J4334"/>
    <mergeCell ref="B4334:E4334"/>
    <mergeCell ref="L4333:O4333"/>
    <mergeCell ref="G4333:J4333"/>
    <mergeCell ref="B4333:E4333"/>
    <mergeCell ref="D4306:E4306"/>
    <mergeCell ref="I4306:J4306"/>
    <mergeCell ref="N4306:O4306"/>
    <mergeCell ref="B4321:E4321"/>
    <mergeCell ref="G4321:J4321"/>
    <mergeCell ref="L4321:O4321"/>
    <mergeCell ref="L4313:O4313"/>
    <mergeCell ref="G4313:J4313"/>
    <mergeCell ref="B4313:E4313"/>
    <mergeCell ref="L4312:O4312"/>
    <mergeCell ref="G4312:J4312"/>
    <mergeCell ref="B4312:E4312"/>
    <mergeCell ref="N4320:O4320"/>
    <mergeCell ref="I4320:J4320"/>
    <mergeCell ref="D4320:E4320"/>
    <mergeCell ref="N4319:O4319"/>
    <mergeCell ref="I4319:J4319"/>
    <mergeCell ref="D4319:E4319"/>
    <mergeCell ref="M4318:O4318"/>
    <mergeCell ref="H4318:J4318"/>
    <mergeCell ref="C4318:E4318"/>
    <mergeCell ref="M4317:O4317"/>
    <mergeCell ref="H4317:J4317"/>
    <mergeCell ref="C4317:E4317"/>
    <mergeCell ref="M4316:O4316"/>
    <mergeCell ref="H4316:J4316"/>
    <mergeCell ref="C4316:E4316"/>
    <mergeCell ref="L4315:O4315"/>
    <mergeCell ref="G4315:J4315"/>
    <mergeCell ref="B4315:E4315"/>
    <mergeCell ref="L4314:O4314"/>
    <mergeCell ref="G4314:J4314"/>
    <mergeCell ref="B4314:E4314"/>
    <mergeCell ref="H4339:J4339"/>
    <mergeCell ref="C4339:E4339"/>
    <mergeCell ref="M4338:O4338"/>
    <mergeCell ref="H4338:J4338"/>
    <mergeCell ref="C4338:E4338"/>
    <mergeCell ref="M4337:O4337"/>
    <mergeCell ref="B4502:E4502"/>
    <mergeCell ref="L4501:O4501"/>
    <mergeCell ref="G4501:J4501"/>
    <mergeCell ref="B4501:E4501"/>
    <mergeCell ref="N4508:O4508"/>
    <mergeCell ref="I4508:J4508"/>
    <mergeCell ref="D4508:E4508"/>
    <mergeCell ref="M4507:O4507"/>
    <mergeCell ref="H4507:J4507"/>
    <mergeCell ref="C4507:E4507"/>
    <mergeCell ref="N4446:O4446"/>
    <mergeCell ref="I4446:J4446"/>
    <mergeCell ref="D4446:E4446"/>
    <mergeCell ref="N4445:O4445"/>
    <mergeCell ref="I4445:J4445"/>
    <mergeCell ref="D4445:E4445"/>
    <mergeCell ref="M4444:O4444"/>
    <mergeCell ref="H4444:J4444"/>
    <mergeCell ref="C4444:E4444"/>
    <mergeCell ref="B4489:E4489"/>
    <mergeCell ref="G4489:J4489"/>
    <mergeCell ref="L4489:O4489"/>
    <mergeCell ref="N4495:O4495"/>
    <mergeCell ref="I4495:J4495"/>
    <mergeCell ref="D4495:E4495"/>
    <mergeCell ref="L4493:M4494"/>
    <mergeCell ref="G4493:H4494"/>
    <mergeCell ref="B4493:C4494"/>
    <mergeCell ref="L4491:M4492"/>
    <mergeCell ref="G4491:H4492"/>
    <mergeCell ref="B4491:C4492"/>
    <mergeCell ref="N4488:O4488"/>
    <mergeCell ref="I4488:J4488"/>
    <mergeCell ref="D4488:E4488"/>
    <mergeCell ref="N4487:O4487"/>
    <mergeCell ref="I4487:J4487"/>
    <mergeCell ref="D4487:E4487"/>
    <mergeCell ref="M4486:O4486"/>
    <mergeCell ref="H4486:J4486"/>
    <mergeCell ref="C4486:E4486"/>
    <mergeCell ref="M4485:O4485"/>
    <mergeCell ref="H4485:J4485"/>
    <mergeCell ref="C4485:E4485"/>
    <mergeCell ref="M4484:O4484"/>
    <mergeCell ref="H4484:J4484"/>
    <mergeCell ref="C4484:E4484"/>
    <mergeCell ref="L4483:O4483"/>
    <mergeCell ref="G4483:J4483"/>
    <mergeCell ref="B4483:E4483"/>
    <mergeCell ref="B4470:C4471"/>
    <mergeCell ref="N4467:O4467"/>
    <mergeCell ref="I4467:J4467"/>
    <mergeCell ref="D4467:E4467"/>
    <mergeCell ref="N4466:O4466"/>
    <mergeCell ref="I4466:J4466"/>
    <mergeCell ref="D4466:E4466"/>
    <mergeCell ref="M4465:O4465"/>
    <mergeCell ref="H4465:J4465"/>
    <mergeCell ref="C4465:E4465"/>
    <mergeCell ref="M4464:O4464"/>
    <mergeCell ref="H4464:J4464"/>
    <mergeCell ref="C4464:E4464"/>
    <mergeCell ref="M4463:O4463"/>
    <mergeCell ref="H4463:J4463"/>
    <mergeCell ref="B4552:E4552"/>
    <mergeCell ref="G4552:J4552"/>
    <mergeCell ref="L4552:O4552"/>
    <mergeCell ref="L4565:O4565"/>
    <mergeCell ref="G4565:J4565"/>
    <mergeCell ref="B4565:E4565"/>
    <mergeCell ref="L4564:O4564"/>
    <mergeCell ref="G4564:J4564"/>
    <mergeCell ref="B4564:E4564"/>
    <mergeCell ref="N4558:O4558"/>
    <mergeCell ref="I4558:J4558"/>
    <mergeCell ref="D4558:E4558"/>
    <mergeCell ref="L4556:M4557"/>
    <mergeCell ref="G4556:H4557"/>
    <mergeCell ref="B4556:C4557"/>
    <mergeCell ref="L4554:M4555"/>
    <mergeCell ref="G4554:H4555"/>
    <mergeCell ref="B4554:C4555"/>
    <mergeCell ref="N4551:O4551"/>
    <mergeCell ref="I4551:J4551"/>
    <mergeCell ref="D4551:E4551"/>
    <mergeCell ref="N4550:O4550"/>
    <mergeCell ref="I4550:J4550"/>
    <mergeCell ref="D4550:E4550"/>
    <mergeCell ref="M4549:O4549"/>
    <mergeCell ref="H4549:J4549"/>
    <mergeCell ref="C4549:E4549"/>
    <mergeCell ref="M4548:O4548"/>
    <mergeCell ref="N4530:O4530"/>
    <mergeCell ref="I4530:J4530"/>
    <mergeCell ref="D4530:E4530"/>
    <mergeCell ref="N4529:O4529"/>
    <mergeCell ref="I4529:J4529"/>
    <mergeCell ref="D4529:E4529"/>
    <mergeCell ref="H4548:J4548"/>
    <mergeCell ref="C4548:E4548"/>
    <mergeCell ref="M4547:O4547"/>
    <mergeCell ref="H4547:J4547"/>
    <mergeCell ref="C4547:E4547"/>
    <mergeCell ref="L4546:O4546"/>
    <mergeCell ref="G4546:J4546"/>
    <mergeCell ref="B4546:E4546"/>
    <mergeCell ref="N4579:O4579"/>
    <mergeCell ref="I4579:J4579"/>
    <mergeCell ref="D4579:E4579"/>
    <mergeCell ref="L4577:M4578"/>
    <mergeCell ref="G4577:H4578"/>
    <mergeCell ref="B4577:C4578"/>
    <mergeCell ref="L4575:M4576"/>
    <mergeCell ref="G4575:H4576"/>
    <mergeCell ref="B4575:C4576"/>
    <mergeCell ref="N4572:O4572"/>
    <mergeCell ref="I4572:J4572"/>
    <mergeCell ref="D4572:E4572"/>
    <mergeCell ref="N4571:O4571"/>
    <mergeCell ref="I4571:J4571"/>
    <mergeCell ref="D4571:E4571"/>
    <mergeCell ref="B4573:E4573"/>
    <mergeCell ref="G4573:J4573"/>
    <mergeCell ref="L4573:O4573"/>
    <mergeCell ref="M4570:O4570"/>
    <mergeCell ref="H4570:J4570"/>
    <mergeCell ref="C4570:E4570"/>
    <mergeCell ref="M4569:O4569"/>
    <mergeCell ref="H4569:J4569"/>
    <mergeCell ref="C4569:E4569"/>
    <mergeCell ref="M4568:O4568"/>
    <mergeCell ref="H4568:J4568"/>
    <mergeCell ref="C4568:E4568"/>
    <mergeCell ref="L4567:O4567"/>
    <mergeCell ref="G4567:J4567"/>
    <mergeCell ref="B4567:E4567"/>
    <mergeCell ref="L4566:O4566"/>
    <mergeCell ref="G4566:J4566"/>
    <mergeCell ref="B4566:E4566"/>
    <mergeCell ref="B4594:E4594"/>
    <mergeCell ref="G4594:J4594"/>
    <mergeCell ref="L4594:O4594"/>
    <mergeCell ref="M4591:O4591"/>
    <mergeCell ref="H4591:J4591"/>
    <mergeCell ref="C4591:E4591"/>
    <mergeCell ref="B4615:E4615"/>
    <mergeCell ref="G4615:J4615"/>
    <mergeCell ref="L4615:O4615"/>
    <mergeCell ref="N4593:O4593"/>
    <mergeCell ref="I4593:J4593"/>
    <mergeCell ref="D4593:E4593"/>
    <mergeCell ref="N4592:O4592"/>
    <mergeCell ref="I4592:J4592"/>
    <mergeCell ref="D4592:E4592"/>
    <mergeCell ref="M4590:O4590"/>
    <mergeCell ref="H4590:J4590"/>
    <mergeCell ref="C4590:E4590"/>
    <mergeCell ref="M4589:O4589"/>
    <mergeCell ref="H4589:J4589"/>
    <mergeCell ref="C4589:E4589"/>
    <mergeCell ref="L4588:O4588"/>
    <mergeCell ref="G4588:J4588"/>
    <mergeCell ref="B4588:E4588"/>
    <mergeCell ref="L4587:O4587"/>
    <mergeCell ref="G4587:J4587"/>
    <mergeCell ref="B4587:E4587"/>
    <mergeCell ref="L4586:O4586"/>
    <mergeCell ref="G4586:J4586"/>
    <mergeCell ref="B4586:E4586"/>
    <mergeCell ref="L4585:O4585"/>
    <mergeCell ref="G4585:J4585"/>
    <mergeCell ref="B4585:E4585"/>
    <mergeCell ref="L4720:O4720"/>
    <mergeCell ref="G4720:J4720"/>
    <mergeCell ref="B4720:E4720"/>
    <mergeCell ref="N4739:O4739"/>
    <mergeCell ref="I4739:J4739"/>
    <mergeCell ref="D4739:E4739"/>
    <mergeCell ref="M4738:O4738"/>
    <mergeCell ref="H4738:J4738"/>
    <mergeCell ref="C4738:E4738"/>
    <mergeCell ref="N4719:O4719"/>
    <mergeCell ref="I4719:J4719"/>
    <mergeCell ref="D4719:E4719"/>
    <mergeCell ref="N4718:O4718"/>
    <mergeCell ref="I4718:J4718"/>
    <mergeCell ref="D4718:E4718"/>
    <mergeCell ref="M4717:O4717"/>
    <mergeCell ref="H4717:J4717"/>
    <mergeCell ref="C4717:E4717"/>
    <mergeCell ref="M4716:O4716"/>
    <mergeCell ref="H4716:J4716"/>
    <mergeCell ref="C4716:E4716"/>
    <mergeCell ref="M4715:O4715"/>
    <mergeCell ref="H4715:J4715"/>
    <mergeCell ref="C4715:E4715"/>
    <mergeCell ref="L4714:O4714"/>
    <mergeCell ref="G4714:J4714"/>
    <mergeCell ref="B4714:E4714"/>
    <mergeCell ref="L4713:O4713"/>
    <mergeCell ref="L4693:O4693"/>
    <mergeCell ref="G4693:J4693"/>
    <mergeCell ref="B4693:E4693"/>
    <mergeCell ref="L4692:O4692"/>
    <mergeCell ref="G4692:J4692"/>
    <mergeCell ref="B4692:E4692"/>
    <mergeCell ref="G4713:J4713"/>
    <mergeCell ref="B4713:E4713"/>
    <mergeCell ref="L4712:O4712"/>
    <mergeCell ref="G4712:J4712"/>
    <mergeCell ref="B4712:E4712"/>
    <mergeCell ref="L4711:O4711"/>
    <mergeCell ref="G4711:J4711"/>
    <mergeCell ref="B4711:E4711"/>
    <mergeCell ref="N4705:O4705"/>
    <mergeCell ref="I4705:J4705"/>
    <mergeCell ref="D4705:E4705"/>
    <mergeCell ref="L4703:M4704"/>
    <mergeCell ref="G4703:H4704"/>
    <mergeCell ref="B4703:C4704"/>
    <mergeCell ref="L4701:M4702"/>
    <mergeCell ref="G4701:H4702"/>
    <mergeCell ref="B4701:C4702"/>
    <mergeCell ref="L4699:O4699"/>
    <mergeCell ref="G4699:J4699"/>
    <mergeCell ref="B4699:E4699"/>
    <mergeCell ref="N4698:O4698"/>
    <mergeCell ref="I4698:J4698"/>
    <mergeCell ref="D4698:E4698"/>
    <mergeCell ref="N4697:O4697"/>
    <mergeCell ref="I4697:J4697"/>
    <mergeCell ref="D4697:E4697"/>
    <mergeCell ref="M4696:O4696"/>
    <mergeCell ref="H4696:J4696"/>
    <mergeCell ref="C4696:E4696"/>
    <mergeCell ref="M4695:O4695"/>
    <mergeCell ref="G4724:H4725"/>
    <mergeCell ref="B4724:C4725"/>
    <mergeCell ref="L4722:M4723"/>
    <mergeCell ref="G4722:H4723"/>
    <mergeCell ref="B4722:C4723"/>
    <mergeCell ref="H4757:J4757"/>
    <mergeCell ref="C4757:E4757"/>
    <mergeCell ref="L4756:O4756"/>
    <mergeCell ref="G4756:J4756"/>
    <mergeCell ref="B4756:E4756"/>
    <mergeCell ref="L4755:O4755"/>
    <mergeCell ref="G4755:J4755"/>
    <mergeCell ref="B4755:E4755"/>
    <mergeCell ref="L4754:O4754"/>
    <mergeCell ref="G4754:J4754"/>
    <mergeCell ref="B4754:E4754"/>
    <mergeCell ref="L4753:O4753"/>
    <mergeCell ref="G4753:J4753"/>
    <mergeCell ref="B4753:E4753"/>
    <mergeCell ref="N4747:O4747"/>
    <mergeCell ref="I4747:J4747"/>
    <mergeCell ref="D4747:E4747"/>
    <mergeCell ref="L4745:M4746"/>
    <mergeCell ref="G4745:H4746"/>
    <mergeCell ref="B4745:C4746"/>
    <mergeCell ref="L4743:M4744"/>
    <mergeCell ref="G4743:H4744"/>
    <mergeCell ref="B4743:C4744"/>
    <mergeCell ref="L4741:O4741"/>
    <mergeCell ref="G4741:J4741"/>
    <mergeCell ref="B4741:E4741"/>
    <mergeCell ref="N4740:O4740"/>
    <mergeCell ref="I4740:J4740"/>
    <mergeCell ref="D4740:E4740"/>
    <mergeCell ref="N4803:O4803"/>
    <mergeCell ref="I4803:J4803"/>
    <mergeCell ref="D4803:E4803"/>
    <mergeCell ref="N4802:O4802"/>
    <mergeCell ref="N4782:O4782"/>
    <mergeCell ref="I4782:J4782"/>
    <mergeCell ref="D4782:E4782"/>
    <mergeCell ref="N4781:O4781"/>
    <mergeCell ref="I4781:J4781"/>
    <mergeCell ref="D4781:E4781"/>
    <mergeCell ref="M4780:O4780"/>
    <mergeCell ref="H4780:J4780"/>
    <mergeCell ref="C4780:E4780"/>
    <mergeCell ref="M4779:O4779"/>
    <mergeCell ref="H4779:J4779"/>
    <mergeCell ref="C4779:E4779"/>
    <mergeCell ref="M4778:O4778"/>
    <mergeCell ref="H4778:J4778"/>
    <mergeCell ref="C4778:E4778"/>
    <mergeCell ref="I4802:J4802"/>
    <mergeCell ref="D4802:E4802"/>
    <mergeCell ref="M4801:O4801"/>
    <mergeCell ref="H4801:J4801"/>
    <mergeCell ref="C4801:E4801"/>
    <mergeCell ref="M4800:O4800"/>
    <mergeCell ref="H4800:J4800"/>
    <mergeCell ref="C4800:E4800"/>
    <mergeCell ref="M4799:O4799"/>
    <mergeCell ref="H4799:J4799"/>
    <mergeCell ref="C4799:E4799"/>
    <mergeCell ref="L4798:O4798"/>
    <mergeCell ref="G4798:J4798"/>
    <mergeCell ref="B4798:E4798"/>
    <mergeCell ref="L4797:O4797"/>
    <mergeCell ref="G4797:J4797"/>
    <mergeCell ref="B4797:E4797"/>
    <mergeCell ref="L4796:O4796"/>
    <mergeCell ref="G4796:J4796"/>
    <mergeCell ref="B4796:E4796"/>
    <mergeCell ref="L4795:O4795"/>
    <mergeCell ref="G4795:J4795"/>
    <mergeCell ref="B4795:E4795"/>
    <mergeCell ref="N4789:O4789"/>
    <mergeCell ref="I4789:J4789"/>
    <mergeCell ref="D4789:E4789"/>
    <mergeCell ref="L4787:M4788"/>
    <mergeCell ref="G4787:H4788"/>
    <mergeCell ref="B4787:C4788"/>
    <mergeCell ref="L4785:M4786"/>
    <mergeCell ref="G4785:H4786"/>
    <mergeCell ref="B4785:C4786"/>
    <mergeCell ref="L4783:O4783"/>
    <mergeCell ref="G4783:J4783"/>
    <mergeCell ref="B4783:E4783"/>
    <mergeCell ref="M4820:O4820"/>
    <mergeCell ref="H4820:J4820"/>
    <mergeCell ref="C4820:E4820"/>
    <mergeCell ref="L4819:O4819"/>
    <mergeCell ref="G4819:J4819"/>
    <mergeCell ref="B4819:E4819"/>
    <mergeCell ref="L4818:O4818"/>
    <mergeCell ref="G4818:J4818"/>
    <mergeCell ref="B4818:E4818"/>
    <mergeCell ref="L4817:O4817"/>
    <mergeCell ref="G4817:J4817"/>
    <mergeCell ref="B4817:E4817"/>
    <mergeCell ref="M4822:O4822"/>
    <mergeCell ref="H4822:J4822"/>
    <mergeCell ref="C4822:E4822"/>
    <mergeCell ref="M4821:O4821"/>
    <mergeCell ref="H4821:J4821"/>
    <mergeCell ref="C4821:E4821"/>
    <mergeCell ref="L4816:O4816"/>
    <mergeCell ref="G4816:J4816"/>
    <mergeCell ref="B4816:E4816"/>
    <mergeCell ref="N4810:O4810"/>
    <mergeCell ref="I4810:J4810"/>
    <mergeCell ref="D4810:E4810"/>
    <mergeCell ref="L4808:M4809"/>
    <mergeCell ref="G4808:H4809"/>
    <mergeCell ref="B4808:C4809"/>
    <mergeCell ref="L4806:M4807"/>
    <mergeCell ref="G4806:H4807"/>
    <mergeCell ref="B4806:C4807"/>
    <mergeCell ref="L4804:O4804"/>
    <mergeCell ref="G4804:J4804"/>
    <mergeCell ref="B4804:E4804"/>
    <mergeCell ref="M4906:O4906"/>
    <mergeCell ref="H4906:J4906"/>
    <mergeCell ref="C4906:E4906"/>
    <mergeCell ref="M4905:O4905"/>
    <mergeCell ref="H4905:J4905"/>
    <mergeCell ref="C4905:E4905"/>
    <mergeCell ref="M4904:O4904"/>
    <mergeCell ref="H4904:J4904"/>
    <mergeCell ref="C4904:E4904"/>
    <mergeCell ref="L4903:O4903"/>
    <mergeCell ref="G4903:J4903"/>
    <mergeCell ref="B4903:E4903"/>
    <mergeCell ref="L4902:O4902"/>
    <mergeCell ref="G4902:J4902"/>
    <mergeCell ref="B4902:E4902"/>
    <mergeCell ref="L4901:O4901"/>
    <mergeCell ref="G4901:J4901"/>
    <mergeCell ref="B4901:E4901"/>
    <mergeCell ref="N4894:O4894"/>
    <mergeCell ref="L4860:O4860"/>
    <mergeCell ref="G4860:J4860"/>
    <mergeCell ref="B4860:E4860"/>
    <mergeCell ref="L4859:O4859"/>
    <mergeCell ref="G4859:J4859"/>
    <mergeCell ref="B4859:E4859"/>
    <mergeCell ref="L4858:O4858"/>
    <mergeCell ref="G4858:J4858"/>
    <mergeCell ref="B4858:E4858"/>
    <mergeCell ref="N4852:O4852"/>
    <mergeCell ref="I4852:J4852"/>
    <mergeCell ref="D4852:E4852"/>
    <mergeCell ref="L4850:M4851"/>
    <mergeCell ref="G4850:H4851"/>
    <mergeCell ref="B4850:C4851"/>
    <mergeCell ref="B4900:E4900"/>
    <mergeCell ref="G4900:J4900"/>
    <mergeCell ref="L4900:O4900"/>
    <mergeCell ref="I4894:J4894"/>
    <mergeCell ref="D4894:E4894"/>
    <mergeCell ref="L4892:M4893"/>
    <mergeCell ref="G4892:H4893"/>
    <mergeCell ref="B4892:C4893"/>
    <mergeCell ref="L4890:M4891"/>
    <mergeCell ref="G4890:H4891"/>
    <mergeCell ref="B4890:C4891"/>
    <mergeCell ref="L4888:O4888"/>
    <mergeCell ref="G4888:J4888"/>
    <mergeCell ref="B4888:E4888"/>
    <mergeCell ref="N4887:O4887"/>
    <mergeCell ref="I4887:J4887"/>
    <mergeCell ref="D4887:E4887"/>
    <mergeCell ref="N4886:O4886"/>
    <mergeCell ref="I4886:J4886"/>
    <mergeCell ref="D4886:E4886"/>
    <mergeCell ref="M4885:O4885"/>
    <mergeCell ref="H4885:J4885"/>
    <mergeCell ref="C4885:E4885"/>
    <mergeCell ref="M4884:O4884"/>
    <mergeCell ref="H4884:J4884"/>
    <mergeCell ref="C4884:E4884"/>
    <mergeCell ref="M4883:O4883"/>
    <mergeCell ref="H4883:J4883"/>
    <mergeCell ref="C4883:E4883"/>
    <mergeCell ref="L4882:O4882"/>
    <mergeCell ref="B4921:E4921"/>
    <mergeCell ref="G4921:J4921"/>
    <mergeCell ref="L4921:O4921"/>
    <mergeCell ref="L4911:M4912"/>
    <mergeCell ref="G4911:H4912"/>
    <mergeCell ref="B4911:C4912"/>
    <mergeCell ref="L4909:O4909"/>
    <mergeCell ref="G4909:J4909"/>
    <mergeCell ref="B4909:E4909"/>
    <mergeCell ref="N4908:O4908"/>
    <mergeCell ref="I4908:J4908"/>
    <mergeCell ref="D4908:E4908"/>
    <mergeCell ref="N4907:O4907"/>
    <mergeCell ref="I4907:J4907"/>
    <mergeCell ref="D4907:E4907"/>
    <mergeCell ref="B4942:E4942"/>
    <mergeCell ref="G4942:J4942"/>
    <mergeCell ref="L4942:O4942"/>
    <mergeCell ref="M4926:O4926"/>
    <mergeCell ref="H4926:J4926"/>
    <mergeCell ref="C4926:E4926"/>
    <mergeCell ref="M4925:O4925"/>
    <mergeCell ref="H4925:J4925"/>
    <mergeCell ref="C4925:E4925"/>
    <mergeCell ref="L4924:O4924"/>
    <mergeCell ref="G4924:J4924"/>
    <mergeCell ref="B4924:E4924"/>
    <mergeCell ref="L4923:O4923"/>
    <mergeCell ref="G4923:J4923"/>
    <mergeCell ref="B4923:E4923"/>
    <mergeCell ref="L4922:O4922"/>
    <mergeCell ref="G4922:J4922"/>
    <mergeCell ref="B4922:E4922"/>
    <mergeCell ref="N4915:O4915"/>
    <mergeCell ref="I4915:J4915"/>
    <mergeCell ref="D4915:E4915"/>
    <mergeCell ref="L4913:M4914"/>
    <mergeCell ref="G4913:H4914"/>
    <mergeCell ref="B4913:C4914"/>
    <mergeCell ref="N4929:O4929"/>
    <mergeCell ref="I4929:J4929"/>
    <mergeCell ref="D4929:E4929"/>
    <mergeCell ref="N4928:O4928"/>
    <mergeCell ref="I4928:J4928"/>
    <mergeCell ref="D4928:E4928"/>
    <mergeCell ref="M4927:O4927"/>
    <mergeCell ref="H4927:J4927"/>
    <mergeCell ref="C4927:E4927"/>
    <mergeCell ref="D5013:E5013"/>
    <mergeCell ref="M5011:O5011"/>
    <mergeCell ref="L4984:O4984"/>
    <mergeCell ref="G4984:J4984"/>
    <mergeCell ref="B4984:E4984"/>
    <mergeCell ref="B4963:E4963"/>
    <mergeCell ref="G4963:J4963"/>
    <mergeCell ref="L4963:O4963"/>
    <mergeCell ref="N4978:O4978"/>
    <mergeCell ref="I4978:J4978"/>
    <mergeCell ref="D4978:E4978"/>
    <mergeCell ref="L4976:M4977"/>
    <mergeCell ref="G4976:H4977"/>
    <mergeCell ref="B4976:C4977"/>
    <mergeCell ref="L4974:M4975"/>
    <mergeCell ref="G4974:H4975"/>
    <mergeCell ref="B4974:C4975"/>
    <mergeCell ref="L4972:O4972"/>
    <mergeCell ref="G4972:J4972"/>
    <mergeCell ref="B4972:E4972"/>
    <mergeCell ref="N4971:O4971"/>
    <mergeCell ref="I4971:J4971"/>
    <mergeCell ref="D4971:E4971"/>
    <mergeCell ref="N4970:O4970"/>
    <mergeCell ref="I4970:J4970"/>
    <mergeCell ref="D4970:E4970"/>
    <mergeCell ref="M4969:O4969"/>
    <mergeCell ref="H4969:J4969"/>
    <mergeCell ref="C4969:E4969"/>
    <mergeCell ref="M4968:O4968"/>
    <mergeCell ref="H4968:J4968"/>
    <mergeCell ref="C4968:E4968"/>
    <mergeCell ref="M4967:O4967"/>
    <mergeCell ref="H4967:J4967"/>
    <mergeCell ref="C4967:E4967"/>
    <mergeCell ref="L4966:O4966"/>
    <mergeCell ref="G4966:J4966"/>
    <mergeCell ref="B4966:E4966"/>
    <mergeCell ref="H5011:J5011"/>
    <mergeCell ref="C5011:E5011"/>
    <mergeCell ref="M5010:O5010"/>
    <mergeCell ref="H5010:J5010"/>
    <mergeCell ref="C5010:E5010"/>
    <mergeCell ref="M5009:O5009"/>
    <mergeCell ref="H5009:J5009"/>
    <mergeCell ref="C5009:E5009"/>
    <mergeCell ref="L5008:O5008"/>
    <mergeCell ref="G5008:J5008"/>
    <mergeCell ref="B5008:E5008"/>
    <mergeCell ref="L5007:O5007"/>
    <mergeCell ref="G5007:J5007"/>
    <mergeCell ref="B5007:E5007"/>
    <mergeCell ref="L5005:O5005"/>
    <mergeCell ref="G5005:J5005"/>
    <mergeCell ref="B5005:E5005"/>
    <mergeCell ref="N4999:O4999"/>
    <mergeCell ref="I4999:J4999"/>
    <mergeCell ref="D4999:E4999"/>
    <mergeCell ref="L4997:M4998"/>
    <mergeCell ref="G4997:H4998"/>
    <mergeCell ref="B4997:C4998"/>
    <mergeCell ref="L4965:O4965"/>
    <mergeCell ref="G4965:J4965"/>
    <mergeCell ref="B4965:E4965"/>
    <mergeCell ref="H5031:J5031"/>
    <mergeCell ref="C5031:E5031"/>
    <mergeCell ref="B5027:E5027"/>
    <mergeCell ref="G5027:J5027"/>
    <mergeCell ref="L5027:O5027"/>
    <mergeCell ref="M5030:O5030"/>
    <mergeCell ref="H5030:J5030"/>
    <mergeCell ref="C5030:E5030"/>
    <mergeCell ref="L5029:O5029"/>
    <mergeCell ref="G5029:J5029"/>
    <mergeCell ref="B5029:E5029"/>
    <mergeCell ref="L5028:O5028"/>
    <mergeCell ref="G5028:J5028"/>
    <mergeCell ref="B5028:E5028"/>
    <mergeCell ref="L5026:O5026"/>
    <mergeCell ref="G5026:J5026"/>
    <mergeCell ref="B5026:E5026"/>
    <mergeCell ref="N5020:O5020"/>
    <mergeCell ref="I5020:J5020"/>
    <mergeCell ref="D5020:E5020"/>
    <mergeCell ref="L5018:M5019"/>
    <mergeCell ref="G5018:H5019"/>
    <mergeCell ref="B5018:C5019"/>
    <mergeCell ref="B5006:E5006"/>
    <mergeCell ref="G5006:J5006"/>
    <mergeCell ref="L5006:O5006"/>
    <mergeCell ref="D5012:E5012"/>
    <mergeCell ref="I5012:J5012"/>
    <mergeCell ref="N5012:O5012"/>
    <mergeCell ref="B4985:E4985"/>
    <mergeCell ref="G4985:J4985"/>
    <mergeCell ref="L4985:O4985"/>
    <mergeCell ref="D4991:E4991"/>
    <mergeCell ref="I4991:J4991"/>
    <mergeCell ref="N4991:O4991"/>
    <mergeCell ref="L4995:M4996"/>
    <mergeCell ref="G4995:H4996"/>
    <mergeCell ref="B4995:C4996"/>
    <mergeCell ref="L4993:O4993"/>
    <mergeCell ref="G4993:J4993"/>
    <mergeCell ref="B4993:E4993"/>
    <mergeCell ref="N4992:O4992"/>
    <mergeCell ref="I4992:J4992"/>
    <mergeCell ref="D4992:E4992"/>
    <mergeCell ref="M4990:O4990"/>
    <mergeCell ref="H4990:J4990"/>
    <mergeCell ref="C4990:E4990"/>
    <mergeCell ref="M4989:O4989"/>
    <mergeCell ref="H4989:J4989"/>
    <mergeCell ref="C4989:E4989"/>
    <mergeCell ref="M4988:O4988"/>
    <mergeCell ref="H4988:J4988"/>
    <mergeCell ref="C4988:E4988"/>
    <mergeCell ref="L4987:O4987"/>
    <mergeCell ref="G4987:J4987"/>
    <mergeCell ref="B4987:E4987"/>
    <mergeCell ref="L4986:O4986"/>
    <mergeCell ref="G4986:J4986"/>
    <mergeCell ref="B4986:E4986"/>
    <mergeCell ref="L5014:O5014"/>
    <mergeCell ref="G5014:J5014"/>
    <mergeCell ref="B5014:E5014"/>
    <mergeCell ref="N5013:O5013"/>
    <mergeCell ref="I5013:J5013"/>
    <mergeCell ref="I5118:J5118"/>
    <mergeCell ref="D5118:E5118"/>
    <mergeCell ref="M5116:O5116"/>
    <mergeCell ref="H5116:J5116"/>
    <mergeCell ref="C5116:E5116"/>
    <mergeCell ref="M5115:O5115"/>
    <mergeCell ref="B5090:E5090"/>
    <mergeCell ref="G5090:J5090"/>
    <mergeCell ref="L5090:O5090"/>
    <mergeCell ref="D5096:E5096"/>
    <mergeCell ref="I5096:J5096"/>
    <mergeCell ref="N5096:O5096"/>
    <mergeCell ref="M5093:O5093"/>
    <mergeCell ref="H5093:J5093"/>
    <mergeCell ref="C5093:E5093"/>
    <mergeCell ref="L5092:O5092"/>
    <mergeCell ref="G5092:J5092"/>
    <mergeCell ref="B5092:E5092"/>
    <mergeCell ref="L5091:O5091"/>
    <mergeCell ref="G5091:J5091"/>
    <mergeCell ref="B5091:E5091"/>
    <mergeCell ref="L5089:O5089"/>
    <mergeCell ref="G5089:J5089"/>
    <mergeCell ref="B5089:E5089"/>
    <mergeCell ref="B5069:E5069"/>
    <mergeCell ref="G5069:J5069"/>
    <mergeCell ref="L5069:O5069"/>
    <mergeCell ref="D5075:E5075"/>
    <mergeCell ref="I5075:J5075"/>
    <mergeCell ref="N5075:O5075"/>
    <mergeCell ref="N5083:O5083"/>
    <mergeCell ref="I5083:J5083"/>
    <mergeCell ref="D5083:E5083"/>
    <mergeCell ref="L5081:M5082"/>
    <mergeCell ref="G5081:H5082"/>
    <mergeCell ref="B5081:C5082"/>
    <mergeCell ref="L5079:M5080"/>
    <mergeCell ref="G5079:H5080"/>
    <mergeCell ref="B5079:C5080"/>
    <mergeCell ref="L5077:O5077"/>
    <mergeCell ref="G5077:J5077"/>
    <mergeCell ref="B5077:E5077"/>
    <mergeCell ref="N5076:O5076"/>
    <mergeCell ref="I5076:J5076"/>
    <mergeCell ref="D5076:E5076"/>
    <mergeCell ref="M5074:O5074"/>
    <mergeCell ref="H5074:J5074"/>
    <mergeCell ref="C5074:E5074"/>
    <mergeCell ref="M5073:O5073"/>
    <mergeCell ref="H5073:J5073"/>
    <mergeCell ref="C5073:E5073"/>
    <mergeCell ref="M5072:O5072"/>
    <mergeCell ref="H5072:J5072"/>
    <mergeCell ref="C5072:E5072"/>
    <mergeCell ref="L5071:O5071"/>
    <mergeCell ref="G5071:J5071"/>
    <mergeCell ref="B5071:E5071"/>
    <mergeCell ref="L5070:O5070"/>
    <mergeCell ref="G5070:J5070"/>
    <mergeCell ref="H5115:J5115"/>
    <mergeCell ref="C5115:E5115"/>
    <mergeCell ref="M5114:O5114"/>
    <mergeCell ref="H5114:J5114"/>
    <mergeCell ref="C5114:E5114"/>
    <mergeCell ref="D5138:E5138"/>
    <mergeCell ref="I5138:J5138"/>
    <mergeCell ref="N5138:O5138"/>
    <mergeCell ref="L5153:O5153"/>
    <mergeCell ref="G5153:J5153"/>
    <mergeCell ref="B5153:E5153"/>
    <mergeCell ref="L5152:O5152"/>
    <mergeCell ref="G5152:J5152"/>
    <mergeCell ref="B5152:E5152"/>
    <mergeCell ref="N5146:O5146"/>
    <mergeCell ref="I5146:J5146"/>
    <mergeCell ref="D5146:E5146"/>
    <mergeCell ref="L5144:M5145"/>
    <mergeCell ref="G5144:H5145"/>
    <mergeCell ref="B5144:C5145"/>
    <mergeCell ref="L5142:M5143"/>
    <mergeCell ref="G5142:H5143"/>
    <mergeCell ref="B5142:C5143"/>
    <mergeCell ref="L5140:O5140"/>
    <mergeCell ref="G5140:J5140"/>
    <mergeCell ref="B5140:E5140"/>
    <mergeCell ref="N5139:O5139"/>
    <mergeCell ref="I5139:J5139"/>
    <mergeCell ref="D5139:E5139"/>
    <mergeCell ref="M5137:O5137"/>
    <mergeCell ref="H5137:J5137"/>
    <mergeCell ref="C5137:E5137"/>
    <mergeCell ref="M5136:O5136"/>
    <mergeCell ref="H5136:J5136"/>
    <mergeCell ref="C5136:E5136"/>
    <mergeCell ref="B5111:E5111"/>
    <mergeCell ref="G5111:J5111"/>
    <mergeCell ref="L5111:O5111"/>
    <mergeCell ref="D5117:E5117"/>
    <mergeCell ref="I5117:J5117"/>
    <mergeCell ref="N5117:O5117"/>
    <mergeCell ref="B5132:E5132"/>
    <mergeCell ref="G5132:J5132"/>
    <mergeCell ref="L5132:O5132"/>
    <mergeCell ref="M5135:O5135"/>
    <mergeCell ref="H5135:J5135"/>
    <mergeCell ref="C5135:E5135"/>
    <mergeCell ref="L5134:O5134"/>
    <mergeCell ref="G5134:J5134"/>
    <mergeCell ref="B5134:E5134"/>
    <mergeCell ref="L5133:O5133"/>
    <mergeCell ref="G5133:J5133"/>
    <mergeCell ref="B5133:E5133"/>
    <mergeCell ref="L5131:O5131"/>
    <mergeCell ref="G5131:J5131"/>
    <mergeCell ref="B5131:E5131"/>
    <mergeCell ref="N5125:O5125"/>
    <mergeCell ref="I5125:J5125"/>
    <mergeCell ref="D5125:E5125"/>
    <mergeCell ref="L5123:M5124"/>
    <mergeCell ref="G5123:H5124"/>
    <mergeCell ref="B5123:C5124"/>
    <mergeCell ref="L5121:M5122"/>
    <mergeCell ref="G5121:H5122"/>
    <mergeCell ref="B5121:C5122"/>
    <mergeCell ref="L5119:O5119"/>
    <mergeCell ref="G5119:J5119"/>
    <mergeCell ref="B5119:E5119"/>
    <mergeCell ref="N5118:O5118"/>
    <mergeCell ref="B5175:E5175"/>
    <mergeCell ref="G5175:J5175"/>
    <mergeCell ref="L5175:O5175"/>
    <mergeCell ref="D5181:E5181"/>
    <mergeCell ref="I5181:J5181"/>
    <mergeCell ref="N5181:O5181"/>
    <mergeCell ref="B5154:E5154"/>
    <mergeCell ref="G5154:J5154"/>
    <mergeCell ref="L5154:O5154"/>
    <mergeCell ref="D5160:E5160"/>
    <mergeCell ref="I5160:J5160"/>
    <mergeCell ref="N5160:O5160"/>
    <mergeCell ref="N5167:O5167"/>
    <mergeCell ref="I5167:J5167"/>
    <mergeCell ref="D5167:E5167"/>
    <mergeCell ref="L5165:M5166"/>
    <mergeCell ref="G5165:H5166"/>
    <mergeCell ref="B5165:C5166"/>
    <mergeCell ref="L5163:M5164"/>
    <mergeCell ref="G5163:H5164"/>
    <mergeCell ref="B5163:C5164"/>
    <mergeCell ref="L5161:O5161"/>
    <mergeCell ref="G5161:J5161"/>
    <mergeCell ref="B5161:E5161"/>
    <mergeCell ref="N5159:O5159"/>
    <mergeCell ref="I5159:J5159"/>
    <mergeCell ref="D5159:E5159"/>
    <mergeCell ref="M5158:O5158"/>
    <mergeCell ref="H5158:J5158"/>
    <mergeCell ref="C5158:E5158"/>
    <mergeCell ref="M5157:O5157"/>
    <mergeCell ref="H5157:J5157"/>
    <mergeCell ref="C5157:E5157"/>
    <mergeCell ref="M5156:O5156"/>
    <mergeCell ref="H5156:J5156"/>
    <mergeCell ref="C5156:E5156"/>
    <mergeCell ref="L5155:O5155"/>
    <mergeCell ref="G5155:J5155"/>
    <mergeCell ref="B5155:E5155"/>
    <mergeCell ref="N5180:O5180"/>
    <mergeCell ref="I5180:J5180"/>
    <mergeCell ref="D5180:E5180"/>
    <mergeCell ref="M5179:O5179"/>
    <mergeCell ref="H5179:J5179"/>
    <mergeCell ref="C5179:E5179"/>
    <mergeCell ref="M5178:O5178"/>
    <mergeCell ref="H5178:J5178"/>
    <mergeCell ref="C5178:E5178"/>
    <mergeCell ref="M5177:O5177"/>
    <mergeCell ref="H5177:J5177"/>
    <mergeCell ref="C5177:E5177"/>
    <mergeCell ref="L5176:O5176"/>
    <mergeCell ref="G5176:J5176"/>
    <mergeCell ref="B5176:E5176"/>
    <mergeCell ref="L5174:O5174"/>
    <mergeCell ref="G5174:J5174"/>
    <mergeCell ref="B5174:E5174"/>
    <mergeCell ref="L5173:O5173"/>
    <mergeCell ref="G5173:J5173"/>
    <mergeCell ref="B5173:E5173"/>
    <mergeCell ref="L5239:O5239"/>
    <mergeCell ref="G5239:J5239"/>
    <mergeCell ref="B5239:E5239"/>
    <mergeCell ref="L5237:O5237"/>
    <mergeCell ref="G5237:J5237"/>
    <mergeCell ref="B5237:E5237"/>
    <mergeCell ref="B5217:E5217"/>
    <mergeCell ref="G5217:J5217"/>
    <mergeCell ref="L5217:O5217"/>
    <mergeCell ref="D5223:E5223"/>
    <mergeCell ref="I5223:J5223"/>
    <mergeCell ref="N5223:O5223"/>
    <mergeCell ref="L5215:O5215"/>
    <mergeCell ref="G5215:J5215"/>
    <mergeCell ref="B5215:E5215"/>
    <mergeCell ref="B5196:E5196"/>
    <mergeCell ref="G5196:J5196"/>
    <mergeCell ref="L5196:O5196"/>
    <mergeCell ref="D5202:E5202"/>
    <mergeCell ref="I5202:J5202"/>
    <mergeCell ref="N5202:O5202"/>
    <mergeCell ref="N5209:O5209"/>
    <mergeCell ref="I5209:J5209"/>
    <mergeCell ref="D5209:E5209"/>
    <mergeCell ref="L5207:M5208"/>
    <mergeCell ref="G5207:H5208"/>
    <mergeCell ref="B5207:C5208"/>
    <mergeCell ref="L5205:M5206"/>
    <mergeCell ref="G5205:H5206"/>
    <mergeCell ref="B5205:C5206"/>
    <mergeCell ref="L5203:O5203"/>
    <mergeCell ref="G5203:J5203"/>
    <mergeCell ref="B5203:E5203"/>
    <mergeCell ref="N5201:O5201"/>
    <mergeCell ref="I5201:J5201"/>
    <mergeCell ref="D5201:E5201"/>
    <mergeCell ref="M5200:O5200"/>
    <mergeCell ref="H5200:J5200"/>
    <mergeCell ref="C5200:E5200"/>
    <mergeCell ref="M5199:O5199"/>
    <mergeCell ref="H5199:J5199"/>
    <mergeCell ref="C5199:E5199"/>
    <mergeCell ref="M5198:O5198"/>
    <mergeCell ref="H5198:J5198"/>
    <mergeCell ref="C5198:E5198"/>
    <mergeCell ref="L5197:O5197"/>
    <mergeCell ref="G5197:J5197"/>
    <mergeCell ref="B5197:E5197"/>
    <mergeCell ref="B5238:E5238"/>
    <mergeCell ref="G5238:J5238"/>
    <mergeCell ref="L5238:O5238"/>
    <mergeCell ref="L5236:O5236"/>
    <mergeCell ref="G5236:J5236"/>
    <mergeCell ref="B5236:E5236"/>
    <mergeCell ref="N5230:O5230"/>
    <mergeCell ref="I5230:J5230"/>
    <mergeCell ref="D5230:E5230"/>
    <mergeCell ref="L5228:M5229"/>
    <mergeCell ref="G5228:H5229"/>
    <mergeCell ref="B5228:C5229"/>
    <mergeCell ref="L5226:M5227"/>
    <mergeCell ref="G5226:H5227"/>
    <mergeCell ref="B5226:C5227"/>
    <mergeCell ref="L5224:O5224"/>
    <mergeCell ref="D5244:E5244"/>
    <mergeCell ref="I5244:J5244"/>
    <mergeCell ref="N5244:O5244"/>
    <mergeCell ref="N5251:O5251"/>
    <mergeCell ref="I5251:J5251"/>
    <mergeCell ref="D5251:E5251"/>
    <mergeCell ref="L5249:M5250"/>
    <mergeCell ref="G5249:H5250"/>
    <mergeCell ref="B5249:C5250"/>
    <mergeCell ref="L5247:M5248"/>
    <mergeCell ref="G5247:H5248"/>
    <mergeCell ref="B5247:C5248"/>
    <mergeCell ref="L5245:O5245"/>
    <mergeCell ref="G5245:J5245"/>
    <mergeCell ref="B5245:E5245"/>
    <mergeCell ref="N5243:O5243"/>
    <mergeCell ref="I5243:J5243"/>
    <mergeCell ref="D5243:E5243"/>
    <mergeCell ref="M5242:O5242"/>
    <mergeCell ref="H5242:J5242"/>
    <mergeCell ref="C5242:E5242"/>
    <mergeCell ref="M5241:O5241"/>
    <mergeCell ref="H5241:J5241"/>
    <mergeCell ref="C5241:E5241"/>
    <mergeCell ref="M5240:O5240"/>
    <mergeCell ref="H5240:J5240"/>
    <mergeCell ref="C5240:E5240"/>
    <mergeCell ref="D5265:E5265"/>
    <mergeCell ref="I5265:J5265"/>
    <mergeCell ref="N5265:O5265"/>
    <mergeCell ref="M5261:O5261"/>
    <mergeCell ref="H5261:J5261"/>
    <mergeCell ref="C5261:E5261"/>
    <mergeCell ref="L5260:O5260"/>
    <mergeCell ref="G5260:J5260"/>
    <mergeCell ref="B5260:E5260"/>
    <mergeCell ref="L5258:O5258"/>
    <mergeCell ref="G5258:J5258"/>
    <mergeCell ref="B5258:E5258"/>
    <mergeCell ref="L5257:O5257"/>
    <mergeCell ref="G5257:J5257"/>
    <mergeCell ref="B5257:E5257"/>
    <mergeCell ref="N5286:O5286"/>
    <mergeCell ref="N5293:O5293"/>
    <mergeCell ref="I5293:J5293"/>
    <mergeCell ref="D5293:E5293"/>
    <mergeCell ref="L5291:M5292"/>
    <mergeCell ref="G5291:H5292"/>
    <mergeCell ref="B5291:C5292"/>
    <mergeCell ref="L5289:M5290"/>
    <mergeCell ref="G5289:H5290"/>
    <mergeCell ref="B5289:C5290"/>
    <mergeCell ref="L5287:O5287"/>
    <mergeCell ref="G5287:J5287"/>
    <mergeCell ref="B5287:E5287"/>
    <mergeCell ref="N5285:O5285"/>
    <mergeCell ref="I5285:J5285"/>
    <mergeCell ref="D5285:E5285"/>
    <mergeCell ref="M5284:O5284"/>
    <mergeCell ref="H5284:J5284"/>
    <mergeCell ref="C5284:E5284"/>
    <mergeCell ref="M5283:O5283"/>
    <mergeCell ref="H5283:J5283"/>
    <mergeCell ref="C5283:E5283"/>
    <mergeCell ref="M5282:O5282"/>
    <mergeCell ref="H5282:J5282"/>
    <mergeCell ref="C5282:E5282"/>
    <mergeCell ref="L5281:O5281"/>
    <mergeCell ref="G5281:J5281"/>
    <mergeCell ref="B5281:E5281"/>
    <mergeCell ref="L5279:O5279"/>
    <mergeCell ref="G5279:J5279"/>
    <mergeCell ref="B5279:E5279"/>
    <mergeCell ref="L5278:O5278"/>
    <mergeCell ref="B5259:E5259"/>
    <mergeCell ref="G5259:J5259"/>
    <mergeCell ref="L5259:O5259"/>
    <mergeCell ref="L5406:O5406"/>
    <mergeCell ref="G5406:J5406"/>
    <mergeCell ref="B5406:E5406"/>
    <mergeCell ref="L5405:O5405"/>
    <mergeCell ref="G5405:J5405"/>
    <mergeCell ref="B5405:E5405"/>
    <mergeCell ref="L5404:O5404"/>
    <mergeCell ref="G5404:J5404"/>
    <mergeCell ref="B5404:E5404"/>
    <mergeCell ref="L5365:O5365"/>
    <mergeCell ref="B5386:E5386"/>
    <mergeCell ref="G5386:J5386"/>
    <mergeCell ref="L5386:O5386"/>
    <mergeCell ref="C5366:E5366"/>
    <mergeCell ref="B5323:E5323"/>
    <mergeCell ref="G5323:J5323"/>
    <mergeCell ref="L5323:O5323"/>
    <mergeCell ref="B5344:E5344"/>
    <mergeCell ref="G5344:J5344"/>
    <mergeCell ref="L5344:O5344"/>
    <mergeCell ref="M5345:O5345"/>
    <mergeCell ref="H5345:J5345"/>
    <mergeCell ref="C5345:E5345"/>
    <mergeCell ref="L5343:O5343"/>
    <mergeCell ref="G5343:J5343"/>
    <mergeCell ref="B5343:E5343"/>
    <mergeCell ref="L5342:O5342"/>
    <mergeCell ref="G5342:J5342"/>
    <mergeCell ref="B5342:E5342"/>
    <mergeCell ref="L5341:O5341"/>
    <mergeCell ref="G5341:J5341"/>
    <mergeCell ref="B5341:E5341"/>
    <mergeCell ref="N5335:O5335"/>
    <mergeCell ref="I5335:J5335"/>
    <mergeCell ref="D5335:E5335"/>
    <mergeCell ref="L5333:M5334"/>
    <mergeCell ref="G5333:H5334"/>
    <mergeCell ref="B5333:C5334"/>
    <mergeCell ref="L5331:M5332"/>
    <mergeCell ref="G5331:H5332"/>
    <mergeCell ref="B5331:C5332"/>
    <mergeCell ref="L5329:O5329"/>
    <mergeCell ref="G5329:J5329"/>
    <mergeCell ref="B5329:E5329"/>
    <mergeCell ref="N5328:O5328"/>
    <mergeCell ref="I5328:J5328"/>
    <mergeCell ref="D5328:E5328"/>
    <mergeCell ref="N5327:O5327"/>
    <mergeCell ref="I5327:J5327"/>
    <mergeCell ref="D5327:E5327"/>
    <mergeCell ref="N5398:O5398"/>
    <mergeCell ref="I5398:J5398"/>
    <mergeCell ref="D5398:E5398"/>
    <mergeCell ref="L5396:M5397"/>
    <mergeCell ref="G5396:H5397"/>
    <mergeCell ref="B5396:C5397"/>
    <mergeCell ref="L5394:M5395"/>
    <mergeCell ref="G5394:H5395"/>
    <mergeCell ref="B5394:C5395"/>
    <mergeCell ref="L5392:O5392"/>
    <mergeCell ref="G5392:J5392"/>
    <mergeCell ref="B5392:E5392"/>
    <mergeCell ref="N5391:O5391"/>
    <mergeCell ref="I5391:J5391"/>
    <mergeCell ref="L5448:O5448"/>
    <mergeCell ref="G5448:J5448"/>
    <mergeCell ref="B5448:E5448"/>
    <mergeCell ref="L5447:O5447"/>
    <mergeCell ref="B5428:E5428"/>
    <mergeCell ref="G5428:J5428"/>
    <mergeCell ref="L5428:O5428"/>
    <mergeCell ref="L5426:O5426"/>
    <mergeCell ref="G5426:J5426"/>
    <mergeCell ref="B5426:E5426"/>
    <mergeCell ref="L5425:O5425"/>
    <mergeCell ref="G5425:J5425"/>
    <mergeCell ref="B5425:E5425"/>
    <mergeCell ref="B5407:E5407"/>
    <mergeCell ref="G5407:J5407"/>
    <mergeCell ref="L5407:O5407"/>
    <mergeCell ref="N5419:O5419"/>
    <mergeCell ref="I5419:J5419"/>
    <mergeCell ref="D5419:E5419"/>
    <mergeCell ref="L5417:M5418"/>
    <mergeCell ref="G5417:H5418"/>
    <mergeCell ref="B5417:C5418"/>
    <mergeCell ref="L5415:M5416"/>
    <mergeCell ref="G5415:H5416"/>
    <mergeCell ref="B5415:C5416"/>
    <mergeCell ref="L5413:O5413"/>
    <mergeCell ref="G5413:J5413"/>
    <mergeCell ref="B5413:E5413"/>
    <mergeCell ref="N5412:O5412"/>
    <mergeCell ref="I5412:J5412"/>
    <mergeCell ref="D5412:E5412"/>
    <mergeCell ref="N5411:O5411"/>
    <mergeCell ref="I5411:J5411"/>
    <mergeCell ref="D5411:E5411"/>
    <mergeCell ref="M5410:O5410"/>
    <mergeCell ref="H5410:J5410"/>
    <mergeCell ref="C5410:E5410"/>
    <mergeCell ref="M5409:O5409"/>
    <mergeCell ref="H5409:J5409"/>
    <mergeCell ref="C5409:E5409"/>
    <mergeCell ref="M5408:O5408"/>
    <mergeCell ref="H5408:J5408"/>
    <mergeCell ref="C5408:E5408"/>
    <mergeCell ref="M5431:O5431"/>
    <mergeCell ref="H5431:J5431"/>
    <mergeCell ref="C5431:E5431"/>
    <mergeCell ref="M5430:O5430"/>
    <mergeCell ref="H5430:J5430"/>
    <mergeCell ref="C5430:E5430"/>
    <mergeCell ref="M5429:O5429"/>
    <mergeCell ref="H5429:J5429"/>
    <mergeCell ref="C5429:E5429"/>
    <mergeCell ref="L5427:O5427"/>
    <mergeCell ref="G5427:J5427"/>
    <mergeCell ref="B5427:E5427"/>
    <mergeCell ref="L5469:O5469"/>
    <mergeCell ref="G5469:J5469"/>
    <mergeCell ref="B5469:E5469"/>
    <mergeCell ref="L5468:O5468"/>
    <mergeCell ref="G5468:J5468"/>
    <mergeCell ref="B5468:E5468"/>
    <mergeCell ref="L5467:O5467"/>
    <mergeCell ref="G5467:J5467"/>
    <mergeCell ref="B5467:E5467"/>
    <mergeCell ref="B5449:E5449"/>
    <mergeCell ref="G5449:J5449"/>
    <mergeCell ref="L5449:O5449"/>
    <mergeCell ref="N5461:O5461"/>
    <mergeCell ref="I5461:J5461"/>
    <mergeCell ref="D5461:E5461"/>
    <mergeCell ref="L5459:M5460"/>
    <mergeCell ref="G5459:H5460"/>
    <mergeCell ref="B5459:C5460"/>
    <mergeCell ref="L5457:M5458"/>
    <mergeCell ref="G5457:H5458"/>
    <mergeCell ref="B5457:C5458"/>
    <mergeCell ref="L5455:O5455"/>
    <mergeCell ref="G5455:J5455"/>
    <mergeCell ref="B5455:E5455"/>
    <mergeCell ref="N5454:O5454"/>
    <mergeCell ref="I5454:J5454"/>
    <mergeCell ref="D5454:E5454"/>
    <mergeCell ref="N5453:O5453"/>
    <mergeCell ref="I5453:J5453"/>
    <mergeCell ref="D5453:E5453"/>
    <mergeCell ref="M5452:O5452"/>
    <mergeCell ref="H5452:J5452"/>
    <mergeCell ref="C5452:E5452"/>
    <mergeCell ref="M5451:O5451"/>
    <mergeCell ref="H5451:J5451"/>
    <mergeCell ref="C5451:E5451"/>
    <mergeCell ref="M5450:O5450"/>
    <mergeCell ref="H5450:J5450"/>
    <mergeCell ref="C5450:E5450"/>
    <mergeCell ref="L5509:O5509"/>
    <mergeCell ref="G5509:J5509"/>
    <mergeCell ref="B5509:E5509"/>
    <mergeCell ref="N5503:O5503"/>
    <mergeCell ref="I5503:J5503"/>
    <mergeCell ref="D5503:E5503"/>
    <mergeCell ref="L5501:M5502"/>
    <mergeCell ref="G5501:H5502"/>
    <mergeCell ref="B5501:C5502"/>
    <mergeCell ref="L5499:M5500"/>
    <mergeCell ref="G5499:H5500"/>
    <mergeCell ref="B5499:C5500"/>
    <mergeCell ref="L5497:O5497"/>
    <mergeCell ref="G5497:J5497"/>
    <mergeCell ref="B5497:E5497"/>
    <mergeCell ref="N5496:O5496"/>
    <mergeCell ref="I5496:J5496"/>
    <mergeCell ref="D5496:E5496"/>
    <mergeCell ref="N5495:O5495"/>
    <mergeCell ref="I5495:J5495"/>
    <mergeCell ref="D5495:E5495"/>
    <mergeCell ref="M5494:O5494"/>
    <mergeCell ref="H5494:J5494"/>
    <mergeCell ref="C5494:E5494"/>
    <mergeCell ref="M5493:O5493"/>
    <mergeCell ref="H5493:J5493"/>
    <mergeCell ref="C5493:E5493"/>
    <mergeCell ref="M5492:O5492"/>
    <mergeCell ref="B5470:E5470"/>
    <mergeCell ref="G5470:J5470"/>
    <mergeCell ref="L5470:O5470"/>
    <mergeCell ref="M5471:O5471"/>
    <mergeCell ref="H5471:J5471"/>
    <mergeCell ref="C5471:E5471"/>
    <mergeCell ref="H5492:J5492"/>
    <mergeCell ref="C5492:E5492"/>
    <mergeCell ref="L5490:O5490"/>
    <mergeCell ref="G5490:J5490"/>
    <mergeCell ref="B5490:E5490"/>
    <mergeCell ref="L5489:O5489"/>
    <mergeCell ref="G5489:J5489"/>
    <mergeCell ref="B5489:E5489"/>
    <mergeCell ref="L5488:O5488"/>
    <mergeCell ref="G5488:J5488"/>
    <mergeCell ref="B5488:E5488"/>
    <mergeCell ref="N5482:O5482"/>
    <mergeCell ref="I5482:J5482"/>
    <mergeCell ref="D5482:E5482"/>
    <mergeCell ref="L5480:M5481"/>
    <mergeCell ref="G5480:H5481"/>
    <mergeCell ref="B5480:C5481"/>
    <mergeCell ref="L5478:M5479"/>
    <mergeCell ref="G5478:H5479"/>
    <mergeCell ref="B5478:C5479"/>
    <mergeCell ref="L5476:O5476"/>
    <mergeCell ref="G5476:J5476"/>
    <mergeCell ref="B5476:E5476"/>
    <mergeCell ref="N5475:O5475"/>
    <mergeCell ref="I5475:J5475"/>
    <mergeCell ref="D5475:E5475"/>
    <mergeCell ref="N5474:O5474"/>
    <mergeCell ref="I5580:J5580"/>
    <mergeCell ref="D5580:E5580"/>
    <mergeCell ref="N5579:O5579"/>
    <mergeCell ref="I5579:J5579"/>
    <mergeCell ref="D5579:E5579"/>
    <mergeCell ref="M5578:O5578"/>
    <mergeCell ref="H5578:J5578"/>
    <mergeCell ref="C5578:E5578"/>
    <mergeCell ref="M5577:O5577"/>
    <mergeCell ref="H5577:J5577"/>
    <mergeCell ref="C5577:E5577"/>
    <mergeCell ref="M5576:O5576"/>
    <mergeCell ref="H5576:J5576"/>
    <mergeCell ref="C5576:E5576"/>
    <mergeCell ref="L5510:O5510"/>
    <mergeCell ref="G5510:J5510"/>
    <mergeCell ref="B5510:E5510"/>
    <mergeCell ref="L5522:M5523"/>
    <mergeCell ref="G5522:H5523"/>
    <mergeCell ref="B5522:C5523"/>
    <mergeCell ref="L5520:M5521"/>
    <mergeCell ref="G5520:H5521"/>
    <mergeCell ref="B5520:C5521"/>
    <mergeCell ref="L5518:O5518"/>
    <mergeCell ref="G5518:J5518"/>
    <mergeCell ref="B5518:E5518"/>
    <mergeCell ref="N5517:O5517"/>
    <mergeCell ref="I5517:J5517"/>
    <mergeCell ref="D5517:E5517"/>
    <mergeCell ref="N5516:O5516"/>
    <mergeCell ref="I5516:J5516"/>
    <mergeCell ref="D5516:E5516"/>
    <mergeCell ref="M5515:O5515"/>
    <mergeCell ref="H5515:J5515"/>
    <mergeCell ref="C5515:E5515"/>
    <mergeCell ref="M5514:O5514"/>
    <mergeCell ref="H5514:J5514"/>
    <mergeCell ref="C5514:E5514"/>
    <mergeCell ref="M5513:O5513"/>
    <mergeCell ref="H5513:J5513"/>
    <mergeCell ref="C5513:E5513"/>
    <mergeCell ref="L5512:O5512"/>
    <mergeCell ref="G5512:J5512"/>
    <mergeCell ref="B5512:E5512"/>
    <mergeCell ref="L5511:O5511"/>
    <mergeCell ref="G5511:J5511"/>
    <mergeCell ref="B5511:E5511"/>
    <mergeCell ref="G5553:J5553"/>
    <mergeCell ref="B5553:E5553"/>
    <mergeCell ref="L5552:O5552"/>
    <mergeCell ref="G5552:J5552"/>
    <mergeCell ref="B5552:E5552"/>
    <mergeCell ref="L5551:O5551"/>
    <mergeCell ref="G5551:J5551"/>
    <mergeCell ref="B5551:E5551"/>
    <mergeCell ref="N5545:O5545"/>
    <mergeCell ref="I5545:J5545"/>
    <mergeCell ref="D5545:E5545"/>
    <mergeCell ref="L5543:M5544"/>
    <mergeCell ref="G5543:H5544"/>
    <mergeCell ref="B5543:C5544"/>
    <mergeCell ref="L5541:M5542"/>
    <mergeCell ref="G5541:H5542"/>
    <mergeCell ref="B5541:C5542"/>
    <mergeCell ref="L5627:M5628"/>
    <mergeCell ref="G5627:H5628"/>
    <mergeCell ref="B5627:C5628"/>
    <mergeCell ref="L5625:M5626"/>
    <mergeCell ref="G5625:H5626"/>
    <mergeCell ref="B5625:C5626"/>
    <mergeCell ref="L5623:O5623"/>
    <mergeCell ref="G5623:J5623"/>
    <mergeCell ref="B5623:E5623"/>
    <mergeCell ref="N5622:O5622"/>
    <mergeCell ref="I5622:J5622"/>
    <mergeCell ref="D5622:E5622"/>
    <mergeCell ref="N5621:O5621"/>
    <mergeCell ref="I5621:J5621"/>
    <mergeCell ref="D5621:E5621"/>
    <mergeCell ref="M5620:O5620"/>
    <mergeCell ref="H5620:J5620"/>
    <mergeCell ref="C5620:E5620"/>
    <mergeCell ref="M5619:O5619"/>
    <mergeCell ref="H5619:J5619"/>
    <mergeCell ref="C5619:E5619"/>
    <mergeCell ref="M5618:O5618"/>
    <mergeCell ref="H5618:J5618"/>
    <mergeCell ref="C5618:E5618"/>
    <mergeCell ref="L5617:O5617"/>
    <mergeCell ref="G5617:J5617"/>
    <mergeCell ref="B5617:E5617"/>
    <mergeCell ref="L5616:O5616"/>
    <mergeCell ref="G5616:J5616"/>
    <mergeCell ref="B5616:E5616"/>
    <mergeCell ref="L5615:O5615"/>
    <mergeCell ref="L5604:M5605"/>
    <mergeCell ref="G5604:H5605"/>
    <mergeCell ref="B5604:C5605"/>
    <mergeCell ref="G5615:J5615"/>
    <mergeCell ref="B5615:E5615"/>
    <mergeCell ref="L5614:O5614"/>
    <mergeCell ref="G5614:J5614"/>
    <mergeCell ref="B5614:E5614"/>
    <mergeCell ref="N5608:O5608"/>
    <mergeCell ref="I5608:J5608"/>
    <mergeCell ref="D5608:E5608"/>
    <mergeCell ref="L5606:M5607"/>
    <mergeCell ref="G5606:H5607"/>
    <mergeCell ref="B5606:C5607"/>
    <mergeCell ref="N5664:O5664"/>
    <mergeCell ref="I5664:J5664"/>
    <mergeCell ref="D5664:E5664"/>
    <mergeCell ref="N5663:O5663"/>
    <mergeCell ref="I5663:J5663"/>
    <mergeCell ref="D5663:E5663"/>
    <mergeCell ref="N5692:O5692"/>
    <mergeCell ref="I5692:J5692"/>
    <mergeCell ref="D5692:E5692"/>
    <mergeCell ref="L5690:M5691"/>
    <mergeCell ref="G5690:H5691"/>
    <mergeCell ref="B5690:C5691"/>
    <mergeCell ref="L5688:M5689"/>
    <mergeCell ref="G5688:H5689"/>
    <mergeCell ref="B5688:C5689"/>
    <mergeCell ref="L5686:O5686"/>
    <mergeCell ref="G5686:J5686"/>
    <mergeCell ref="B5686:E5686"/>
    <mergeCell ref="N5685:O5685"/>
    <mergeCell ref="I5685:J5685"/>
    <mergeCell ref="D5685:E5685"/>
    <mergeCell ref="N5684:O5684"/>
    <mergeCell ref="I5684:J5684"/>
    <mergeCell ref="D5684:E5684"/>
    <mergeCell ref="M5683:O5683"/>
    <mergeCell ref="H5683:J5683"/>
    <mergeCell ref="C5683:E5683"/>
    <mergeCell ref="M5682:O5682"/>
    <mergeCell ref="H5682:J5682"/>
    <mergeCell ref="C5682:E5682"/>
    <mergeCell ref="M5681:O5681"/>
    <mergeCell ref="H5681:J5681"/>
    <mergeCell ref="C5681:E5681"/>
    <mergeCell ref="L5678:O5678"/>
    <mergeCell ref="G5678:J5678"/>
    <mergeCell ref="B5678:E5678"/>
    <mergeCell ref="L5677:O5677"/>
    <mergeCell ref="G5677:J5677"/>
    <mergeCell ref="B5677:E5677"/>
    <mergeCell ref="N5671:O5671"/>
    <mergeCell ref="I5671:J5671"/>
    <mergeCell ref="D5671:E5671"/>
    <mergeCell ref="L5669:M5670"/>
    <mergeCell ref="G5669:H5670"/>
    <mergeCell ref="B5669:C5670"/>
    <mergeCell ref="G5700:J5700"/>
    <mergeCell ref="B5700:E5700"/>
    <mergeCell ref="L5699:O5699"/>
    <mergeCell ref="G5699:J5699"/>
    <mergeCell ref="H5703:J5703"/>
    <mergeCell ref="C5703:E5703"/>
    <mergeCell ref="M5702:O5702"/>
    <mergeCell ref="H5702:J5702"/>
    <mergeCell ref="C5702:E5702"/>
    <mergeCell ref="L5700:O5700"/>
    <mergeCell ref="L5721:O5721"/>
    <mergeCell ref="G5721:J5721"/>
    <mergeCell ref="B5721:E5721"/>
    <mergeCell ref="L5720:O5720"/>
    <mergeCell ref="G5720:J5720"/>
    <mergeCell ref="B5720:E5720"/>
    <mergeCell ref="L5667:M5668"/>
    <mergeCell ref="G5667:H5668"/>
    <mergeCell ref="B5667:C5668"/>
    <mergeCell ref="L5665:O5665"/>
    <mergeCell ref="G5665:J5665"/>
    <mergeCell ref="B5665:E5665"/>
    <mergeCell ref="G5741:J5741"/>
    <mergeCell ref="B5741:E5741"/>
    <mergeCell ref="L5740:O5740"/>
    <mergeCell ref="G5740:J5740"/>
    <mergeCell ref="B5740:E5740"/>
    <mergeCell ref="N5748:O5748"/>
    <mergeCell ref="I5748:J5748"/>
    <mergeCell ref="D5748:E5748"/>
    <mergeCell ref="N5747:O5747"/>
    <mergeCell ref="I5747:J5747"/>
    <mergeCell ref="D5747:E5747"/>
    <mergeCell ref="N5734:O5734"/>
    <mergeCell ref="I5734:J5734"/>
    <mergeCell ref="D5734:E5734"/>
    <mergeCell ref="L5732:M5733"/>
    <mergeCell ref="G5732:H5733"/>
    <mergeCell ref="B5732:C5733"/>
    <mergeCell ref="L5730:M5731"/>
    <mergeCell ref="G5730:H5731"/>
    <mergeCell ref="B5730:C5731"/>
    <mergeCell ref="L5728:O5728"/>
    <mergeCell ref="G5728:J5728"/>
    <mergeCell ref="B5728:E5728"/>
    <mergeCell ref="N5727:O5727"/>
    <mergeCell ref="L5701:O5701"/>
    <mergeCell ref="G5701:J5701"/>
    <mergeCell ref="B5701:E5701"/>
    <mergeCell ref="L5680:O5680"/>
    <mergeCell ref="G5680:J5680"/>
    <mergeCell ref="B5680:E5680"/>
    <mergeCell ref="L5679:O5679"/>
    <mergeCell ref="G5679:J5679"/>
    <mergeCell ref="B5679:E5679"/>
    <mergeCell ref="B5699:E5699"/>
    <mergeCell ref="L5698:O5698"/>
    <mergeCell ref="G5698:J5698"/>
    <mergeCell ref="B5698:E5698"/>
    <mergeCell ref="L5719:O5719"/>
    <mergeCell ref="G5719:J5719"/>
    <mergeCell ref="B5719:E5719"/>
    <mergeCell ref="N5713:O5713"/>
    <mergeCell ref="I5713:J5713"/>
    <mergeCell ref="L5994:O5994"/>
    <mergeCell ref="G5994:J5994"/>
    <mergeCell ref="B5994:E5994"/>
    <mergeCell ref="L6001:O6001"/>
    <mergeCell ref="G6001:J6001"/>
    <mergeCell ref="B6001:E6001"/>
    <mergeCell ref="N6000:O6000"/>
    <mergeCell ref="I6000:J6000"/>
    <mergeCell ref="D6000:E6000"/>
    <mergeCell ref="N5999:O5999"/>
    <mergeCell ref="I5999:J5999"/>
    <mergeCell ref="D5999:E5999"/>
    <mergeCell ref="M5998:O5998"/>
    <mergeCell ref="H5998:J5998"/>
    <mergeCell ref="C5998:E5998"/>
    <mergeCell ref="M5997:O5997"/>
    <mergeCell ref="H5997:J5997"/>
    <mergeCell ref="C5997:E5997"/>
    <mergeCell ref="M5996:O5996"/>
    <mergeCell ref="H5996:J5996"/>
    <mergeCell ref="N5958:O5958"/>
    <mergeCell ref="I5958:J5958"/>
    <mergeCell ref="D5958:E5958"/>
    <mergeCell ref="N5957:O5957"/>
    <mergeCell ref="I5957:J5957"/>
    <mergeCell ref="D5957:E5957"/>
    <mergeCell ref="M5956:O5956"/>
    <mergeCell ref="H5956:J5956"/>
    <mergeCell ref="C5956:E5956"/>
    <mergeCell ref="M5955:O5955"/>
    <mergeCell ref="H5955:J5955"/>
    <mergeCell ref="C5955:E5955"/>
    <mergeCell ref="M5954:O5954"/>
    <mergeCell ref="H5954:J5954"/>
    <mergeCell ref="C5954:E5954"/>
    <mergeCell ref="L5982:M5983"/>
    <mergeCell ref="G5982:H5983"/>
    <mergeCell ref="B5982:C5983"/>
    <mergeCell ref="L5980:O5980"/>
    <mergeCell ref="G5980:J5980"/>
    <mergeCell ref="B5980:E5980"/>
    <mergeCell ref="N5979:O5979"/>
    <mergeCell ref="I5979:J5979"/>
    <mergeCell ref="D5979:E5979"/>
    <mergeCell ref="N5978:O5978"/>
    <mergeCell ref="I5978:J5978"/>
    <mergeCell ref="D5978:E5978"/>
    <mergeCell ref="M5977:O5977"/>
    <mergeCell ref="H5977:J5977"/>
    <mergeCell ref="C5977:E5977"/>
    <mergeCell ref="M5976:O5976"/>
    <mergeCell ref="H5976:J5976"/>
    <mergeCell ref="C5976:E5976"/>
    <mergeCell ref="B5992:E5992"/>
    <mergeCell ref="G5992:J5992"/>
    <mergeCell ref="L5992:O5992"/>
    <mergeCell ref="N5965:O5965"/>
    <mergeCell ref="I5965:J5965"/>
    <mergeCell ref="D5965:E5965"/>
    <mergeCell ref="L5963:M5964"/>
    <mergeCell ref="G5963:H5964"/>
    <mergeCell ref="B5963:C5964"/>
    <mergeCell ref="L5961:M5962"/>
    <mergeCell ref="G5961:H5962"/>
    <mergeCell ref="L6163:O6163"/>
    <mergeCell ref="G6163:J6163"/>
    <mergeCell ref="B6013:E6013"/>
    <mergeCell ref="G6013:J6013"/>
    <mergeCell ref="L6013:O6013"/>
    <mergeCell ref="L6014:O6014"/>
    <mergeCell ref="G6014:J6014"/>
    <mergeCell ref="B6014:E6014"/>
    <mergeCell ref="N6007:O6007"/>
    <mergeCell ref="I6007:J6007"/>
    <mergeCell ref="D6007:E6007"/>
    <mergeCell ref="L6005:M6006"/>
    <mergeCell ref="G6005:H6006"/>
    <mergeCell ref="B6005:C6006"/>
    <mergeCell ref="L6003:M6004"/>
    <mergeCell ref="G6003:H6004"/>
    <mergeCell ref="B6003:C6004"/>
    <mergeCell ref="M6018:O6018"/>
    <mergeCell ref="H6018:J6018"/>
    <mergeCell ref="C6018:E6018"/>
    <mergeCell ref="M6017:O6017"/>
    <mergeCell ref="H6017:J6017"/>
    <mergeCell ref="C6017:E6017"/>
    <mergeCell ref="L6016:O6016"/>
    <mergeCell ref="G6016:J6016"/>
    <mergeCell ref="B6016:E6016"/>
    <mergeCell ref="L6015:O6015"/>
    <mergeCell ref="G6015:J6015"/>
    <mergeCell ref="B6015:E6015"/>
    <mergeCell ref="C5996:E5996"/>
    <mergeCell ref="L5995:O5995"/>
    <mergeCell ref="G5995:J5995"/>
    <mergeCell ref="B5995:E5995"/>
    <mergeCell ref="L6150:M6151"/>
    <mergeCell ref="B6160:E6160"/>
    <mergeCell ref="G6160:J6160"/>
    <mergeCell ref="L6160:O6160"/>
    <mergeCell ref="B6161:E6161"/>
    <mergeCell ref="G6161:J6161"/>
    <mergeCell ref="L6161:O6161"/>
    <mergeCell ref="B6152:C6153"/>
    <mergeCell ref="L6148:O6148"/>
    <mergeCell ref="G6148:J6148"/>
    <mergeCell ref="B6148:E6148"/>
    <mergeCell ref="N6147:O6147"/>
    <mergeCell ref="I6147:J6147"/>
    <mergeCell ref="D6147:E6147"/>
    <mergeCell ref="N6146:O6146"/>
    <mergeCell ref="I6146:J6146"/>
    <mergeCell ref="D6146:E6146"/>
    <mergeCell ref="M6145:O6145"/>
    <mergeCell ref="H6145:J6145"/>
    <mergeCell ref="C6145:E6145"/>
    <mergeCell ref="M6144:O6144"/>
    <mergeCell ref="H6144:J6144"/>
    <mergeCell ref="C6144:E6144"/>
    <mergeCell ref="L6142:O6142"/>
    <mergeCell ref="G6142:J6142"/>
    <mergeCell ref="B6142:E6142"/>
    <mergeCell ref="L6141:O6141"/>
    <mergeCell ref="G6141:J6141"/>
    <mergeCell ref="B6141:E6141"/>
    <mergeCell ref="N6133:O6133"/>
    <mergeCell ref="I6133:J6133"/>
    <mergeCell ref="B6211:E6211"/>
    <mergeCell ref="N6210:O6210"/>
    <mergeCell ref="I6210:J6210"/>
    <mergeCell ref="D6210:E6210"/>
    <mergeCell ref="N6209:O6209"/>
    <mergeCell ref="I6209:J6209"/>
    <mergeCell ref="D6209:E6209"/>
    <mergeCell ref="M6208:O6208"/>
    <mergeCell ref="H6208:J6208"/>
    <mergeCell ref="C6208:E6208"/>
    <mergeCell ref="M6207:O6207"/>
    <mergeCell ref="H6207:J6207"/>
    <mergeCell ref="L5993:O5993"/>
    <mergeCell ref="G5993:J5993"/>
    <mergeCell ref="B5993:E5993"/>
    <mergeCell ref="N5986:O5986"/>
    <mergeCell ref="I5986:J5986"/>
    <mergeCell ref="D5986:E5986"/>
    <mergeCell ref="L6173:M6174"/>
    <mergeCell ref="G6173:H6174"/>
    <mergeCell ref="B6173:C6174"/>
    <mergeCell ref="H6164:J6164"/>
    <mergeCell ref="M6164:O6164"/>
    <mergeCell ref="B6129:C6130"/>
    <mergeCell ref="G6129:H6130"/>
    <mergeCell ref="L6129:M6130"/>
    <mergeCell ref="B6139:E6139"/>
    <mergeCell ref="G6139:J6139"/>
    <mergeCell ref="L6139:O6139"/>
    <mergeCell ref="B6140:E6140"/>
    <mergeCell ref="G6140:J6140"/>
    <mergeCell ref="L6140:O6140"/>
    <mergeCell ref="L6121:O6121"/>
    <mergeCell ref="G6121:J6121"/>
    <mergeCell ref="B6121:E6121"/>
    <mergeCell ref="L6120:O6120"/>
    <mergeCell ref="G6120:J6120"/>
    <mergeCell ref="B6120:E6120"/>
    <mergeCell ref="B6097:E6097"/>
    <mergeCell ref="G6097:J6097"/>
    <mergeCell ref="L6097:O6097"/>
    <mergeCell ref="N6112:O6112"/>
    <mergeCell ref="I6112:J6112"/>
    <mergeCell ref="D6112:E6112"/>
    <mergeCell ref="L6110:M6111"/>
    <mergeCell ref="G6110:H6111"/>
    <mergeCell ref="B6110:C6111"/>
    <mergeCell ref="L6108:M6109"/>
    <mergeCell ref="G6108:H6109"/>
    <mergeCell ref="B6108:C6109"/>
    <mergeCell ref="L6106:O6106"/>
    <mergeCell ref="G6106:J6106"/>
    <mergeCell ref="B6106:E6106"/>
    <mergeCell ref="N6105:O6105"/>
    <mergeCell ref="I6105:J6105"/>
    <mergeCell ref="D6105:E6105"/>
    <mergeCell ref="N6104:O6104"/>
    <mergeCell ref="I6104:J6104"/>
    <mergeCell ref="D6104:E6104"/>
    <mergeCell ref="M6103:O6103"/>
    <mergeCell ref="H6103:J6103"/>
    <mergeCell ref="C6103:E6103"/>
    <mergeCell ref="M6102:O6102"/>
    <mergeCell ref="H6102:J6102"/>
    <mergeCell ref="C6249:E6249"/>
    <mergeCell ref="L6247:O6247"/>
    <mergeCell ref="G6247:J6247"/>
    <mergeCell ref="B6247:E6247"/>
    <mergeCell ref="L6246:O6246"/>
    <mergeCell ref="G6246:J6246"/>
    <mergeCell ref="B6246:E6246"/>
    <mergeCell ref="B6255:C6256"/>
    <mergeCell ref="G6255:H6256"/>
    <mergeCell ref="L6255:M6256"/>
    <mergeCell ref="B6265:E6265"/>
    <mergeCell ref="G6265:J6265"/>
    <mergeCell ref="B6163:E6163"/>
    <mergeCell ref="L6162:O6162"/>
    <mergeCell ref="G6162:J6162"/>
    <mergeCell ref="B6162:E6162"/>
    <mergeCell ref="N6154:O6154"/>
    <mergeCell ref="I6154:J6154"/>
    <mergeCell ref="B6234:C6235"/>
    <mergeCell ref="G6234:H6235"/>
    <mergeCell ref="L6234:M6235"/>
    <mergeCell ref="N6238:O6238"/>
    <mergeCell ref="I6238:J6238"/>
    <mergeCell ref="D6238:E6238"/>
    <mergeCell ref="L6236:M6237"/>
    <mergeCell ref="G6236:H6237"/>
    <mergeCell ref="B6236:C6237"/>
    <mergeCell ref="L6232:O6232"/>
    <mergeCell ref="G6232:J6232"/>
    <mergeCell ref="B6232:E6232"/>
    <mergeCell ref="N6231:O6231"/>
    <mergeCell ref="I6231:J6231"/>
    <mergeCell ref="D6231:E6231"/>
    <mergeCell ref="N6230:O6230"/>
    <mergeCell ref="I6230:J6230"/>
    <mergeCell ref="D6230:E6230"/>
    <mergeCell ref="M6229:O6229"/>
    <mergeCell ref="H6229:J6229"/>
    <mergeCell ref="C6229:E6229"/>
    <mergeCell ref="M6228:O6228"/>
    <mergeCell ref="H6228:J6228"/>
    <mergeCell ref="C6228:E6228"/>
    <mergeCell ref="L6226:O6226"/>
    <mergeCell ref="G6226:J6226"/>
    <mergeCell ref="B6226:E6226"/>
    <mergeCell ref="L6225:O6225"/>
    <mergeCell ref="G6225:J6225"/>
    <mergeCell ref="B6225:E6225"/>
    <mergeCell ref="N6217:O6217"/>
    <mergeCell ref="I6217:J6217"/>
    <mergeCell ref="D6217:E6217"/>
    <mergeCell ref="B6223:E6223"/>
    <mergeCell ref="G6223:J6223"/>
    <mergeCell ref="L6223:O6223"/>
    <mergeCell ref="B6224:E6224"/>
    <mergeCell ref="G6224:J6224"/>
    <mergeCell ref="L6224:O6224"/>
    <mergeCell ref="C6227:E6227"/>
    <mergeCell ref="H6227:J6227"/>
    <mergeCell ref="M6227:O6227"/>
    <mergeCell ref="G6215:H6216"/>
    <mergeCell ref="B6215:C6216"/>
    <mergeCell ref="L6211:O6211"/>
    <mergeCell ref="G6211:J6211"/>
    <mergeCell ref="G6412:J6412"/>
    <mergeCell ref="L6412:O6412"/>
    <mergeCell ref="B6413:E6413"/>
    <mergeCell ref="B6349:E6349"/>
    <mergeCell ref="G6349:J6349"/>
    <mergeCell ref="L6349:O6349"/>
    <mergeCell ref="B6350:E6350"/>
    <mergeCell ref="G6350:J6350"/>
    <mergeCell ref="L6350:O6350"/>
    <mergeCell ref="B6351:E6351"/>
    <mergeCell ref="G6351:J6351"/>
    <mergeCell ref="L6351:O6351"/>
    <mergeCell ref="C6353:E6353"/>
    <mergeCell ref="H6353:J6353"/>
    <mergeCell ref="M6353:O6353"/>
    <mergeCell ref="C6354:E6354"/>
    <mergeCell ref="H6354:J6354"/>
    <mergeCell ref="M6354:O6354"/>
    <mergeCell ref="D6356:E6356"/>
    <mergeCell ref="I6356:J6356"/>
    <mergeCell ref="N6356:O6356"/>
    <mergeCell ref="L6360:M6361"/>
    <mergeCell ref="G6360:H6361"/>
    <mergeCell ref="B6360:C6361"/>
    <mergeCell ref="L6358:O6358"/>
    <mergeCell ref="G6358:J6358"/>
    <mergeCell ref="B6358:E6358"/>
    <mergeCell ref="N6357:O6357"/>
    <mergeCell ref="I6357:J6357"/>
    <mergeCell ref="D6357:E6357"/>
    <mergeCell ref="M6355:O6355"/>
    <mergeCell ref="H6355:J6355"/>
    <mergeCell ref="C6355:E6355"/>
    <mergeCell ref="L6352:O6352"/>
    <mergeCell ref="G6352:J6352"/>
    <mergeCell ref="B6352:E6352"/>
    <mergeCell ref="D6377:E6377"/>
    <mergeCell ref="I6377:J6377"/>
    <mergeCell ref="N6377:O6377"/>
    <mergeCell ref="G6413:J6413"/>
    <mergeCell ref="L6413:O6413"/>
    <mergeCell ref="L6362:M6363"/>
    <mergeCell ref="G6362:H6363"/>
    <mergeCell ref="B6362:C6363"/>
    <mergeCell ref="B6370:E6370"/>
    <mergeCell ref="G6370:J6370"/>
    <mergeCell ref="L6370:O6370"/>
    <mergeCell ref="B6371:E6371"/>
    <mergeCell ref="G6371:J6371"/>
    <mergeCell ref="L6371:O6371"/>
    <mergeCell ref="B6372:E6372"/>
    <mergeCell ref="G6372:J6372"/>
    <mergeCell ref="L6372:O6372"/>
    <mergeCell ref="C6374:E6374"/>
    <mergeCell ref="H6374:J6374"/>
    <mergeCell ref="M6374:O6374"/>
    <mergeCell ref="C6375:E6375"/>
    <mergeCell ref="H6375:J6375"/>
    <mergeCell ref="M6375:O6375"/>
    <mergeCell ref="B6391:E6391"/>
    <mergeCell ref="G6391:J6391"/>
    <mergeCell ref="L6391:O6391"/>
    <mergeCell ref="B6392:E6392"/>
    <mergeCell ref="G6392:J6392"/>
    <mergeCell ref="B6498:E6498"/>
    <mergeCell ref="G6498:J6498"/>
    <mergeCell ref="L6498:O6498"/>
    <mergeCell ref="I6462:J6462"/>
    <mergeCell ref="N6462:O6462"/>
    <mergeCell ref="B6465:C6466"/>
    <mergeCell ref="G6465:H6466"/>
    <mergeCell ref="L6465:M6466"/>
    <mergeCell ref="B6463:E6463"/>
    <mergeCell ref="G6463:J6463"/>
    <mergeCell ref="L6463:O6463"/>
    <mergeCell ref="B6467:C6468"/>
    <mergeCell ref="G6467:H6468"/>
    <mergeCell ref="L6467:M6468"/>
    <mergeCell ref="D6469:E6469"/>
    <mergeCell ref="I6469:J6469"/>
    <mergeCell ref="N6469:O6469"/>
    <mergeCell ref="C6395:E6395"/>
    <mergeCell ref="H6395:J6395"/>
    <mergeCell ref="M6395:O6395"/>
    <mergeCell ref="C6396:E6396"/>
    <mergeCell ref="H6396:J6396"/>
    <mergeCell ref="M6396:O6396"/>
    <mergeCell ref="D6398:E6398"/>
    <mergeCell ref="I6398:J6398"/>
    <mergeCell ref="N6398:O6398"/>
    <mergeCell ref="B6433:E6433"/>
    <mergeCell ref="G6433:J6433"/>
    <mergeCell ref="L6433:O6433"/>
    <mergeCell ref="B6434:E6434"/>
    <mergeCell ref="G6434:J6434"/>
    <mergeCell ref="L6434:O6434"/>
    <mergeCell ref="L6423:M6424"/>
    <mergeCell ref="G6423:H6424"/>
    <mergeCell ref="B6423:C6424"/>
    <mergeCell ref="L6421:O6421"/>
    <mergeCell ref="G6421:J6421"/>
    <mergeCell ref="B6421:E6421"/>
    <mergeCell ref="N6420:O6420"/>
    <mergeCell ref="I6420:J6420"/>
    <mergeCell ref="D6420:E6420"/>
    <mergeCell ref="M6418:O6418"/>
    <mergeCell ref="H6418:J6418"/>
    <mergeCell ref="C6418:E6418"/>
    <mergeCell ref="L6415:O6415"/>
    <mergeCell ref="G6415:J6415"/>
    <mergeCell ref="B6415:E6415"/>
    <mergeCell ref="N6406:O6406"/>
    <mergeCell ref="I6406:J6406"/>
    <mergeCell ref="D6406:E6406"/>
    <mergeCell ref="L6404:M6405"/>
    <mergeCell ref="G6404:H6405"/>
    <mergeCell ref="B6404:C6405"/>
    <mergeCell ref="L6402:M6403"/>
    <mergeCell ref="G6402:H6403"/>
    <mergeCell ref="B6402:C6403"/>
    <mergeCell ref="L6400:O6400"/>
    <mergeCell ref="G6400:J6400"/>
    <mergeCell ref="B6400:E6400"/>
    <mergeCell ref="N6399:O6399"/>
    <mergeCell ref="I6399:J6399"/>
    <mergeCell ref="D6399:E6399"/>
    <mergeCell ref="B6412:E6412"/>
    <mergeCell ref="N6448:O6448"/>
    <mergeCell ref="H6479:J6479"/>
    <mergeCell ref="M6479:O6479"/>
    <mergeCell ref="C6480:E6480"/>
    <mergeCell ref="H6480:J6480"/>
    <mergeCell ref="M6480:O6480"/>
    <mergeCell ref="C6481:E6481"/>
    <mergeCell ref="H6481:J6481"/>
    <mergeCell ref="M6481:O6481"/>
    <mergeCell ref="D6482:E6482"/>
    <mergeCell ref="I6482:J6482"/>
    <mergeCell ref="N6482:O6482"/>
    <mergeCell ref="D6483:E6483"/>
    <mergeCell ref="I6483:J6483"/>
    <mergeCell ref="N6483:O6483"/>
    <mergeCell ref="B6486:C6487"/>
    <mergeCell ref="G6486:H6487"/>
    <mergeCell ref="L6486:M6487"/>
    <mergeCell ref="L6457:O6457"/>
    <mergeCell ref="C6458:E6458"/>
    <mergeCell ref="H6458:J6458"/>
    <mergeCell ref="M6458:O6458"/>
    <mergeCell ref="C6459:E6459"/>
    <mergeCell ref="H6459:J6459"/>
    <mergeCell ref="M6459:O6459"/>
    <mergeCell ref="C6460:E6460"/>
    <mergeCell ref="H6460:J6460"/>
    <mergeCell ref="M6460:O6460"/>
    <mergeCell ref="D6461:E6461"/>
    <mergeCell ref="I6461:J6461"/>
    <mergeCell ref="N6461:O6461"/>
    <mergeCell ref="L6444:M6445"/>
    <mergeCell ref="G6444:H6445"/>
    <mergeCell ref="B6444:C6445"/>
    <mergeCell ref="I6448:J6448"/>
    <mergeCell ref="D6448:E6448"/>
    <mergeCell ref="N6588:O6588"/>
    <mergeCell ref="B6549:C6550"/>
    <mergeCell ref="L6547:O6547"/>
    <mergeCell ref="G6547:J6547"/>
    <mergeCell ref="B6547:E6547"/>
    <mergeCell ref="N6504:O6504"/>
    <mergeCell ref="B6507:C6508"/>
    <mergeCell ref="G6507:H6508"/>
    <mergeCell ref="L6507:M6508"/>
    <mergeCell ref="B6509:C6510"/>
    <mergeCell ref="G6509:H6510"/>
    <mergeCell ref="L6509:M6510"/>
    <mergeCell ref="D6511:E6511"/>
    <mergeCell ref="I6511:J6511"/>
    <mergeCell ref="N6511:O6511"/>
    <mergeCell ref="B6517:E6517"/>
    <mergeCell ref="G6517:J6517"/>
    <mergeCell ref="L6517:O6517"/>
    <mergeCell ref="B6518:E6518"/>
    <mergeCell ref="G6518:J6518"/>
    <mergeCell ref="L6518:O6518"/>
    <mergeCell ref="B6519:E6519"/>
    <mergeCell ref="G6519:J6519"/>
    <mergeCell ref="L6519:O6519"/>
    <mergeCell ref="B6520:E6520"/>
    <mergeCell ref="G6520:J6520"/>
    <mergeCell ref="L6520:O6520"/>
    <mergeCell ref="D6532:E6532"/>
    <mergeCell ref="I6532:J6532"/>
    <mergeCell ref="N6532:O6532"/>
    <mergeCell ref="B6526:E6526"/>
    <mergeCell ref="G6526:J6526"/>
    <mergeCell ref="L6526:O6526"/>
    <mergeCell ref="N6545:O6545"/>
    <mergeCell ref="I6545:J6545"/>
    <mergeCell ref="D6545:E6545"/>
    <mergeCell ref="M6542:O6542"/>
    <mergeCell ref="H6542:J6542"/>
    <mergeCell ref="C6542:E6542"/>
    <mergeCell ref="L6538:O6538"/>
    <mergeCell ref="G6538:J6538"/>
    <mergeCell ref="B6538:E6538"/>
    <mergeCell ref="C6521:E6521"/>
    <mergeCell ref="H6521:J6521"/>
    <mergeCell ref="M6521:O6521"/>
    <mergeCell ref="C6522:E6522"/>
    <mergeCell ref="H6522:J6522"/>
    <mergeCell ref="M6522:O6522"/>
    <mergeCell ref="C6523:E6523"/>
    <mergeCell ref="H6523:J6523"/>
    <mergeCell ref="M6523:O6523"/>
    <mergeCell ref="D6524:E6524"/>
    <mergeCell ref="G6539:J6539"/>
    <mergeCell ref="L6539:O6539"/>
    <mergeCell ref="B6540:E6540"/>
    <mergeCell ref="G6540:J6540"/>
    <mergeCell ref="L6540:O6540"/>
    <mergeCell ref="B6541:E6541"/>
    <mergeCell ref="G6541:J6541"/>
    <mergeCell ref="L6541:O6541"/>
    <mergeCell ref="B6560:E6560"/>
    <mergeCell ref="G6560:J6560"/>
    <mergeCell ref="L6560:O6560"/>
    <mergeCell ref="B6561:E6561"/>
    <mergeCell ref="G6561:J6561"/>
    <mergeCell ref="L6561:O6561"/>
    <mergeCell ref="B6562:E6562"/>
    <mergeCell ref="G6562:J6562"/>
    <mergeCell ref="L6562:O6562"/>
    <mergeCell ref="C6564:E6564"/>
    <mergeCell ref="H6564:J6564"/>
    <mergeCell ref="M6564:O6564"/>
    <mergeCell ref="C6565:E6565"/>
    <mergeCell ref="H6565:J6565"/>
    <mergeCell ref="M6565:O6565"/>
    <mergeCell ref="D6567:E6567"/>
    <mergeCell ref="I6567:J6567"/>
    <mergeCell ref="N6567:O6567"/>
    <mergeCell ref="C6543:E6543"/>
    <mergeCell ref="H6543:J6543"/>
    <mergeCell ref="M6543:O6543"/>
    <mergeCell ref="C6544:E6544"/>
    <mergeCell ref="H6544:J6544"/>
    <mergeCell ref="M6544:O6544"/>
    <mergeCell ref="D6546:E6546"/>
    <mergeCell ref="I6546:J6546"/>
    <mergeCell ref="N6566:O6566"/>
    <mergeCell ref="I6566:J6566"/>
    <mergeCell ref="D6566:E6566"/>
    <mergeCell ref="M6563:O6563"/>
    <mergeCell ref="H6563:J6563"/>
    <mergeCell ref="C6563:E6563"/>
    <mergeCell ref="L6559:O6559"/>
    <mergeCell ref="G6559:J6559"/>
    <mergeCell ref="B6559:E6559"/>
    <mergeCell ref="N6553:O6553"/>
    <mergeCell ref="I6553:J6553"/>
    <mergeCell ref="D6553:E6553"/>
    <mergeCell ref="L6551:M6552"/>
    <mergeCell ref="G6551:H6552"/>
    <mergeCell ref="B6551:C6552"/>
    <mergeCell ref="L6549:M6550"/>
    <mergeCell ref="G6549:H6550"/>
    <mergeCell ref="N6546:O6546"/>
    <mergeCell ref="G6644:J6644"/>
    <mergeCell ref="B6644:E6644"/>
    <mergeCell ref="L6643:O6643"/>
    <mergeCell ref="G6643:J6643"/>
    <mergeCell ref="B6643:E6643"/>
    <mergeCell ref="N6637:O6637"/>
    <mergeCell ref="I6637:J6637"/>
    <mergeCell ref="D6637:E6637"/>
    <mergeCell ref="L6633:M6634"/>
    <mergeCell ref="G6633:H6634"/>
    <mergeCell ref="B6581:E6581"/>
    <mergeCell ref="G6581:J6581"/>
    <mergeCell ref="L6581:O6581"/>
    <mergeCell ref="B6582:E6582"/>
    <mergeCell ref="G6582:J6582"/>
    <mergeCell ref="L6582:O6582"/>
    <mergeCell ref="B6583:E6583"/>
    <mergeCell ref="G6583:J6583"/>
    <mergeCell ref="L6583:O6583"/>
    <mergeCell ref="C6585:E6585"/>
    <mergeCell ref="H6585:J6585"/>
    <mergeCell ref="M6585:O6585"/>
    <mergeCell ref="C6586:E6586"/>
    <mergeCell ref="H6586:J6586"/>
    <mergeCell ref="M6586:O6586"/>
    <mergeCell ref="B6624:E6624"/>
    <mergeCell ref="G6624:J6624"/>
    <mergeCell ref="L6624:O6624"/>
    <mergeCell ref="N6608:O6608"/>
    <mergeCell ref="I6608:J6608"/>
    <mergeCell ref="D6608:E6608"/>
    <mergeCell ref="M6605:O6605"/>
    <mergeCell ref="H6605:J6605"/>
    <mergeCell ref="C6605:E6605"/>
    <mergeCell ref="L6601:O6601"/>
    <mergeCell ref="G6601:J6601"/>
    <mergeCell ref="B6601:E6601"/>
    <mergeCell ref="N6595:O6595"/>
    <mergeCell ref="I6595:J6595"/>
    <mergeCell ref="D6595:E6595"/>
    <mergeCell ref="L6593:M6594"/>
    <mergeCell ref="G6593:H6594"/>
    <mergeCell ref="B6593:C6594"/>
    <mergeCell ref="L6591:M6592"/>
    <mergeCell ref="G6591:H6592"/>
    <mergeCell ref="B6633:C6634"/>
    <mergeCell ref="L6631:O6631"/>
    <mergeCell ref="G6631:J6631"/>
    <mergeCell ref="B6631:E6631"/>
    <mergeCell ref="N6630:O6630"/>
    <mergeCell ref="I6630:J6630"/>
    <mergeCell ref="D6630:E6630"/>
    <mergeCell ref="N6629:O6629"/>
    <mergeCell ref="I6629:J6629"/>
    <mergeCell ref="D6629:E6629"/>
    <mergeCell ref="M6627:O6627"/>
    <mergeCell ref="H6627:J6627"/>
    <mergeCell ref="C6627:E6627"/>
    <mergeCell ref="M6626:O6626"/>
    <mergeCell ref="H6626:J6626"/>
    <mergeCell ref="C6626:E6626"/>
    <mergeCell ref="L6623:O6623"/>
    <mergeCell ref="G6623:J6623"/>
    <mergeCell ref="B6623:E6623"/>
    <mergeCell ref="N6755:O6755"/>
    <mergeCell ref="I6755:J6755"/>
    <mergeCell ref="D6755:E6755"/>
    <mergeCell ref="M6753:O6753"/>
    <mergeCell ref="H6753:J6753"/>
    <mergeCell ref="C6753:E6753"/>
    <mergeCell ref="M6752:O6752"/>
    <mergeCell ref="H6752:J6752"/>
    <mergeCell ref="C6752:E6752"/>
    <mergeCell ref="L6749:O6749"/>
    <mergeCell ref="G6749:J6749"/>
    <mergeCell ref="B6749:E6749"/>
    <mergeCell ref="L6748:O6748"/>
    <mergeCell ref="G6748:J6748"/>
    <mergeCell ref="B6748:E6748"/>
    <mergeCell ref="N6742:O6742"/>
    <mergeCell ref="B6761:C6762"/>
    <mergeCell ref="G6761:H6762"/>
    <mergeCell ref="L6761:M6762"/>
    <mergeCell ref="B6771:E6771"/>
    <mergeCell ref="G6771:J6771"/>
    <mergeCell ref="L6771:O6771"/>
    <mergeCell ref="I6742:J6742"/>
    <mergeCell ref="D6742:E6742"/>
    <mergeCell ref="B6698:C6699"/>
    <mergeCell ref="G6698:H6699"/>
    <mergeCell ref="L6698:M6699"/>
    <mergeCell ref="N6714:O6714"/>
    <mergeCell ref="I6714:J6714"/>
    <mergeCell ref="D6714:E6714"/>
    <mergeCell ref="N6713:O6713"/>
    <mergeCell ref="I6713:J6713"/>
    <mergeCell ref="D6713:E6713"/>
    <mergeCell ref="M6711:O6711"/>
    <mergeCell ref="H6711:J6711"/>
    <mergeCell ref="C6711:E6711"/>
    <mergeCell ref="M6710:O6710"/>
    <mergeCell ref="H6710:J6710"/>
    <mergeCell ref="C6710:E6710"/>
    <mergeCell ref="L6707:O6707"/>
    <mergeCell ref="G6707:J6707"/>
    <mergeCell ref="B6707:E6707"/>
    <mergeCell ref="L6706:O6706"/>
    <mergeCell ref="G6706:J6706"/>
    <mergeCell ref="B6706:E6706"/>
    <mergeCell ref="N6700:O6700"/>
    <mergeCell ref="I6700:J6700"/>
    <mergeCell ref="D6700:E6700"/>
    <mergeCell ref="L6738:M6739"/>
    <mergeCell ref="G6738:H6739"/>
    <mergeCell ref="B6738:C6739"/>
    <mergeCell ref="L6736:O6736"/>
    <mergeCell ref="G6736:J6736"/>
    <mergeCell ref="B6736:E6736"/>
    <mergeCell ref="N6735:O6735"/>
    <mergeCell ref="I6735:J6735"/>
    <mergeCell ref="D6735:E6735"/>
    <mergeCell ref="N6734:O6734"/>
    <mergeCell ref="I6734:J6734"/>
    <mergeCell ref="D6734:E6734"/>
    <mergeCell ref="M6732:O6732"/>
    <mergeCell ref="H6732:J6732"/>
    <mergeCell ref="C6732:E6732"/>
    <mergeCell ref="M6731:O6731"/>
    <mergeCell ref="S941:T941"/>
    <mergeCell ref="V941:W941"/>
    <mergeCell ref="X941:Y941"/>
    <mergeCell ref="Z941:AD941"/>
    <mergeCell ref="S942:T942"/>
    <mergeCell ref="V942:W942"/>
    <mergeCell ref="X942:Y942"/>
    <mergeCell ref="Z942:AD942"/>
    <mergeCell ref="S943:T943"/>
    <mergeCell ref="V943:W943"/>
    <mergeCell ref="X943:Y943"/>
    <mergeCell ref="Z943:AD943"/>
    <mergeCell ref="S944:T944"/>
    <mergeCell ref="V944:W944"/>
    <mergeCell ref="X944:Y944"/>
    <mergeCell ref="Z944:AD944"/>
    <mergeCell ref="S945:T945"/>
    <mergeCell ref="V945:W945"/>
    <mergeCell ref="X945:Y945"/>
    <mergeCell ref="Z945:AD945"/>
    <mergeCell ref="S946:T946"/>
    <mergeCell ref="V946:W946"/>
    <mergeCell ref="X946:Y946"/>
    <mergeCell ref="Z946:AD946"/>
    <mergeCell ref="S947:T947"/>
    <mergeCell ref="V947:W947"/>
    <mergeCell ref="X947:Y947"/>
    <mergeCell ref="Z947:AD947"/>
    <mergeCell ref="C6775:E6775"/>
    <mergeCell ref="H6775:J6775"/>
    <mergeCell ref="M6775:O6775"/>
    <mergeCell ref="B6782:C6783"/>
    <mergeCell ref="G6782:H6783"/>
    <mergeCell ref="L6782:M6783"/>
    <mergeCell ref="B6740:C6741"/>
    <mergeCell ref="G6740:H6741"/>
    <mergeCell ref="L6740:M6741"/>
    <mergeCell ref="B6750:E6750"/>
    <mergeCell ref="G6750:J6750"/>
    <mergeCell ref="L6750:O6750"/>
    <mergeCell ref="B6751:E6751"/>
    <mergeCell ref="G6751:J6751"/>
    <mergeCell ref="L6751:O6751"/>
    <mergeCell ref="C6754:E6754"/>
    <mergeCell ref="H6754:J6754"/>
    <mergeCell ref="M6754:O6754"/>
    <mergeCell ref="B6772:E6772"/>
    <mergeCell ref="G6772:J6772"/>
    <mergeCell ref="L6772:O6772"/>
    <mergeCell ref="L6769:O6769"/>
    <mergeCell ref="G6769:J6769"/>
    <mergeCell ref="B6769:E6769"/>
    <mergeCell ref="N6763:O6763"/>
    <mergeCell ref="I6763:J6763"/>
    <mergeCell ref="D6763:E6763"/>
    <mergeCell ref="L6759:M6760"/>
    <mergeCell ref="G6759:H6760"/>
    <mergeCell ref="B6759:C6760"/>
    <mergeCell ref="L6757:O6757"/>
    <mergeCell ref="G6757:J6757"/>
    <mergeCell ref="B6757:E6757"/>
    <mergeCell ref="N6756:O6756"/>
    <mergeCell ref="I6756:J6756"/>
    <mergeCell ref="D6756:E6756"/>
    <mergeCell ref="B91:E91"/>
    <mergeCell ref="G91:J91"/>
    <mergeCell ref="L91:O91"/>
    <mergeCell ref="C95:E95"/>
    <mergeCell ref="H95:J95"/>
    <mergeCell ref="M95:O95"/>
    <mergeCell ref="D98:E98"/>
    <mergeCell ref="I98:J98"/>
    <mergeCell ref="N98:O98"/>
    <mergeCell ref="B100:E100"/>
    <mergeCell ref="G100:J100"/>
    <mergeCell ref="L100:O100"/>
    <mergeCell ref="B102:C103"/>
    <mergeCell ref="G102:H103"/>
    <mergeCell ref="L102:M103"/>
    <mergeCell ref="B104:C105"/>
    <mergeCell ref="G104:H105"/>
    <mergeCell ref="L104:M105"/>
    <mergeCell ref="D106:E106"/>
    <mergeCell ref="I106:J106"/>
    <mergeCell ref="N106:O106"/>
    <mergeCell ref="B112:E112"/>
    <mergeCell ref="G112:J112"/>
    <mergeCell ref="L112:O112"/>
    <mergeCell ref="C116:E116"/>
    <mergeCell ref="H116:J116"/>
    <mergeCell ref="M116:O116"/>
    <mergeCell ref="D119:E119"/>
    <mergeCell ref="I119:J119"/>
    <mergeCell ref="N119:O119"/>
    <mergeCell ref="B121:E121"/>
    <mergeCell ref="G121:J121"/>
    <mergeCell ref="L121:O121"/>
    <mergeCell ref="D99:E99"/>
    <mergeCell ref="I99:J99"/>
    <mergeCell ref="N99:O99"/>
    <mergeCell ref="C96:E96"/>
    <mergeCell ref="H96:J96"/>
    <mergeCell ref="M96:O96"/>
    <mergeCell ref="C97:E97"/>
    <mergeCell ref="H97:J97"/>
    <mergeCell ref="M97:O97"/>
    <mergeCell ref="B94:E94"/>
    <mergeCell ref="G94:J94"/>
    <mergeCell ref="L94:O94"/>
    <mergeCell ref="B92:E92"/>
    <mergeCell ref="G92:J92"/>
    <mergeCell ref="L92:O92"/>
    <mergeCell ref="B93:E93"/>
    <mergeCell ref="G93:J93"/>
    <mergeCell ref="L93:O93"/>
    <mergeCell ref="D120:E120"/>
    <mergeCell ref="I120:J120"/>
    <mergeCell ref="N120:O120"/>
    <mergeCell ref="C118:E118"/>
    <mergeCell ref="H118:J118"/>
    <mergeCell ref="M118:O118"/>
    <mergeCell ref="C117:E117"/>
    <mergeCell ref="H117:J117"/>
    <mergeCell ref="M117:O117"/>
    <mergeCell ref="B114:E114"/>
    <mergeCell ref="G114:J114"/>
    <mergeCell ref="L114:O114"/>
    <mergeCell ref="B115:E115"/>
    <mergeCell ref="M348:O348"/>
    <mergeCell ref="H348:J348"/>
    <mergeCell ref="C348:E348"/>
    <mergeCell ref="M347:O347"/>
    <mergeCell ref="H347:J347"/>
    <mergeCell ref="C347:E347"/>
    <mergeCell ref="L345:O345"/>
    <mergeCell ref="G345:J345"/>
    <mergeCell ref="B345:E345"/>
    <mergeCell ref="L344:O344"/>
    <mergeCell ref="G344:J344"/>
    <mergeCell ref="B344:E344"/>
    <mergeCell ref="L343:O343"/>
    <mergeCell ref="G343:J343"/>
    <mergeCell ref="B343:E343"/>
    <mergeCell ref="N337:O337"/>
    <mergeCell ref="I337:J337"/>
    <mergeCell ref="D337:E337"/>
    <mergeCell ref="L335:M336"/>
    <mergeCell ref="G335:H336"/>
    <mergeCell ref="B335:C336"/>
    <mergeCell ref="L333:M334"/>
    <mergeCell ref="G333:H334"/>
    <mergeCell ref="B333:C334"/>
    <mergeCell ref="L331:O331"/>
    <mergeCell ref="G331:J331"/>
    <mergeCell ref="B331:E331"/>
    <mergeCell ref="N330:O330"/>
    <mergeCell ref="I330:J330"/>
    <mergeCell ref="D330:E330"/>
    <mergeCell ref="N329:O329"/>
    <mergeCell ref="I329:J329"/>
    <mergeCell ref="D329:E329"/>
    <mergeCell ref="B346:E346"/>
    <mergeCell ref="G346:J346"/>
    <mergeCell ref="L346:O346"/>
    <mergeCell ref="M328:O328"/>
    <mergeCell ref="H328:J328"/>
    <mergeCell ref="C328:E328"/>
    <mergeCell ref="M327:O327"/>
    <mergeCell ref="H327:J327"/>
    <mergeCell ref="C327:E327"/>
    <mergeCell ref="M326:O326"/>
    <mergeCell ref="H326:J326"/>
    <mergeCell ref="C326:E326"/>
    <mergeCell ref="L324:O324"/>
    <mergeCell ref="G324:J324"/>
    <mergeCell ref="B324:E324"/>
    <mergeCell ref="L323:O323"/>
    <mergeCell ref="G323:J323"/>
    <mergeCell ref="B323:E323"/>
    <mergeCell ref="L322:O322"/>
    <mergeCell ref="G322:J322"/>
    <mergeCell ref="B322:E322"/>
    <mergeCell ref="N316:O316"/>
    <mergeCell ref="I316:J316"/>
    <mergeCell ref="D316:E316"/>
    <mergeCell ref="L314:M315"/>
    <mergeCell ref="G314:H315"/>
    <mergeCell ref="B314:C315"/>
    <mergeCell ref="L312:M313"/>
    <mergeCell ref="G312:H313"/>
    <mergeCell ref="B312:C313"/>
    <mergeCell ref="L310:O310"/>
    <mergeCell ref="G310:J310"/>
    <mergeCell ref="B310:E310"/>
    <mergeCell ref="N309:O309"/>
    <mergeCell ref="I309:J309"/>
    <mergeCell ref="D309:E309"/>
    <mergeCell ref="N308:O308"/>
    <mergeCell ref="I308:J308"/>
    <mergeCell ref="D308:E308"/>
    <mergeCell ref="B325:E325"/>
    <mergeCell ref="G325:J325"/>
    <mergeCell ref="L325:O325"/>
    <mergeCell ref="M307:O307"/>
    <mergeCell ref="H307:J307"/>
    <mergeCell ref="C307:E307"/>
    <mergeCell ref="M306:O306"/>
    <mergeCell ref="H306:J306"/>
    <mergeCell ref="C306:E306"/>
    <mergeCell ref="M305:O305"/>
    <mergeCell ref="H305:J305"/>
    <mergeCell ref="C305:E305"/>
    <mergeCell ref="L303:O303"/>
    <mergeCell ref="G303:J303"/>
    <mergeCell ref="B303:E303"/>
    <mergeCell ref="L302:O302"/>
    <mergeCell ref="G302:J302"/>
    <mergeCell ref="B302:E302"/>
    <mergeCell ref="L301:O301"/>
    <mergeCell ref="G301:J301"/>
    <mergeCell ref="B301:E301"/>
    <mergeCell ref="N295:O295"/>
    <mergeCell ref="I295:J295"/>
    <mergeCell ref="D295:E295"/>
    <mergeCell ref="L293:M294"/>
    <mergeCell ref="G293:H294"/>
    <mergeCell ref="B293:C294"/>
    <mergeCell ref="L291:M292"/>
    <mergeCell ref="G291:H292"/>
    <mergeCell ref="B291:C292"/>
    <mergeCell ref="L289:O289"/>
    <mergeCell ref="G289:J289"/>
    <mergeCell ref="B289:E289"/>
    <mergeCell ref="N288:O288"/>
    <mergeCell ref="I288:J288"/>
    <mergeCell ref="D288:E288"/>
    <mergeCell ref="B304:E304"/>
    <mergeCell ref="G304:J304"/>
    <mergeCell ref="L304:O304"/>
    <mergeCell ref="N287:O287"/>
    <mergeCell ref="I287:J287"/>
    <mergeCell ref="D287:E287"/>
    <mergeCell ref="M286:O286"/>
    <mergeCell ref="H286:J286"/>
    <mergeCell ref="C286:E286"/>
    <mergeCell ref="M285:O285"/>
    <mergeCell ref="H285:J285"/>
    <mergeCell ref="C285:E285"/>
    <mergeCell ref="M284:O284"/>
    <mergeCell ref="H284:J284"/>
    <mergeCell ref="C284:E284"/>
    <mergeCell ref="L282:O282"/>
    <mergeCell ref="G282:J282"/>
    <mergeCell ref="B282:E282"/>
    <mergeCell ref="L281:O281"/>
    <mergeCell ref="G281:J281"/>
    <mergeCell ref="B281:E281"/>
    <mergeCell ref="L280:O280"/>
    <mergeCell ref="G280:J280"/>
    <mergeCell ref="B280:E280"/>
    <mergeCell ref="N274:O274"/>
    <mergeCell ref="I274:J274"/>
    <mergeCell ref="D274:E274"/>
    <mergeCell ref="L272:M273"/>
    <mergeCell ref="G272:H273"/>
    <mergeCell ref="B272:C273"/>
    <mergeCell ref="L270:M271"/>
    <mergeCell ref="G270:H271"/>
    <mergeCell ref="B270:C271"/>
    <mergeCell ref="L268:O268"/>
    <mergeCell ref="G268:J268"/>
    <mergeCell ref="B268:E268"/>
    <mergeCell ref="B283:E283"/>
    <mergeCell ref="G283:J283"/>
    <mergeCell ref="L283:O283"/>
    <mergeCell ref="N267:O267"/>
    <mergeCell ref="I267:J267"/>
    <mergeCell ref="D267:E267"/>
    <mergeCell ref="N266:O266"/>
    <mergeCell ref="I266:J266"/>
    <mergeCell ref="D266:E266"/>
    <mergeCell ref="M265:O265"/>
    <mergeCell ref="H265:J265"/>
    <mergeCell ref="C265:E265"/>
    <mergeCell ref="M264:O264"/>
    <mergeCell ref="H264:J264"/>
    <mergeCell ref="C264:E264"/>
    <mergeCell ref="M263:O263"/>
    <mergeCell ref="H263:J263"/>
    <mergeCell ref="C263:E263"/>
    <mergeCell ref="L261:O261"/>
    <mergeCell ref="G261:J261"/>
    <mergeCell ref="B261:E261"/>
    <mergeCell ref="L260:O260"/>
    <mergeCell ref="G260:J260"/>
    <mergeCell ref="B260:E260"/>
    <mergeCell ref="L259:O259"/>
    <mergeCell ref="G259:J259"/>
    <mergeCell ref="B259:E259"/>
    <mergeCell ref="N253:O253"/>
    <mergeCell ref="I253:J253"/>
    <mergeCell ref="D253:E253"/>
    <mergeCell ref="L249:M250"/>
    <mergeCell ref="G249:H250"/>
    <mergeCell ref="B249:C250"/>
    <mergeCell ref="L247:O247"/>
    <mergeCell ref="G247:J247"/>
    <mergeCell ref="B247:E247"/>
    <mergeCell ref="B262:E262"/>
    <mergeCell ref="B251:C252"/>
    <mergeCell ref="G251:H252"/>
    <mergeCell ref="L251:M252"/>
    <mergeCell ref="G262:J262"/>
    <mergeCell ref="L262:O262"/>
    <mergeCell ref="N246:O246"/>
    <mergeCell ref="I246:J246"/>
    <mergeCell ref="D246:E246"/>
    <mergeCell ref="N245:O245"/>
    <mergeCell ref="I245:J245"/>
    <mergeCell ref="D245:E245"/>
    <mergeCell ref="M243:O243"/>
    <mergeCell ref="H243:J243"/>
    <mergeCell ref="C243:E243"/>
    <mergeCell ref="M242:O242"/>
    <mergeCell ref="H242:J242"/>
    <mergeCell ref="C242:E242"/>
    <mergeCell ref="L239:O239"/>
    <mergeCell ref="G239:J239"/>
    <mergeCell ref="B239:E239"/>
    <mergeCell ref="L238:O238"/>
    <mergeCell ref="G238:J238"/>
    <mergeCell ref="B238:E238"/>
    <mergeCell ref="N232:O232"/>
    <mergeCell ref="I232:J232"/>
    <mergeCell ref="D232:E232"/>
    <mergeCell ref="L228:M229"/>
    <mergeCell ref="G228:H229"/>
    <mergeCell ref="B228:C229"/>
    <mergeCell ref="L226:O226"/>
    <mergeCell ref="G226:J226"/>
    <mergeCell ref="B226:E226"/>
    <mergeCell ref="N225:O225"/>
    <mergeCell ref="I225:J225"/>
    <mergeCell ref="D225:E225"/>
    <mergeCell ref="N224:O224"/>
    <mergeCell ref="I224:J224"/>
    <mergeCell ref="D224:E224"/>
    <mergeCell ref="C244:E244"/>
    <mergeCell ref="H244:J244"/>
    <mergeCell ref="M244:O244"/>
    <mergeCell ref="I211:J211"/>
    <mergeCell ref="D211:E211"/>
    <mergeCell ref="L207:M208"/>
    <mergeCell ref="G207:H208"/>
    <mergeCell ref="B207:C208"/>
    <mergeCell ref="L205:O205"/>
    <mergeCell ref="G205:J205"/>
    <mergeCell ref="B205:E205"/>
    <mergeCell ref="N204:O204"/>
    <mergeCell ref="I204:J204"/>
    <mergeCell ref="D204:E204"/>
    <mergeCell ref="N203:O203"/>
    <mergeCell ref="I203:J203"/>
    <mergeCell ref="D203:E203"/>
    <mergeCell ref="M201:O201"/>
    <mergeCell ref="H201:J201"/>
    <mergeCell ref="C201:E201"/>
    <mergeCell ref="M200:O200"/>
    <mergeCell ref="H200:J200"/>
    <mergeCell ref="C200:E200"/>
    <mergeCell ref="L197:O197"/>
    <mergeCell ref="G197:J197"/>
    <mergeCell ref="B197:E197"/>
    <mergeCell ref="B692:C693"/>
    <mergeCell ref="L690:M691"/>
    <mergeCell ref="G690:H691"/>
    <mergeCell ref="B690:C691"/>
    <mergeCell ref="L688:O688"/>
    <mergeCell ref="G688:J688"/>
    <mergeCell ref="B688:E688"/>
    <mergeCell ref="N687:O687"/>
    <mergeCell ref="I687:J687"/>
    <mergeCell ref="D687:E687"/>
    <mergeCell ref="N686:O686"/>
    <mergeCell ref="I686:J686"/>
    <mergeCell ref="D686:E686"/>
    <mergeCell ref="M685:O685"/>
    <mergeCell ref="H685:J685"/>
    <mergeCell ref="C685:E685"/>
    <mergeCell ref="M684:O684"/>
    <mergeCell ref="H684:J684"/>
    <mergeCell ref="C684:E684"/>
    <mergeCell ref="M683:O683"/>
    <mergeCell ref="H683:J683"/>
    <mergeCell ref="C683:E683"/>
    <mergeCell ref="L682:O682"/>
    <mergeCell ref="G682:J682"/>
    <mergeCell ref="B682:E682"/>
    <mergeCell ref="L681:O681"/>
    <mergeCell ref="G681:J681"/>
    <mergeCell ref="B681:E681"/>
    <mergeCell ref="L680:O680"/>
    <mergeCell ref="G680:J680"/>
    <mergeCell ref="B680:E680"/>
    <mergeCell ref="L679:O679"/>
    <mergeCell ref="G679:J679"/>
    <mergeCell ref="B679:E679"/>
    <mergeCell ref="L667:O667"/>
    <mergeCell ref="G667:J667"/>
    <mergeCell ref="B667:E667"/>
    <mergeCell ref="N666:O666"/>
    <mergeCell ref="I666:J666"/>
    <mergeCell ref="D666:E666"/>
    <mergeCell ref="N665:O665"/>
    <mergeCell ref="I665:J665"/>
    <mergeCell ref="D665:E665"/>
    <mergeCell ref="M664:O664"/>
    <mergeCell ref="H664:J664"/>
    <mergeCell ref="C664:E664"/>
    <mergeCell ref="M663:O663"/>
    <mergeCell ref="H663:J663"/>
    <mergeCell ref="C663:E663"/>
    <mergeCell ref="M662:O662"/>
    <mergeCell ref="H662:J662"/>
    <mergeCell ref="C662:E662"/>
    <mergeCell ref="L661:O661"/>
    <mergeCell ref="G661:J661"/>
    <mergeCell ref="B661:E661"/>
    <mergeCell ref="L660:O660"/>
    <mergeCell ref="G660:J660"/>
    <mergeCell ref="B660:E660"/>
    <mergeCell ref="L659:O659"/>
    <mergeCell ref="G659:J659"/>
    <mergeCell ref="B659:E659"/>
    <mergeCell ref="L658:O658"/>
    <mergeCell ref="G658:J658"/>
    <mergeCell ref="B658:E658"/>
    <mergeCell ref="N652:O652"/>
    <mergeCell ref="I652:J652"/>
    <mergeCell ref="D652:E652"/>
    <mergeCell ref="L650:M651"/>
    <mergeCell ref="G650:H651"/>
    <mergeCell ref="B650:C651"/>
    <mergeCell ref="L648:M649"/>
    <mergeCell ref="G648:H649"/>
    <mergeCell ref="B648:C649"/>
    <mergeCell ref="L646:O646"/>
    <mergeCell ref="G646:J646"/>
    <mergeCell ref="B646:E646"/>
    <mergeCell ref="N645:O645"/>
    <mergeCell ref="I645:J645"/>
    <mergeCell ref="D645:E645"/>
    <mergeCell ref="N644:O644"/>
    <mergeCell ref="I644:J644"/>
    <mergeCell ref="D644:E644"/>
    <mergeCell ref="M643:O643"/>
    <mergeCell ref="H643:J643"/>
    <mergeCell ref="C643:E643"/>
    <mergeCell ref="M642:O642"/>
    <mergeCell ref="H642:J642"/>
    <mergeCell ref="C642:E642"/>
    <mergeCell ref="M641:O641"/>
    <mergeCell ref="H641:J641"/>
    <mergeCell ref="C641:E641"/>
    <mergeCell ref="L640:O640"/>
    <mergeCell ref="G640:J640"/>
    <mergeCell ref="B640:E640"/>
    <mergeCell ref="L639:O639"/>
    <mergeCell ref="G639:J639"/>
    <mergeCell ref="B639:E639"/>
    <mergeCell ref="L638:O638"/>
    <mergeCell ref="G638:J638"/>
    <mergeCell ref="B638:E638"/>
    <mergeCell ref="L637:O637"/>
    <mergeCell ref="G637:J637"/>
    <mergeCell ref="B637:E637"/>
    <mergeCell ref="N631:O631"/>
    <mergeCell ref="I631:J631"/>
    <mergeCell ref="D631:E631"/>
    <mergeCell ref="L629:M630"/>
    <mergeCell ref="G629:H630"/>
    <mergeCell ref="B629:C630"/>
    <mergeCell ref="L627:M628"/>
    <mergeCell ref="G627:H628"/>
    <mergeCell ref="B627:C628"/>
    <mergeCell ref="L625:O625"/>
    <mergeCell ref="G625:J625"/>
    <mergeCell ref="B625:E625"/>
    <mergeCell ref="N624:O624"/>
    <mergeCell ref="I624:J624"/>
    <mergeCell ref="D624:E624"/>
    <mergeCell ref="N623:O623"/>
    <mergeCell ref="I623:J623"/>
    <mergeCell ref="D623:E623"/>
    <mergeCell ref="M622:O622"/>
    <mergeCell ref="H622:J622"/>
    <mergeCell ref="C622:E622"/>
    <mergeCell ref="M621:O621"/>
    <mergeCell ref="H621:J621"/>
    <mergeCell ref="C621:E621"/>
    <mergeCell ref="M620:O620"/>
    <mergeCell ref="H620:J620"/>
    <mergeCell ref="C620:E620"/>
    <mergeCell ref="L619:O619"/>
    <mergeCell ref="G619:J619"/>
    <mergeCell ref="B619:E619"/>
    <mergeCell ref="L618:O618"/>
    <mergeCell ref="G618:J618"/>
    <mergeCell ref="B618:E618"/>
    <mergeCell ref="L617:O617"/>
    <mergeCell ref="G617:J617"/>
    <mergeCell ref="B617:E617"/>
    <mergeCell ref="L616:O616"/>
    <mergeCell ref="G616:J616"/>
    <mergeCell ref="B616:E616"/>
    <mergeCell ref="N610:O610"/>
    <mergeCell ref="I610:J610"/>
    <mergeCell ref="D610:E610"/>
    <mergeCell ref="L608:M609"/>
    <mergeCell ref="G608:H609"/>
    <mergeCell ref="B608:C609"/>
    <mergeCell ref="L606:M607"/>
    <mergeCell ref="G606:H607"/>
    <mergeCell ref="B606:C607"/>
    <mergeCell ref="L604:O604"/>
    <mergeCell ref="G604:J604"/>
    <mergeCell ref="B604:E604"/>
    <mergeCell ref="N603:O603"/>
    <mergeCell ref="I603:J603"/>
    <mergeCell ref="D603:E603"/>
    <mergeCell ref="N602:O602"/>
    <mergeCell ref="I602:J602"/>
    <mergeCell ref="D602:E602"/>
    <mergeCell ref="M601:O601"/>
    <mergeCell ref="H601:J601"/>
    <mergeCell ref="C601:E601"/>
    <mergeCell ref="M600:O600"/>
    <mergeCell ref="H600:J600"/>
    <mergeCell ref="C600:E600"/>
    <mergeCell ref="G585:H586"/>
    <mergeCell ref="B585:C586"/>
    <mergeCell ref="L583:O583"/>
    <mergeCell ref="G583:J583"/>
    <mergeCell ref="B583:E583"/>
    <mergeCell ref="N582:O582"/>
    <mergeCell ref="I582:J582"/>
    <mergeCell ref="D582:E582"/>
    <mergeCell ref="N581:O581"/>
    <mergeCell ref="I581:J581"/>
    <mergeCell ref="D581:E581"/>
    <mergeCell ref="L587:M588"/>
    <mergeCell ref="G587:H588"/>
    <mergeCell ref="B587:C588"/>
    <mergeCell ref="L585:M586"/>
    <mergeCell ref="M599:O599"/>
    <mergeCell ref="H599:J599"/>
    <mergeCell ref="C599:E599"/>
    <mergeCell ref="L598:O598"/>
    <mergeCell ref="G598:J598"/>
    <mergeCell ref="B598:E598"/>
    <mergeCell ref="L597:O597"/>
    <mergeCell ref="G597:J597"/>
    <mergeCell ref="B597:E597"/>
    <mergeCell ref="L596:O596"/>
    <mergeCell ref="G596:J596"/>
    <mergeCell ref="B596:E596"/>
    <mergeCell ref="L595:O595"/>
    <mergeCell ref="G595:J595"/>
    <mergeCell ref="B595:E595"/>
    <mergeCell ref="N589:O589"/>
    <mergeCell ref="I589:J589"/>
    <mergeCell ref="D589:E589"/>
    <mergeCell ref="M580:O580"/>
    <mergeCell ref="H580:J580"/>
    <mergeCell ref="C580:E580"/>
    <mergeCell ref="M579:O579"/>
    <mergeCell ref="H579:J579"/>
    <mergeCell ref="C579:E579"/>
    <mergeCell ref="M578:O578"/>
    <mergeCell ref="H578:J578"/>
    <mergeCell ref="C578:E578"/>
    <mergeCell ref="L577:O577"/>
    <mergeCell ref="G577:J577"/>
    <mergeCell ref="B577:E577"/>
    <mergeCell ref="L576:O576"/>
    <mergeCell ref="G576:J576"/>
    <mergeCell ref="B576:E576"/>
    <mergeCell ref="L575:O575"/>
    <mergeCell ref="G575:J575"/>
    <mergeCell ref="B575:E575"/>
    <mergeCell ref="L574:O574"/>
    <mergeCell ref="G574:J574"/>
    <mergeCell ref="B574:E574"/>
    <mergeCell ref="N568:O568"/>
    <mergeCell ref="I568:J568"/>
    <mergeCell ref="D568:E568"/>
    <mergeCell ref="L566:M567"/>
    <mergeCell ref="G566:H567"/>
    <mergeCell ref="B566:C567"/>
    <mergeCell ref="L564:M565"/>
    <mergeCell ref="G564:H565"/>
    <mergeCell ref="B564:C565"/>
    <mergeCell ref="L562:O562"/>
    <mergeCell ref="G562:J562"/>
    <mergeCell ref="B562:E562"/>
    <mergeCell ref="N561:O561"/>
    <mergeCell ref="I561:J561"/>
    <mergeCell ref="D561:E561"/>
    <mergeCell ref="N560:O560"/>
    <mergeCell ref="I560:J560"/>
    <mergeCell ref="D560:E560"/>
    <mergeCell ref="M559:O559"/>
    <mergeCell ref="H559:J559"/>
    <mergeCell ref="C559:E559"/>
    <mergeCell ref="M558:O558"/>
    <mergeCell ref="H558:J558"/>
    <mergeCell ref="C558:E558"/>
    <mergeCell ref="M557:O557"/>
    <mergeCell ref="H557:J557"/>
    <mergeCell ref="C557:E557"/>
    <mergeCell ref="L556:O556"/>
    <mergeCell ref="G556:J556"/>
    <mergeCell ref="B556:E556"/>
    <mergeCell ref="L555:O555"/>
    <mergeCell ref="G555:J555"/>
    <mergeCell ref="B555:E555"/>
    <mergeCell ref="L554:O554"/>
    <mergeCell ref="G554:J554"/>
    <mergeCell ref="B554:E554"/>
    <mergeCell ref="L553:O553"/>
    <mergeCell ref="G553:J553"/>
    <mergeCell ref="B553:E553"/>
    <mergeCell ref="N547:O547"/>
    <mergeCell ref="I547:J547"/>
    <mergeCell ref="D547:E547"/>
    <mergeCell ref="L545:M546"/>
    <mergeCell ref="G545:H546"/>
    <mergeCell ref="B545:C546"/>
    <mergeCell ref="L543:M544"/>
    <mergeCell ref="G543:H544"/>
    <mergeCell ref="B543:C544"/>
    <mergeCell ref="L541:O541"/>
    <mergeCell ref="G541:J541"/>
    <mergeCell ref="B541:E541"/>
    <mergeCell ref="N540:O540"/>
    <mergeCell ref="I540:J540"/>
    <mergeCell ref="D540:E540"/>
    <mergeCell ref="N539:O539"/>
    <mergeCell ref="I539:J539"/>
    <mergeCell ref="D539:E539"/>
    <mergeCell ref="M538:O538"/>
    <mergeCell ref="H538:J538"/>
    <mergeCell ref="C538:E538"/>
    <mergeCell ref="M537:O537"/>
    <mergeCell ref="H537:J537"/>
    <mergeCell ref="C537:E537"/>
    <mergeCell ref="M536:O536"/>
    <mergeCell ref="H536:J536"/>
    <mergeCell ref="C536:E536"/>
    <mergeCell ref="L535:O535"/>
    <mergeCell ref="G535:J535"/>
    <mergeCell ref="B535:E535"/>
    <mergeCell ref="L534:O534"/>
    <mergeCell ref="G534:J534"/>
    <mergeCell ref="B534:E534"/>
    <mergeCell ref="L533:O533"/>
    <mergeCell ref="G533:J533"/>
    <mergeCell ref="B533:E533"/>
    <mergeCell ref="L532:O532"/>
    <mergeCell ref="G532:J532"/>
    <mergeCell ref="B532:E532"/>
    <mergeCell ref="N526:O526"/>
    <mergeCell ref="I526:J526"/>
    <mergeCell ref="D526:E526"/>
    <mergeCell ref="L524:M525"/>
    <mergeCell ref="G524:H525"/>
    <mergeCell ref="B524:C525"/>
    <mergeCell ref="L522:M523"/>
    <mergeCell ref="G522:H523"/>
    <mergeCell ref="B522:C523"/>
    <mergeCell ref="L520:O520"/>
    <mergeCell ref="G520:J520"/>
    <mergeCell ref="B520:E520"/>
    <mergeCell ref="N519:O519"/>
    <mergeCell ref="I519:J519"/>
    <mergeCell ref="D519:E519"/>
    <mergeCell ref="N518:O518"/>
    <mergeCell ref="I518:J518"/>
    <mergeCell ref="D518:E518"/>
    <mergeCell ref="M517:O517"/>
    <mergeCell ref="H517:J517"/>
    <mergeCell ref="C517:E517"/>
    <mergeCell ref="M516:O516"/>
    <mergeCell ref="H516:J516"/>
    <mergeCell ref="C516:E516"/>
    <mergeCell ref="M515:O515"/>
    <mergeCell ref="H515:J515"/>
    <mergeCell ref="C515:E515"/>
    <mergeCell ref="L514:O514"/>
    <mergeCell ref="G514:J514"/>
    <mergeCell ref="B514:E514"/>
    <mergeCell ref="L513:O513"/>
    <mergeCell ref="G513:J513"/>
    <mergeCell ref="B513:E513"/>
    <mergeCell ref="L512:O512"/>
    <mergeCell ref="G512:J512"/>
    <mergeCell ref="B512:E512"/>
    <mergeCell ref="L511:O511"/>
    <mergeCell ref="G511:J511"/>
    <mergeCell ref="B511:E511"/>
    <mergeCell ref="N505:O505"/>
    <mergeCell ref="I505:J505"/>
    <mergeCell ref="D505:E505"/>
    <mergeCell ref="L503:M504"/>
    <mergeCell ref="G503:H504"/>
    <mergeCell ref="B503:C504"/>
    <mergeCell ref="L501:M502"/>
    <mergeCell ref="G501:H502"/>
    <mergeCell ref="B501:C502"/>
    <mergeCell ref="L499:O499"/>
    <mergeCell ref="G499:J499"/>
    <mergeCell ref="B499:E499"/>
    <mergeCell ref="N498:O498"/>
    <mergeCell ref="I498:J498"/>
    <mergeCell ref="D498:E498"/>
    <mergeCell ref="N497:O497"/>
    <mergeCell ref="I497:J497"/>
    <mergeCell ref="D497:E497"/>
    <mergeCell ref="M496:O496"/>
    <mergeCell ref="H496:J496"/>
    <mergeCell ref="C496:E496"/>
    <mergeCell ref="M495:O495"/>
    <mergeCell ref="H495:J495"/>
    <mergeCell ref="C495:E495"/>
    <mergeCell ref="M494:O494"/>
    <mergeCell ref="H494:J494"/>
    <mergeCell ref="C494:E494"/>
    <mergeCell ref="L493:O493"/>
    <mergeCell ref="G493:J493"/>
    <mergeCell ref="B493:E493"/>
    <mergeCell ref="L492:O492"/>
    <mergeCell ref="G492:J492"/>
    <mergeCell ref="B492:E492"/>
    <mergeCell ref="L491:O491"/>
    <mergeCell ref="G491:J491"/>
    <mergeCell ref="B491:E491"/>
    <mergeCell ref="L490:O490"/>
    <mergeCell ref="G490:J490"/>
    <mergeCell ref="B490:E490"/>
    <mergeCell ref="N484:O484"/>
    <mergeCell ref="I484:J484"/>
    <mergeCell ref="D484:E484"/>
    <mergeCell ref="L482:M483"/>
    <mergeCell ref="G482:H483"/>
    <mergeCell ref="B482:C483"/>
    <mergeCell ref="L480:M481"/>
    <mergeCell ref="G480:H481"/>
    <mergeCell ref="B480:C481"/>
    <mergeCell ref="L478:O478"/>
    <mergeCell ref="G478:J478"/>
    <mergeCell ref="B478:E478"/>
    <mergeCell ref="N477:O477"/>
    <mergeCell ref="I477:J477"/>
    <mergeCell ref="D477:E477"/>
    <mergeCell ref="N476:O476"/>
    <mergeCell ref="I476:J476"/>
    <mergeCell ref="D476:E476"/>
    <mergeCell ref="M475:O475"/>
    <mergeCell ref="H475:J475"/>
    <mergeCell ref="C475:E475"/>
    <mergeCell ref="M474:O474"/>
    <mergeCell ref="H474:J474"/>
    <mergeCell ref="C474:E474"/>
    <mergeCell ref="M473:O473"/>
    <mergeCell ref="H473:J473"/>
    <mergeCell ref="C473:E473"/>
    <mergeCell ref="L472:O472"/>
    <mergeCell ref="G472:J472"/>
    <mergeCell ref="B472:E472"/>
    <mergeCell ref="L471:O471"/>
    <mergeCell ref="G471:J471"/>
    <mergeCell ref="B471:E471"/>
    <mergeCell ref="L470:O470"/>
    <mergeCell ref="G470:J470"/>
    <mergeCell ref="B470:E470"/>
    <mergeCell ref="L469:O469"/>
    <mergeCell ref="G469:J469"/>
    <mergeCell ref="B469:E469"/>
    <mergeCell ref="N463:O463"/>
    <mergeCell ref="I463:J463"/>
    <mergeCell ref="D463:E463"/>
    <mergeCell ref="L461:M462"/>
    <mergeCell ref="G461:H462"/>
    <mergeCell ref="B461:C462"/>
    <mergeCell ref="G450:J450"/>
    <mergeCell ref="B450:E450"/>
    <mergeCell ref="L449:O449"/>
    <mergeCell ref="G449:J449"/>
    <mergeCell ref="B449:E449"/>
    <mergeCell ref="L448:O448"/>
    <mergeCell ref="G448:J448"/>
    <mergeCell ref="B448:E448"/>
    <mergeCell ref="N442:O442"/>
    <mergeCell ref="I442:J442"/>
    <mergeCell ref="D442:E442"/>
    <mergeCell ref="L430:O430"/>
    <mergeCell ref="G430:J430"/>
    <mergeCell ref="B430:E430"/>
    <mergeCell ref="L429:O429"/>
    <mergeCell ref="G429:J429"/>
    <mergeCell ref="B429:E429"/>
    <mergeCell ref="L428:O428"/>
    <mergeCell ref="G428:J428"/>
    <mergeCell ref="B428:E428"/>
    <mergeCell ref="L427:O427"/>
    <mergeCell ref="G427:J427"/>
    <mergeCell ref="B427:E427"/>
    <mergeCell ref="N421:O421"/>
    <mergeCell ref="I421:J421"/>
    <mergeCell ref="D421:E421"/>
    <mergeCell ref="L419:M420"/>
    <mergeCell ref="G419:H420"/>
    <mergeCell ref="B419:C420"/>
    <mergeCell ref="L417:M418"/>
    <mergeCell ref="G417:H418"/>
    <mergeCell ref="B417:C418"/>
    <mergeCell ref="L415:O415"/>
    <mergeCell ref="G415:J415"/>
    <mergeCell ref="B415:E415"/>
    <mergeCell ref="N414:O414"/>
    <mergeCell ref="I414:J414"/>
    <mergeCell ref="D414:E414"/>
    <mergeCell ref="N413:O413"/>
    <mergeCell ref="I413:J413"/>
    <mergeCell ref="D413:E413"/>
    <mergeCell ref="M412:O412"/>
    <mergeCell ref="H412:J412"/>
    <mergeCell ref="C412:E412"/>
    <mergeCell ref="H370:J370"/>
    <mergeCell ref="C370:E370"/>
    <mergeCell ref="L408:O408"/>
    <mergeCell ref="G408:J408"/>
    <mergeCell ref="B408:E408"/>
    <mergeCell ref="L407:O407"/>
    <mergeCell ref="G407:J407"/>
    <mergeCell ref="B407:E407"/>
    <mergeCell ref="L406:O406"/>
    <mergeCell ref="G406:J406"/>
    <mergeCell ref="B406:E406"/>
    <mergeCell ref="N400:O400"/>
    <mergeCell ref="I400:J400"/>
    <mergeCell ref="D400:E400"/>
    <mergeCell ref="L398:M399"/>
    <mergeCell ref="G398:H399"/>
    <mergeCell ref="B398:C399"/>
    <mergeCell ref="L396:M397"/>
    <mergeCell ref="G396:H397"/>
    <mergeCell ref="B396:C397"/>
    <mergeCell ref="L394:O394"/>
    <mergeCell ref="G394:J394"/>
    <mergeCell ref="B394:E394"/>
    <mergeCell ref="N393:O393"/>
    <mergeCell ref="I393:J393"/>
    <mergeCell ref="D393:E393"/>
    <mergeCell ref="N392:O392"/>
    <mergeCell ref="I392:J392"/>
    <mergeCell ref="D392:E392"/>
    <mergeCell ref="M391:O391"/>
    <mergeCell ref="H391:J391"/>
    <mergeCell ref="C391:E391"/>
    <mergeCell ref="M390:O390"/>
    <mergeCell ref="H390:J390"/>
    <mergeCell ref="C390:E390"/>
    <mergeCell ref="M369:O369"/>
    <mergeCell ref="H369:J369"/>
    <mergeCell ref="C369:E369"/>
    <mergeCell ref="M368:O368"/>
    <mergeCell ref="H368:J368"/>
    <mergeCell ref="C368:E368"/>
    <mergeCell ref="L366:O366"/>
    <mergeCell ref="G366:J366"/>
    <mergeCell ref="B366:E366"/>
    <mergeCell ref="L365:O365"/>
    <mergeCell ref="G365:J365"/>
    <mergeCell ref="B365:E365"/>
    <mergeCell ref="L364:O364"/>
    <mergeCell ref="G364:J364"/>
    <mergeCell ref="B364:E364"/>
    <mergeCell ref="B700:E700"/>
    <mergeCell ref="G700:J700"/>
    <mergeCell ref="L700:O700"/>
    <mergeCell ref="B701:E701"/>
    <mergeCell ref="G701:J701"/>
    <mergeCell ref="L701:O701"/>
    <mergeCell ref="B702:E702"/>
    <mergeCell ref="G702:J702"/>
    <mergeCell ref="L702:O702"/>
    <mergeCell ref="B703:E703"/>
    <mergeCell ref="G703:J703"/>
    <mergeCell ref="L703:O703"/>
    <mergeCell ref="C704:E704"/>
    <mergeCell ref="H704:J704"/>
    <mergeCell ref="M704:O704"/>
    <mergeCell ref="C705:E705"/>
    <mergeCell ref="H705:J705"/>
    <mergeCell ref="M705:O705"/>
    <mergeCell ref="M389:O389"/>
    <mergeCell ref="H389:J389"/>
    <mergeCell ref="C389:E389"/>
    <mergeCell ref="L387:O387"/>
    <mergeCell ref="G387:J387"/>
    <mergeCell ref="B387:E387"/>
    <mergeCell ref="L386:O386"/>
    <mergeCell ref="G386:J386"/>
    <mergeCell ref="B386:E386"/>
    <mergeCell ref="L385:O385"/>
    <mergeCell ref="G385:J385"/>
    <mergeCell ref="B385:E385"/>
    <mergeCell ref="N379:O379"/>
    <mergeCell ref="I379:J379"/>
    <mergeCell ref="D379:E379"/>
    <mergeCell ref="L377:M378"/>
    <mergeCell ref="G377:H378"/>
    <mergeCell ref="B377:C378"/>
    <mergeCell ref="L375:M376"/>
    <mergeCell ref="G375:H376"/>
    <mergeCell ref="B375:C376"/>
    <mergeCell ref="L373:O373"/>
    <mergeCell ref="G373:J373"/>
    <mergeCell ref="B373:E373"/>
    <mergeCell ref="N372:O372"/>
    <mergeCell ref="I372:J372"/>
    <mergeCell ref="D372:E372"/>
    <mergeCell ref="N371:O371"/>
    <mergeCell ref="I371:J371"/>
    <mergeCell ref="D371:E371"/>
    <mergeCell ref="M370:O370"/>
    <mergeCell ref="G711:H712"/>
    <mergeCell ref="L711:M712"/>
    <mergeCell ref="B713:C714"/>
    <mergeCell ref="G713:H714"/>
    <mergeCell ref="L713:M714"/>
    <mergeCell ref="D715:E715"/>
    <mergeCell ref="I715:J715"/>
    <mergeCell ref="N715:O715"/>
    <mergeCell ref="B721:E721"/>
    <mergeCell ref="G721:J721"/>
    <mergeCell ref="L721:O721"/>
    <mergeCell ref="B722:E722"/>
    <mergeCell ref="G722:J722"/>
    <mergeCell ref="L722:O722"/>
    <mergeCell ref="B723:E723"/>
    <mergeCell ref="G723:J723"/>
    <mergeCell ref="L723:O723"/>
    <mergeCell ref="B724:E724"/>
    <mergeCell ref="G724:J724"/>
    <mergeCell ref="L724:O724"/>
    <mergeCell ref="C725:E725"/>
    <mergeCell ref="H725:J725"/>
    <mergeCell ref="M725:O725"/>
    <mergeCell ref="C726:E726"/>
    <mergeCell ref="H726:J726"/>
    <mergeCell ref="M726:O726"/>
    <mergeCell ref="C727:E727"/>
    <mergeCell ref="H727:J727"/>
    <mergeCell ref="M727:O727"/>
    <mergeCell ref="D728:E728"/>
    <mergeCell ref="I728:J728"/>
    <mergeCell ref="N728:O728"/>
    <mergeCell ref="D729:E729"/>
    <mergeCell ref="I729:J729"/>
    <mergeCell ref="N729:O729"/>
    <mergeCell ref="B730:E730"/>
    <mergeCell ref="G730:J730"/>
    <mergeCell ref="L730:O730"/>
    <mergeCell ref="B732:C733"/>
    <mergeCell ref="G732:H733"/>
    <mergeCell ref="L732:M733"/>
    <mergeCell ref="B734:C735"/>
    <mergeCell ref="G734:H735"/>
    <mergeCell ref="L734:M735"/>
    <mergeCell ref="D736:E736"/>
    <mergeCell ref="I736:J736"/>
    <mergeCell ref="N736:O736"/>
    <mergeCell ref="B742:E742"/>
    <mergeCell ref="G742:J742"/>
    <mergeCell ref="L742:O742"/>
    <mergeCell ref="B743:E743"/>
    <mergeCell ref="G743:J743"/>
    <mergeCell ref="L743:O743"/>
    <mergeCell ref="B744:E744"/>
    <mergeCell ref="G744:J744"/>
    <mergeCell ref="L744:O744"/>
    <mergeCell ref="B745:E745"/>
    <mergeCell ref="G745:J745"/>
    <mergeCell ref="L745:O745"/>
    <mergeCell ref="C746:E746"/>
    <mergeCell ref="H746:J746"/>
    <mergeCell ref="M746:O746"/>
    <mergeCell ref="C747:E747"/>
    <mergeCell ref="H747:J747"/>
    <mergeCell ref="M747:O747"/>
    <mergeCell ref="C748:E748"/>
    <mergeCell ref="H748:J748"/>
    <mergeCell ref="M748:O748"/>
    <mergeCell ref="D749:E749"/>
    <mergeCell ref="I749:J749"/>
    <mergeCell ref="N749:O749"/>
    <mergeCell ref="D750:E750"/>
    <mergeCell ref="I750:J750"/>
    <mergeCell ref="N750:O750"/>
    <mergeCell ref="B751:E751"/>
    <mergeCell ref="G751:J751"/>
    <mergeCell ref="L751:O751"/>
    <mergeCell ref="B753:C754"/>
    <mergeCell ref="G753:H754"/>
    <mergeCell ref="L753:M754"/>
    <mergeCell ref="B755:C756"/>
    <mergeCell ref="G755:H756"/>
    <mergeCell ref="L755:M756"/>
    <mergeCell ref="D757:E757"/>
    <mergeCell ref="I757:J757"/>
    <mergeCell ref="N757:O757"/>
    <mergeCell ref="I771:J771"/>
    <mergeCell ref="N771:O771"/>
    <mergeCell ref="B774:C775"/>
    <mergeCell ref="G774:H775"/>
    <mergeCell ref="L774:M775"/>
    <mergeCell ref="B776:C777"/>
    <mergeCell ref="G776:H777"/>
    <mergeCell ref="L776:M777"/>
    <mergeCell ref="D778:E778"/>
    <mergeCell ref="I778:J778"/>
    <mergeCell ref="N778:O778"/>
    <mergeCell ref="B784:E784"/>
    <mergeCell ref="G784:J784"/>
    <mergeCell ref="L784:O784"/>
    <mergeCell ref="G764:J764"/>
    <mergeCell ref="L764:O764"/>
    <mergeCell ref="B765:E765"/>
    <mergeCell ref="G765:J765"/>
    <mergeCell ref="L765:O765"/>
    <mergeCell ref="B766:E766"/>
    <mergeCell ref="G766:J766"/>
    <mergeCell ref="L766:O766"/>
    <mergeCell ref="C767:E767"/>
    <mergeCell ref="H767:J767"/>
    <mergeCell ref="M767:O767"/>
    <mergeCell ref="C768:E768"/>
    <mergeCell ref="H768:J768"/>
    <mergeCell ref="M768:O768"/>
    <mergeCell ref="C769:E769"/>
    <mergeCell ref="H769:J769"/>
    <mergeCell ref="M769:O769"/>
    <mergeCell ref="D770:E770"/>
    <mergeCell ref="I770:J770"/>
    <mergeCell ref="N770:O770"/>
    <mergeCell ref="D771:E771"/>
    <mergeCell ref="B785:E785"/>
    <mergeCell ref="G785:J785"/>
    <mergeCell ref="L785:O785"/>
    <mergeCell ref="B786:E786"/>
    <mergeCell ref="G786:J786"/>
    <mergeCell ref="L786:O786"/>
    <mergeCell ref="B787:E787"/>
    <mergeCell ref="G787:J787"/>
    <mergeCell ref="L787:O787"/>
    <mergeCell ref="C788:E788"/>
    <mergeCell ref="H788:J788"/>
    <mergeCell ref="M788:O788"/>
    <mergeCell ref="C789:E789"/>
    <mergeCell ref="H789:J789"/>
    <mergeCell ref="M789:O789"/>
    <mergeCell ref="C790:E790"/>
    <mergeCell ref="H790:J790"/>
    <mergeCell ref="M790:O790"/>
    <mergeCell ref="D791:E791"/>
    <mergeCell ref="I791:J791"/>
    <mergeCell ref="N791:O791"/>
    <mergeCell ref="G772:J772"/>
    <mergeCell ref="L772:O772"/>
    <mergeCell ref="D792:E792"/>
    <mergeCell ref="I792:J792"/>
    <mergeCell ref="N792:O792"/>
    <mergeCell ref="B795:C796"/>
    <mergeCell ref="G795:H796"/>
    <mergeCell ref="L795:M796"/>
    <mergeCell ref="B797:C798"/>
    <mergeCell ref="G797:H798"/>
    <mergeCell ref="L797:M798"/>
    <mergeCell ref="D799:E799"/>
    <mergeCell ref="I799:J799"/>
    <mergeCell ref="N799:O799"/>
    <mergeCell ref="B805:E805"/>
    <mergeCell ref="G805:J805"/>
    <mergeCell ref="L805:O805"/>
    <mergeCell ref="B806:E806"/>
    <mergeCell ref="G806:J806"/>
    <mergeCell ref="L806:O806"/>
    <mergeCell ref="B807:E807"/>
    <mergeCell ref="G807:J807"/>
    <mergeCell ref="L807:O807"/>
    <mergeCell ref="B808:E808"/>
    <mergeCell ref="G808:J808"/>
    <mergeCell ref="L808:O808"/>
    <mergeCell ref="C809:E809"/>
    <mergeCell ref="H809:J809"/>
    <mergeCell ref="M809:O809"/>
    <mergeCell ref="C810:E810"/>
    <mergeCell ref="H810:J810"/>
    <mergeCell ref="M810:O810"/>
    <mergeCell ref="C811:E811"/>
    <mergeCell ref="H811:J811"/>
    <mergeCell ref="M811:O811"/>
    <mergeCell ref="B793:E793"/>
    <mergeCell ref="G793:J793"/>
    <mergeCell ref="L793:O793"/>
    <mergeCell ref="D812:E812"/>
    <mergeCell ref="I812:J812"/>
    <mergeCell ref="N812:O812"/>
    <mergeCell ref="D813:E813"/>
    <mergeCell ref="I813:J813"/>
    <mergeCell ref="N813:O813"/>
    <mergeCell ref="B816:C817"/>
    <mergeCell ref="G816:H817"/>
    <mergeCell ref="L816:M817"/>
    <mergeCell ref="B818:C819"/>
    <mergeCell ref="G818:H819"/>
    <mergeCell ref="L818:M819"/>
    <mergeCell ref="D820:E820"/>
    <mergeCell ref="I820:J820"/>
    <mergeCell ref="N820:O820"/>
    <mergeCell ref="B826:E826"/>
    <mergeCell ref="G826:J826"/>
    <mergeCell ref="L826:O826"/>
    <mergeCell ref="B827:E827"/>
    <mergeCell ref="G827:J827"/>
    <mergeCell ref="L827:O827"/>
    <mergeCell ref="B828:E828"/>
    <mergeCell ref="G828:J828"/>
    <mergeCell ref="L828:O828"/>
    <mergeCell ref="B829:E829"/>
    <mergeCell ref="G829:J829"/>
    <mergeCell ref="L829:O829"/>
    <mergeCell ref="C830:E830"/>
    <mergeCell ref="H830:J830"/>
    <mergeCell ref="M830:O830"/>
    <mergeCell ref="C831:E831"/>
    <mergeCell ref="H831:J831"/>
    <mergeCell ref="M831:O831"/>
    <mergeCell ref="B814:E814"/>
    <mergeCell ref="G814:J814"/>
    <mergeCell ref="L814:O814"/>
    <mergeCell ref="B858:C859"/>
    <mergeCell ref="G858:H859"/>
    <mergeCell ref="L858:M859"/>
    <mergeCell ref="G870:J870"/>
    <mergeCell ref="L870:O870"/>
    <mergeCell ref="B871:E871"/>
    <mergeCell ref="G871:J871"/>
    <mergeCell ref="L871:O871"/>
    <mergeCell ref="D875:E875"/>
    <mergeCell ref="I875:J875"/>
    <mergeCell ref="N875:O875"/>
    <mergeCell ref="D876:E876"/>
    <mergeCell ref="I876:J876"/>
    <mergeCell ref="N876:O876"/>
    <mergeCell ref="B879:C880"/>
    <mergeCell ref="G879:H880"/>
    <mergeCell ref="L879:M880"/>
    <mergeCell ref="B881:C882"/>
    <mergeCell ref="G881:H882"/>
    <mergeCell ref="L881:M882"/>
    <mergeCell ref="B889:E889"/>
    <mergeCell ref="G889:J889"/>
    <mergeCell ref="L889:O889"/>
    <mergeCell ref="B890:E890"/>
    <mergeCell ref="G890:J890"/>
    <mergeCell ref="L890:O890"/>
    <mergeCell ref="B877:E877"/>
    <mergeCell ref="G877:J877"/>
    <mergeCell ref="L877:O877"/>
    <mergeCell ref="B931:E931"/>
    <mergeCell ref="G931:J931"/>
    <mergeCell ref="L931:O931"/>
    <mergeCell ref="B932:E932"/>
    <mergeCell ref="G932:J932"/>
    <mergeCell ref="L932:O932"/>
    <mergeCell ref="B933:E933"/>
    <mergeCell ref="G933:J933"/>
    <mergeCell ref="L933:O933"/>
    <mergeCell ref="B934:E934"/>
    <mergeCell ref="G934:J934"/>
    <mergeCell ref="L934:O934"/>
    <mergeCell ref="C914:E914"/>
    <mergeCell ref="H914:J914"/>
    <mergeCell ref="M914:O914"/>
    <mergeCell ref="C915:E915"/>
    <mergeCell ref="H915:J915"/>
    <mergeCell ref="M915:O915"/>
    <mergeCell ref="C916:E916"/>
    <mergeCell ref="H916:J916"/>
    <mergeCell ref="M916:O916"/>
    <mergeCell ref="B892:E892"/>
    <mergeCell ref="G892:J892"/>
    <mergeCell ref="L892:O892"/>
    <mergeCell ref="C893:E893"/>
    <mergeCell ref="H893:J893"/>
    <mergeCell ref="M893:O893"/>
    <mergeCell ref="C894:E894"/>
    <mergeCell ref="H894:J894"/>
    <mergeCell ref="M894:O894"/>
    <mergeCell ref="L913:O913"/>
    <mergeCell ref="C895:E895"/>
    <mergeCell ref="H895:J895"/>
    <mergeCell ref="M895:O895"/>
    <mergeCell ref="D896:E896"/>
    <mergeCell ref="I896:J896"/>
    <mergeCell ref="N896:O896"/>
    <mergeCell ref="D897:E897"/>
    <mergeCell ref="I897:J897"/>
    <mergeCell ref="N897:O897"/>
    <mergeCell ref="B898:E898"/>
    <mergeCell ref="G898:J898"/>
    <mergeCell ref="L898:O898"/>
    <mergeCell ref="B982:E982"/>
    <mergeCell ref="G982:J982"/>
    <mergeCell ref="L982:O982"/>
    <mergeCell ref="B976:E976"/>
    <mergeCell ref="G976:J976"/>
    <mergeCell ref="L976:O976"/>
    <mergeCell ref="C977:E977"/>
    <mergeCell ref="H977:J977"/>
    <mergeCell ref="M977:O977"/>
    <mergeCell ref="C978:E978"/>
    <mergeCell ref="H978:J978"/>
    <mergeCell ref="M978:O978"/>
    <mergeCell ref="C979:E979"/>
    <mergeCell ref="H979:J979"/>
    <mergeCell ref="M979:O979"/>
    <mergeCell ref="D980:E980"/>
    <mergeCell ref="I980:J980"/>
    <mergeCell ref="N980:O980"/>
    <mergeCell ref="D981:E981"/>
    <mergeCell ref="I981:J981"/>
    <mergeCell ref="N981:O981"/>
    <mergeCell ref="D967:E967"/>
    <mergeCell ref="I967:J967"/>
    <mergeCell ref="N967:O967"/>
    <mergeCell ref="C999:E999"/>
    <mergeCell ref="H999:J999"/>
    <mergeCell ref="M999:O999"/>
    <mergeCell ref="C1000:E1000"/>
    <mergeCell ref="H1000:J1000"/>
    <mergeCell ref="M1000:O1000"/>
    <mergeCell ref="B891:E891"/>
    <mergeCell ref="G891:J891"/>
    <mergeCell ref="L891:O891"/>
    <mergeCell ref="B942:C943"/>
    <mergeCell ref="G942:H943"/>
    <mergeCell ref="L942:M943"/>
    <mergeCell ref="B944:C945"/>
    <mergeCell ref="G944:H945"/>
    <mergeCell ref="L944:M945"/>
    <mergeCell ref="B940:E940"/>
    <mergeCell ref="G940:J940"/>
    <mergeCell ref="L940:O940"/>
    <mergeCell ref="G954:J954"/>
    <mergeCell ref="L954:O954"/>
    <mergeCell ref="B955:E955"/>
    <mergeCell ref="G955:J955"/>
    <mergeCell ref="L955:O955"/>
    <mergeCell ref="C956:E956"/>
    <mergeCell ref="H956:J956"/>
    <mergeCell ref="M956:O956"/>
    <mergeCell ref="C957:E957"/>
    <mergeCell ref="H957:J957"/>
    <mergeCell ref="M957:O957"/>
    <mergeCell ref="C958:E958"/>
    <mergeCell ref="H958:J958"/>
    <mergeCell ref="M958:O958"/>
    <mergeCell ref="D959:E959"/>
    <mergeCell ref="I959:J959"/>
    <mergeCell ref="N959:O959"/>
    <mergeCell ref="D960:E960"/>
    <mergeCell ref="I960:J960"/>
    <mergeCell ref="N960:O960"/>
    <mergeCell ref="G984:H985"/>
    <mergeCell ref="L984:M985"/>
    <mergeCell ref="L1007:M1008"/>
    <mergeCell ref="C1042:E1042"/>
    <mergeCell ref="H1042:J1042"/>
    <mergeCell ref="M1042:O1042"/>
    <mergeCell ref="D1043:E1043"/>
    <mergeCell ref="I1043:J1043"/>
    <mergeCell ref="N1043:O1043"/>
    <mergeCell ref="D1044:E1044"/>
    <mergeCell ref="I1044:J1044"/>
    <mergeCell ref="N1044:O1044"/>
    <mergeCell ref="B1047:C1048"/>
    <mergeCell ref="G1047:H1048"/>
    <mergeCell ref="L1047:M1048"/>
    <mergeCell ref="B1049:C1050"/>
    <mergeCell ref="G1049:H1050"/>
    <mergeCell ref="L1049:M1050"/>
    <mergeCell ref="B1057:E1057"/>
    <mergeCell ref="G1057:J1057"/>
    <mergeCell ref="L1057:O1057"/>
    <mergeCell ref="B1058:E1058"/>
    <mergeCell ref="G1058:J1058"/>
    <mergeCell ref="L1058:O1058"/>
    <mergeCell ref="B1059:E1059"/>
    <mergeCell ref="G1059:J1059"/>
    <mergeCell ref="L1059:O1059"/>
    <mergeCell ref="B1060:E1060"/>
    <mergeCell ref="G1060:J1060"/>
    <mergeCell ref="L1060:O1060"/>
    <mergeCell ref="C1061:E1061"/>
    <mergeCell ref="H1061:J1061"/>
    <mergeCell ref="M1061:O1061"/>
    <mergeCell ref="C1062:E1062"/>
    <mergeCell ref="H1062:J1062"/>
    <mergeCell ref="M1062:O1062"/>
    <mergeCell ref="N1030:O1030"/>
    <mergeCell ref="M1125:O1125"/>
    <mergeCell ref="C1126:E1126"/>
    <mergeCell ref="H1126:J1126"/>
    <mergeCell ref="M1126:O1126"/>
    <mergeCell ref="B1100:E1100"/>
    <mergeCell ref="G1100:J1100"/>
    <mergeCell ref="L1100:O1100"/>
    <mergeCell ref="B1101:E1101"/>
    <mergeCell ref="G1101:J1101"/>
    <mergeCell ref="L1101:O1101"/>
    <mergeCell ref="B1102:E1102"/>
    <mergeCell ref="G1102:J1102"/>
    <mergeCell ref="L1102:O1102"/>
    <mergeCell ref="C1103:E1103"/>
    <mergeCell ref="H1103:J1103"/>
    <mergeCell ref="M1103:O1103"/>
    <mergeCell ref="C1104:E1104"/>
    <mergeCell ref="H1104:J1104"/>
    <mergeCell ref="M1104:O1104"/>
    <mergeCell ref="C1105:E1105"/>
    <mergeCell ref="H1105:J1105"/>
    <mergeCell ref="M1105:O1105"/>
    <mergeCell ref="D1106:E1106"/>
    <mergeCell ref="I1106:J1106"/>
    <mergeCell ref="N1106:O1106"/>
    <mergeCell ref="D1107:E1107"/>
    <mergeCell ref="I1107:J1107"/>
    <mergeCell ref="N1107:O1107"/>
    <mergeCell ref="B1110:C1111"/>
    <mergeCell ref="G1110:H1111"/>
    <mergeCell ref="L1110:M1111"/>
    <mergeCell ref="B1112:C1113"/>
    <mergeCell ref="G1112:H1113"/>
    <mergeCell ref="D1127:E1127"/>
    <mergeCell ref="I1127:J1127"/>
    <mergeCell ref="N1127:O1127"/>
    <mergeCell ref="D1128:E1128"/>
    <mergeCell ref="I1128:J1128"/>
    <mergeCell ref="N1128:O1128"/>
    <mergeCell ref="B1131:C1132"/>
    <mergeCell ref="G1131:H1132"/>
    <mergeCell ref="L1131:M1132"/>
    <mergeCell ref="B1133:C1134"/>
    <mergeCell ref="G1133:H1134"/>
    <mergeCell ref="L1133:M1134"/>
    <mergeCell ref="L1129:O1129"/>
    <mergeCell ref="B1129:E1129"/>
    <mergeCell ref="G1129:J1129"/>
    <mergeCell ref="D1135:E1135"/>
    <mergeCell ref="I1135:J1135"/>
    <mergeCell ref="N1135:O1135"/>
    <mergeCell ref="B1141:E1141"/>
    <mergeCell ref="G1141:J1141"/>
    <mergeCell ref="L1141:O1141"/>
    <mergeCell ref="B1142:E1142"/>
    <mergeCell ref="G1142:J1142"/>
    <mergeCell ref="L1142:O1142"/>
    <mergeCell ref="B1143:E1143"/>
    <mergeCell ref="G1143:J1143"/>
    <mergeCell ref="L1143:O1143"/>
    <mergeCell ref="B1144:E1144"/>
    <mergeCell ref="G1144:J1144"/>
    <mergeCell ref="L1144:O1144"/>
    <mergeCell ref="C1145:E1145"/>
    <mergeCell ref="H1145:J1145"/>
    <mergeCell ref="M1145:O1145"/>
    <mergeCell ref="C1146:E1146"/>
    <mergeCell ref="H1146:J1146"/>
    <mergeCell ref="M1146:O1146"/>
    <mergeCell ref="C1147:E1147"/>
    <mergeCell ref="H1147:J1147"/>
    <mergeCell ref="M1147:O1147"/>
    <mergeCell ref="D1148:E1148"/>
    <mergeCell ref="I1148:J1148"/>
    <mergeCell ref="N1148:O1148"/>
    <mergeCell ref="D1149:E1149"/>
    <mergeCell ref="I1149:J1149"/>
    <mergeCell ref="N1149:O1149"/>
    <mergeCell ref="B1152:C1153"/>
    <mergeCell ref="G1152:H1153"/>
    <mergeCell ref="L1152:M1153"/>
    <mergeCell ref="L1150:O1150"/>
    <mergeCell ref="B1154:C1155"/>
    <mergeCell ref="G1154:H1155"/>
    <mergeCell ref="L1154:M1155"/>
    <mergeCell ref="D1156:E1156"/>
    <mergeCell ref="I1156:J1156"/>
    <mergeCell ref="N1156:O1156"/>
    <mergeCell ref="B1162:E1162"/>
    <mergeCell ref="G1162:J1162"/>
    <mergeCell ref="L1162:O1162"/>
    <mergeCell ref="B1163:E1163"/>
    <mergeCell ref="G1163:J1163"/>
    <mergeCell ref="L1163:O1163"/>
    <mergeCell ref="B1164:E1164"/>
    <mergeCell ref="G1164:J1164"/>
    <mergeCell ref="L1164:O1164"/>
    <mergeCell ref="B1165:E1165"/>
    <mergeCell ref="G1165:J1165"/>
    <mergeCell ref="L1165:O1165"/>
    <mergeCell ref="C1166:E1166"/>
    <mergeCell ref="H1166:J1166"/>
    <mergeCell ref="M1166:O1166"/>
    <mergeCell ref="C1167:E1167"/>
    <mergeCell ref="H1167:J1167"/>
    <mergeCell ref="M1167:O1167"/>
    <mergeCell ref="C1168:E1168"/>
    <mergeCell ref="H1168:J1168"/>
    <mergeCell ref="M1168:O1168"/>
    <mergeCell ref="B1150:E1150"/>
    <mergeCell ref="G1150:J1150"/>
    <mergeCell ref="D1169:E1169"/>
    <mergeCell ref="I1169:J1169"/>
    <mergeCell ref="N1169:O1169"/>
    <mergeCell ref="D1170:E1170"/>
    <mergeCell ref="I1170:J1170"/>
    <mergeCell ref="N1170:O1170"/>
    <mergeCell ref="B1173:C1174"/>
    <mergeCell ref="G1173:H1174"/>
    <mergeCell ref="L1173:M1174"/>
    <mergeCell ref="B1175:C1176"/>
    <mergeCell ref="G1175:H1176"/>
    <mergeCell ref="L1175:M1176"/>
    <mergeCell ref="D1177:E1177"/>
    <mergeCell ref="I1177:J1177"/>
    <mergeCell ref="N1177:O1177"/>
    <mergeCell ref="B1183:E1183"/>
    <mergeCell ref="G1183:J1183"/>
    <mergeCell ref="L1183:O1183"/>
    <mergeCell ref="B1184:E1184"/>
    <mergeCell ref="G1184:J1184"/>
    <mergeCell ref="L1184:O1184"/>
    <mergeCell ref="B1185:E1185"/>
    <mergeCell ref="G1185:J1185"/>
    <mergeCell ref="L1185:O1185"/>
    <mergeCell ref="B1186:E1186"/>
    <mergeCell ref="G1186:J1186"/>
    <mergeCell ref="L1186:O1186"/>
    <mergeCell ref="C1187:E1187"/>
    <mergeCell ref="H1187:J1187"/>
    <mergeCell ref="M1187:O1187"/>
    <mergeCell ref="B1194:C1195"/>
    <mergeCell ref="G1194:H1195"/>
    <mergeCell ref="L1194:M1195"/>
    <mergeCell ref="G1171:J1171"/>
    <mergeCell ref="L1171:O1171"/>
    <mergeCell ref="B1171:E1171"/>
    <mergeCell ref="B1192:E1192"/>
    <mergeCell ref="G1192:J1192"/>
    <mergeCell ref="L1192:O1192"/>
    <mergeCell ref="C1188:E1188"/>
    <mergeCell ref="H1188:J1188"/>
    <mergeCell ref="M1188:O1188"/>
    <mergeCell ref="C1189:E1189"/>
    <mergeCell ref="H1189:J1189"/>
    <mergeCell ref="M1189:O1189"/>
    <mergeCell ref="D1190:E1190"/>
    <mergeCell ref="I1190:J1190"/>
    <mergeCell ref="N1190:O1190"/>
    <mergeCell ref="D1191:E1191"/>
    <mergeCell ref="I1191:J1191"/>
    <mergeCell ref="N1191:O1191"/>
    <mergeCell ref="B1196:C1197"/>
    <mergeCell ref="G1196:H1197"/>
    <mergeCell ref="L1196:M1197"/>
    <mergeCell ref="D1198:E1198"/>
    <mergeCell ref="I1198:J1198"/>
    <mergeCell ref="N1198:O1198"/>
    <mergeCell ref="B1204:E1204"/>
    <mergeCell ref="G1204:J1204"/>
    <mergeCell ref="L1204:O1204"/>
    <mergeCell ref="B1205:E1205"/>
    <mergeCell ref="G1205:J1205"/>
    <mergeCell ref="L1205:O1205"/>
    <mergeCell ref="B1206:E1206"/>
    <mergeCell ref="G1206:J1206"/>
    <mergeCell ref="L1206:O1206"/>
    <mergeCell ref="B1207:E1207"/>
    <mergeCell ref="G1207:J1207"/>
    <mergeCell ref="L1207:O1207"/>
    <mergeCell ref="C1208:E1208"/>
    <mergeCell ref="H1208:J1208"/>
    <mergeCell ref="M1208:O1208"/>
    <mergeCell ref="C1209:E1209"/>
    <mergeCell ref="H1209:J1209"/>
    <mergeCell ref="M1209:O1209"/>
    <mergeCell ref="C1210:E1210"/>
    <mergeCell ref="H1210:J1210"/>
    <mergeCell ref="M1210:O1210"/>
    <mergeCell ref="D1211:E1211"/>
    <mergeCell ref="I1211:J1211"/>
    <mergeCell ref="N1211:O1211"/>
    <mergeCell ref="D1212:E1212"/>
    <mergeCell ref="I1212:J1212"/>
    <mergeCell ref="N1212:O1212"/>
    <mergeCell ref="B1215:C1216"/>
    <mergeCell ref="G1215:H1216"/>
    <mergeCell ref="L1215:M1216"/>
    <mergeCell ref="B1217:C1218"/>
    <mergeCell ref="G1217:H1218"/>
    <mergeCell ref="L1217:M1218"/>
    <mergeCell ref="B1213:E1213"/>
    <mergeCell ref="G1213:J1213"/>
    <mergeCell ref="L1213:O1213"/>
    <mergeCell ref="D1219:E1219"/>
    <mergeCell ref="I1219:J1219"/>
    <mergeCell ref="N1219:O1219"/>
    <mergeCell ref="B1225:E1225"/>
    <mergeCell ref="G1225:J1225"/>
    <mergeCell ref="L1225:O1225"/>
    <mergeCell ref="B1226:E1226"/>
    <mergeCell ref="G1226:J1226"/>
    <mergeCell ref="L1226:O1226"/>
    <mergeCell ref="B1227:E1227"/>
    <mergeCell ref="G1227:J1227"/>
    <mergeCell ref="L1227:O1227"/>
    <mergeCell ref="B1228:E1228"/>
    <mergeCell ref="G1228:J1228"/>
    <mergeCell ref="L1228:O1228"/>
    <mergeCell ref="C1229:E1229"/>
    <mergeCell ref="H1229:J1229"/>
    <mergeCell ref="M1229:O1229"/>
    <mergeCell ref="C1230:E1230"/>
    <mergeCell ref="H1230:J1230"/>
    <mergeCell ref="M1230:O1230"/>
    <mergeCell ref="C1231:E1231"/>
    <mergeCell ref="H1231:J1231"/>
    <mergeCell ref="M1231:O1231"/>
    <mergeCell ref="D1232:E1232"/>
    <mergeCell ref="I1232:J1232"/>
    <mergeCell ref="N1232:O1232"/>
    <mergeCell ref="D1233:E1233"/>
    <mergeCell ref="I1233:J1233"/>
    <mergeCell ref="N1233:O1233"/>
    <mergeCell ref="B1236:C1237"/>
    <mergeCell ref="G1236:H1237"/>
    <mergeCell ref="L1236:M1237"/>
    <mergeCell ref="B1238:C1239"/>
    <mergeCell ref="G1238:H1239"/>
    <mergeCell ref="L1238:M1239"/>
    <mergeCell ref="D1240:E1240"/>
    <mergeCell ref="I1240:J1240"/>
    <mergeCell ref="N1240:O1240"/>
    <mergeCell ref="B1246:E1246"/>
    <mergeCell ref="G1246:J1246"/>
    <mergeCell ref="L1246:O1246"/>
    <mergeCell ref="B1247:E1247"/>
    <mergeCell ref="G1247:J1247"/>
    <mergeCell ref="L1247:O1247"/>
    <mergeCell ref="B1248:E1248"/>
    <mergeCell ref="G1248:J1248"/>
    <mergeCell ref="L1248:O1248"/>
    <mergeCell ref="B1249:E1249"/>
    <mergeCell ref="G1249:J1249"/>
    <mergeCell ref="L1249:O1249"/>
    <mergeCell ref="C1250:E1250"/>
    <mergeCell ref="H1250:J1250"/>
    <mergeCell ref="M1250:O1250"/>
    <mergeCell ref="C1251:E1251"/>
    <mergeCell ref="H1251:J1251"/>
    <mergeCell ref="M1251:O1251"/>
    <mergeCell ref="B1234:E1234"/>
    <mergeCell ref="G1234:J1234"/>
    <mergeCell ref="L1234:O1234"/>
    <mergeCell ref="B1267:E1267"/>
    <mergeCell ref="G1267:J1267"/>
    <mergeCell ref="L1267:O1267"/>
    <mergeCell ref="B1268:E1268"/>
    <mergeCell ref="G1268:J1268"/>
    <mergeCell ref="L1268:O1268"/>
    <mergeCell ref="B1269:E1269"/>
    <mergeCell ref="G1269:J1269"/>
    <mergeCell ref="L1269:O1269"/>
    <mergeCell ref="B1255:E1255"/>
    <mergeCell ref="G1255:J1255"/>
    <mergeCell ref="L1255:O1255"/>
    <mergeCell ref="C1252:E1252"/>
    <mergeCell ref="H1252:J1252"/>
    <mergeCell ref="M1252:O1252"/>
    <mergeCell ref="D1253:E1253"/>
    <mergeCell ref="I1253:J1253"/>
    <mergeCell ref="N1253:O1253"/>
    <mergeCell ref="D1254:E1254"/>
    <mergeCell ref="I1254:J1254"/>
    <mergeCell ref="N1254:O1254"/>
    <mergeCell ref="L1270:O1270"/>
    <mergeCell ref="C1271:E1271"/>
    <mergeCell ref="H1271:J1271"/>
    <mergeCell ref="M1271:O1271"/>
    <mergeCell ref="C1272:E1272"/>
    <mergeCell ref="H1272:J1272"/>
    <mergeCell ref="M1272:O1272"/>
    <mergeCell ref="C1273:E1273"/>
    <mergeCell ref="H1273:J1273"/>
    <mergeCell ref="M1273:O1273"/>
    <mergeCell ref="D1274:E1274"/>
    <mergeCell ref="I1274:J1274"/>
    <mergeCell ref="N1274:O1274"/>
    <mergeCell ref="B1270:E1270"/>
    <mergeCell ref="G1270:J1270"/>
    <mergeCell ref="B1257:C1258"/>
    <mergeCell ref="G1257:H1258"/>
    <mergeCell ref="L1257:M1258"/>
    <mergeCell ref="B1259:C1260"/>
    <mergeCell ref="G1259:H1260"/>
    <mergeCell ref="L1259:M1260"/>
    <mergeCell ref="D1261:E1261"/>
    <mergeCell ref="I1261:J1261"/>
    <mergeCell ref="N1261:O1261"/>
    <mergeCell ref="D1275:E1275"/>
    <mergeCell ref="I1275:J1275"/>
    <mergeCell ref="N1275:O1275"/>
    <mergeCell ref="B1276:E1276"/>
    <mergeCell ref="G1276:J1276"/>
    <mergeCell ref="L1276:O1276"/>
    <mergeCell ref="B1278:C1279"/>
    <mergeCell ref="G1278:H1279"/>
    <mergeCell ref="L1278:M1279"/>
    <mergeCell ref="H1292:J1292"/>
    <mergeCell ref="M1292:O1292"/>
    <mergeCell ref="C1293:E1293"/>
    <mergeCell ref="H1293:J1293"/>
    <mergeCell ref="M1293:O1293"/>
    <mergeCell ref="C1294:E1294"/>
    <mergeCell ref="H1294:J1294"/>
    <mergeCell ref="M1294:O1294"/>
    <mergeCell ref="D1295:E1295"/>
    <mergeCell ref="I1295:J1295"/>
    <mergeCell ref="N1295:O1295"/>
    <mergeCell ref="B1280:C1281"/>
    <mergeCell ref="G1280:H1281"/>
    <mergeCell ref="L1280:M1281"/>
    <mergeCell ref="D1282:E1282"/>
    <mergeCell ref="I1282:J1282"/>
    <mergeCell ref="N1282:O1282"/>
    <mergeCell ref="B1288:E1288"/>
    <mergeCell ref="G1288:J1288"/>
    <mergeCell ref="L1288:O1288"/>
    <mergeCell ref="B1289:E1289"/>
    <mergeCell ref="G1289:J1289"/>
    <mergeCell ref="L1289:O1289"/>
    <mergeCell ref="B1290:E1290"/>
    <mergeCell ref="G1290:J1290"/>
    <mergeCell ref="L1290:O1290"/>
    <mergeCell ref="B1291:E1291"/>
    <mergeCell ref="G1291:J1291"/>
    <mergeCell ref="L1291:O1291"/>
    <mergeCell ref="C1292:E1292"/>
    <mergeCell ref="D1296:E1296"/>
    <mergeCell ref="I1296:J1296"/>
    <mergeCell ref="N1296:O1296"/>
    <mergeCell ref="B1297:E1297"/>
    <mergeCell ref="G1297:J1297"/>
    <mergeCell ref="L1297:O1297"/>
    <mergeCell ref="B1299:C1300"/>
    <mergeCell ref="G1299:H1300"/>
    <mergeCell ref="L1299:M1300"/>
    <mergeCell ref="B1301:C1302"/>
    <mergeCell ref="G1301:H1302"/>
    <mergeCell ref="L1301:M1302"/>
    <mergeCell ref="D1303:E1303"/>
    <mergeCell ref="I1303:J1303"/>
    <mergeCell ref="N1303:O1303"/>
    <mergeCell ref="B1309:E1309"/>
    <mergeCell ref="G1309:J1309"/>
    <mergeCell ref="L1309:O1309"/>
    <mergeCell ref="B1310:E1310"/>
    <mergeCell ref="G1310:J1310"/>
    <mergeCell ref="L1310:O1310"/>
    <mergeCell ref="B1311:E1311"/>
    <mergeCell ref="G1311:J1311"/>
    <mergeCell ref="L1311:O1311"/>
    <mergeCell ref="I1317:J1317"/>
    <mergeCell ref="N1317:O1317"/>
    <mergeCell ref="B1318:E1318"/>
    <mergeCell ref="G1318:J1318"/>
    <mergeCell ref="L1318:O1318"/>
    <mergeCell ref="B1320:C1321"/>
    <mergeCell ref="G1320:H1321"/>
    <mergeCell ref="L1320:M1321"/>
    <mergeCell ref="B1322:C1323"/>
    <mergeCell ref="G1322:H1323"/>
    <mergeCell ref="L1322:M1323"/>
    <mergeCell ref="B1312:E1312"/>
    <mergeCell ref="G1312:J1312"/>
    <mergeCell ref="L1312:O1312"/>
    <mergeCell ref="C1313:E1313"/>
    <mergeCell ref="H1313:J1313"/>
    <mergeCell ref="M1313:O1313"/>
    <mergeCell ref="C1314:E1314"/>
    <mergeCell ref="H1314:J1314"/>
    <mergeCell ref="M1314:O1314"/>
    <mergeCell ref="C1315:E1315"/>
    <mergeCell ref="H1315:J1315"/>
    <mergeCell ref="M1315:O1315"/>
    <mergeCell ref="D1316:E1316"/>
    <mergeCell ref="I1316:J1316"/>
    <mergeCell ref="N1316:O1316"/>
    <mergeCell ref="D1317:E1317"/>
    <mergeCell ref="D1324:E1324"/>
    <mergeCell ref="I1324:J1324"/>
    <mergeCell ref="N1324:O1324"/>
    <mergeCell ref="B1330:E1330"/>
    <mergeCell ref="G1330:J1330"/>
    <mergeCell ref="L1330:O1330"/>
    <mergeCell ref="B1331:E1331"/>
    <mergeCell ref="G1331:J1331"/>
    <mergeCell ref="L1331:O1331"/>
    <mergeCell ref="B1332:E1332"/>
    <mergeCell ref="G1332:J1332"/>
    <mergeCell ref="L1332:O1332"/>
    <mergeCell ref="B1333:E1333"/>
    <mergeCell ref="G1333:J1333"/>
    <mergeCell ref="L1333:O1333"/>
    <mergeCell ref="C1334:E1334"/>
    <mergeCell ref="H1334:J1334"/>
    <mergeCell ref="M1334:O1334"/>
    <mergeCell ref="C1335:E1335"/>
    <mergeCell ref="H1335:J1335"/>
    <mergeCell ref="M1335:O1335"/>
    <mergeCell ref="C1336:E1336"/>
    <mergeCell ref="H1336:J1336"/>
    <mergeCell ref="M1336:O1336"/>
    <mergeCell ref="I1358:J1358"/>
    <mergeCell ref="N1358:O1358"/>
    <mergeCell ref="D1359:E1359"/>
    <mergeCell ref="I1359:J1359"/>
    <mergeCell ref="N1359:O1359"/>
    <mergeCell ref="B1360:E1360"/>
    <mergeCell ref="G1360:J1360"/>
    <mergeCell ref="L1360:O1360"/>
    <mergeCell ref="B1362:C1363"/>
    <mergeCell ref="G1362:H1363"/>
    <mergeCell ref="L1362:M1363"/>
    <mergeCell ref="B1341:C1342"/>
    <mergeCell ref="G1341:H1342"/>
    <mergeCell ref="L1341:M1342"/>
    <mergeCell ref="B1343:C1344"/>
    <mergeCell ref="G1343:H1344"/>
    <mergeCell ref="L1343:M1344"/>
    <mergeCell ref="D1345:E1345"/>
    <mergeCell ref="I1345:J1345"/>
    <mergeCell ref="N1345:O1345"/>
    <mergeCell ref="D1337:E1337"/>
    <mergeCell ref="I1337:J1337"/>
    <mergeCell ref="N1337:O1337"/>
    <mergeCell ref="D1338:E1338"/>
    <mergeCell ref="I1338:J1338"/>
    <mergeCell ref="N1338:O1338"/>
    <mergeCell ref="B1339:E1339"/>
    <mergeCell ref="G1339:J1339"/>
    <mergeCell ref="L1339:O1339"/>
    <mergeCell ref="B1351:E1351"/>
    <mergeCell ref="G1351:J1351"/>
    <mergeCell ref="L1351:O1351"/>
    <mergeCell ref="B1352:E1352"/>
    <mergeCell ref="G1352:J1352"/>
    <mergeCell ref="L1352:O1352"/>
    <mergeCell ref="B1353:E1353"/>
    <mergeCell ref="G1353:J1353"/>
    <mergeCell ref="L1353:O1353"/>
    <mergeCell ref="B1354:E1354"/>
    <mergeCell ref="G1354:J1354"/>
    <mergeCell ref="G2704:J2704"/>
    <mergeCell ref="B2704:E2704"/>
    <mergeCell ref="N2703:O2703"/>
    <mergeCell ref="I2703:J2703"/>
    <mergeCell ref="D2703:E2703"/>
    <mergeCell ref="N2702:O2702"/>
    <mergeCell ref="I2702:J2702"/>
    <mergeCell ref="D2702:E2702"/>
    <mergeCell ref="M2701:O2701"/>
    <mergeCell ref="H2701:J2701"/>
    <mergeCell ref="C2701:E2701"/>
    <mergeCell ref="M2700:O2700"/>
    <mergeCell ref="H2700:J2700"/>
    <mergeCell ref="C2700:E2700"/>
    <mergeCell ref="L2698:O2698"/>
    <mergeCell ref="G2698:J2698"/>
    <mergeCell ref="B2698:E2698"/>
    <mergeCell ref="L2697:O2697"/>
    <mergeCell ref="G2697:J2697"/>
    <mergeCell ref="B2697:E2697"/>
    <mergeCell ref="N2689:O2689"/>
    <mergeCell ref="I2689:J2689"/>
    <mergeCell ref="D2689:E2689"/>
    <mergeCell ref="L2687:M2688"/>
    <mergeCell ref="G2687:H2688"/>
    <mergeCell ref="B2687:C2688"/>
    <mergeCell ref="B2695:E2695"/>
    <mergeCell ref="G2695:J2695"/>
    <mergeCell ref="L2695:O2695"/>
    <mergeCell ref="B2696:E2696"/>
    <mergeCell ref="G2696:J2696"/>
    <mergeCell ref="L2696:O2696"/>
    <mergeCell ref="C2699:E2699"/>
    <mergeCell ref="H2699:J2699"/>
    <mergeCell ref="M2699:O2699"/>
    <mergeCell ref="L2683:O2683"/>
    <mergeCell ref="G2683:J2683"/>
    <mergeCell ref="B2683:E2683"/>
    <mergeCell ref="N2682:O2682"/>
    <mergeCell ref="I2682:J2682"/>
    <mergeCell ref="D2682:E2682"/>
    <mergeCell ref="N2681:O2681"/>
    <mergeCell ref="I2681:J2681"/>
    <mergeCell ref="D2681:E2681"/>
    <mergeCell ref="M2680:O2680"/>
    <mergeCell ref="H2680:J2680"/>
    <mergeCell ref="C2680:E2680"/>
    <mergeCell ref="M2679:O2679"/>
    <mergeCell ref="H2679:J2679"/>
    <mergeCell ref="N2661:O2661"/>
    <mergeCell ref="I2661:J2661"/>
    <mergeCell ref="D2661:E2661"/>
    <mergeCell ref="N2660:O2660"/>
    <mergeCell ref="I2660:J2660"/>
    <mergeCell ref="D2660:E2660"/>
    <mergeCell ref="M2659:O2659"/>
    <mergeCell ref="H2659:J2659"/>
    <mergeCell ref="C2659:E2659"/>
    <mergeCell ref="M2658:O2658"/>
    <mergeCell ref="H2658:J2658"/>
    <mergeCell ref="C2658:E2658"/>
    <mergeCell ref="L2656:O2656"/>
    <mergeCell ref="G2656:J2656"/>
    <mergeCell ref="B2656:E2656"/>
    <mergeCell ref="L2655:O2655"/>
    <mergeCell ref="G2655:J2655"/>
    <mergeCell ref="B2655:E2655"/>
    <mergeCell ref="N2647:O2647"/>
    <mergeCell ref="I2647:J2647"/>
    <mergeCell ref="D2647:E2647"/>
    <mergeCell ref="L2662:O2662"/>
    <mergeCell ref="G2662:J2662"/>
    <mergeCell ref="B2662:E2662"/>
    <mergeCell ref="C2657:E2657"/>
    <mergeCell ref="H2657:J2657"/>
    <mergeCell ref="M2657:O2657"/>
    <mergeCell ref="B2592:E2592"/>
    <mergeCell ref="L2591:O2591"/>
    <mergeCell ref="G2591:J2591"/>
    <mergeCell ref="B2591:E2591"/>
    <mergeCell ref="B2632:E2632"/>
    <mergeCell ref="G2632:J2632"/>
    <mergeCell ref="L2632:O2632"/>
    <mergeCell ref="B2611:E2611"/>
    <mergeCell ref="G2611:J2611"/>
    <mergeCell ref="L2611:O2611"/>
    <mergeCell ref="N2605:O2605"/>
    <mergeCell ref="I2605:J2605"/>
    <mergeCell ref="D2605:E2605"/>
    <mergeCell ref="L2603:M2604"/>
    <mergeCell ref="G2603:H2604"/>
    <mergeCell ref="B2603:C2604"/>
    <mergeCell ref="L2601:M2602"/>
    <mergeCell ref="G2601:H2602"/>
    <mergeCell ref="B2601:C2602"/>
    <mergeCell ref="L2599:O2599"/>
    <mergeCell ref="G2599:J2599"/>
    <mergeCell ref="B2599:E2599"/>
    <mergeCell ref="N2598:O2598"/>
    <mergeCell ref="I2598:J2598"/>
    <mergeCell ref="D2598:E2598"/>
    <mergeCell ref="N2597:O2597"/>
    <mergeCell ref="I2597:J2597"/>
    <mergeCell ref="D2597:E2597"/>
    <mergeCell ref="M2596:O2596"/>
    <mergeCell ref="N2584:O2584"/>
    <mergeCell ref="I2584:J2584"/>
    <mergeCell ref="D2584:E2584"/>
    <mergeCell ref="L2582:M2583"/>
    <mergeCell ref="G2582:H2583"/>
    <mergeCell ref="B2582:C2583"/>
    <mergeCell ref="N2619:O2619"/>
    <mergeCell ref="I2619:J2619"/>
    <mergeCell ref="D2619:E2619"/>
    <mergeCell ref="N2618:O2618"/>
    <mergeCell ref="I2618:J2618"/>
    <mergeCell ref="D2618:E2618"/>
    <mergeCell ref="M2617:O2617"/>
    <mergeCell ref="H2617:J2617"/>
    <mergeCell ref="C2617:E2617"/>
    <mergeCell ref="M2616:O2616"/>
    <mergeCell ref="H2616:J2616"/>
    <mergeCell ref="C2616:E2616"/>
    <mergeCell ref="M2615:O2615"/>
    <mergeCell ref="H2615:J2615"/>
    <mergeCell ref="C2615:E2615"/>
    <mergeCell ref="L2614:O2614"/>
    <mergeCell ref="G2614:J2614"/>
    <mergeCell ref="B2614:E2614"/>
    <mergeCell ref="L2613:O2613"/>
    <mergeCell ref="G2613:J2613"/>
    <mergeCell ref="B2613:E2613"/>
    <mergeCell ref="L2612:O2612"/>
    <mergeCell ref="G2612:J2612"/>
    <mergeCell ref="B2612:E2612"/>
    <mergeCell ref="L2580:M2581"/>
    <mergeCell ref="G2580:H2581"/>
    <mergeCell ref="B2580:C2581"/>
    <mergeCell ref="B2590:E2590"/>
    <mergeCell ref="G2590:J2590"/>
    <mergeCell ref="L2590:O2590"/>
    <mergeCell ref="L2578:O2578"/>
    <mergeCell ref="G2578:J2578"/>
    <mergeCell ref="B2578:E2578"/>
    <mergeCell ref="N2577:O2577"/>
    <mergeCell ref="I2577:J2577"/>
    <mergeCell ref="D2577:E2577"/>
    <mergeCell ref="N2576:O2576"/>
    <mergeCell ref="I2576:J2576"/>
    <mergeCell ref="D2576:E2576"/>
    <mergeCell ref="M2575:O2575"/>
    <mergeCell ref="H2575:J2575"/>
    <mergeCell ref="C2575:E2575"/>
    <mergeCell ref="M2574:O2574"/>
    <mergeCell ref="H2574:J2574"/>
    <mergeCell ref="C2574:E2574"/>
    <mergeCell ref="M2573:O2573"/>
    <mergeCell ref="H2573:J2573"/>
    <mergeCell ref="C2573:E2573"/>
    <mergeCell ref="L2572:O2572"/>
    <mergeCell ref="G2572:J2572"/>
    <mergeCell ref="B2572:E2572"/>
    <mergeCell ref="L2571:O2571"/>
    <mergeCell ref="G2571:J2571"/>
    <mergeCell ref="B2571:E2571"/>
    <mergeCell ref="L2570:O2570"/>
    <mergeCell ref="G2570:J2570"/>
    <mergeCell ref="B2570:E2570"/>
    <mergeCell ref="N2563:O2563"/>
    <mergeCell ref="I2563:J2563"/>
    <mergeCell ref="D2563:E2563"/>
    <mergeCell ref="B2569:E2569"/>
    <mergeCell ref="G2569:J2569"/>
    <mergeCell ref="L2569:O2569"/>
    <mergeCell ref="L2561:M2562"/>
    <mergeCell ref="G2561:H2562"/>
    <mergeCell ref="B2561:C2562"/>
    <mergeCell ref="L2559:M2560"/>
    <mergeCell ref="G2559:H2560"/>
    <mergeCell ref="B2559:C2560"/>
    <mergeCell ref="L2557:O2557"/>
    <mergeCell ref="G2557:J2557"/>
    <mergeCell ref="B2557:E2557"/>
    <mergeCell ref="N2556:O2556"/>
    <mergeCell ref="I2556:J2556"/>
    <mergeCell ref="D2556:E2556"/>
    <mergeCell ref="D2542:E2542"/>
    <mergeCell ref="L2540:M2541"/>
    <mergeCell ref="G2540:H2541"/>
    <mergeCell ref="B2540:C2541"/>
    <mergeCell ref="L2538:M2539"/>
    <mergeCell ref="G2538:H2539"/>
    <mergeCell ref="B2538:C2539"/>
    <mergeCell ref="L2536:O2536"/>
    <mergeCell ref="G2536:J2536"/>
    <mergeCell ref="B2536:E2536"/>
    <mergeCell ref="N2535:O2535"/>
    <mergeCell ref="I2535:J2535"/>
    <mergeCell ref="D2535:E2535"/>
    <mergeCell ref="N2534:O2534"/>
    <mergeCell ref="I2534:J2534"/>
    <mergeCell ref="D2534:E2534"/>
    <mergeCell ref="M2533:O2533"/>
    <mergeCell ref="H2533:J2533"/>
    <mergeCell ref="C2533:E2533"/>
    <mergeCell ref="M2532:O2532"/>
    <mergeCell ref="H2532:J2532"/>
    <mergeCell ref="C2532:E2532"/>
    <mergeCell ref="N2555:O2555"/>
    <mergeCell ref="I2555:J2555"/>
    <mergeCell ref="D2555:E2555"/>
    <mergeCell ref="M2554:O2554"/>
    <mergeCell ref="H2554:J2554"/>
    <mergeCell ref="C2554:E2554"/>
    <mergeCell ref="L2551:O2551"/>
    <mergeCell ref="G2551:J2551"/>
    <mergeCell ref="B2551:E2551"/>
    <mergeCell ref="L2550:O2550"/>
    <mergeCell ref="G2550:J2550"/>
    <mergeCell ref="B2550:E2550"/>
    <mergeCell ref="L2549:O2549"/>
    <mergeCell ref="G2549:J2549"/>
    <mergeCell ref="B2549:E2549"/>
    <mergeCell ref="L2548:O2548"/>
    <mergeCell ref="G2548:J2548"/>
    <mergeCell ref="B2548:E2548"/>
    <mergeCell ref="N2542:O2542"/>
    <mergeCell ref="I2542:J2542"/>
    <mergeCell ref="M2553:O2553"/>
    <mergeCell ref="H2553:J2553"/>
    <mergeCell ref="C2553:E2553"/>
    <mergeCell ref="M2552:O2552"/>
    <mergeCell ref="H2552:J2552"/>
    <mergeCell ref="C2552:E2552"/>
    <mergeCell ref="G2498:H2499"/>
    <mergeCell ref="B2498:C2499"/>
    <mergeCell ref="L2529:O2529"/>
    <mergeCell ref="G2529:J2529"/>
    <mergeCell ref="B2529:E2529"/>
    <mergeCell ref="L2528:O2528"/>
    <mergeCell ref="G2528:J2528"/>
    <mergeCell ref="B2528:E2528"/>
    <mergeCell ref="L2527:O2527"/>
    <mergeCell ref="G2527:J2527"/>
    <mergeCell ref="B2527:E2527"/>
    <mergeCell ref="N2521:O2521"/>
    <mergeCell ref="I2521:J2521"/>
    <mergeCell ref="D2521:E2521"/>
    <mergeCell ref="L2519:M2520"/>
    <mergeCell ref="G2519:H2520"/>
    <mergeCell ref="B2519:C2520"/>
    <mergeCell ref="L2517:M2518"/>
    <mergeCell ref="G2517:H2518"/>
    <mergeCell ref="B2517:C2518"/>
    <mergeCell ref="L2515:O2515"/>
    <mergeCell ref="G2515:J2515"/>
    <mergeCell ref="B2515:E2515"/>
    <mergeCell ref="N2514:O2514"/>
    <mergeCell ref="I2514:J2514"/>
    <mergeCell ref="D2514:E2514"/>
    <mergeCell ref="N2513:O2513"/>
    <mergeCell ref="I2513:J2513"/>
    <mergeCell ref="D2513:E2513"/>
    <mergeCell ref="M2512:O2512"/>
    <mergeCell ref="H2512:J2512"/>
    <mergeCell ref="C2512:E2512"/>
    <mergeCell ref="G2466:J2466"/>
    <mergeCell ref="B2466:E2466"/>
    <mergeCell ref="M2489:O2489"/>
    <mergeCell ref="H2489:J2489"/>
    <mergeCell ref="C2489:E2489"/>
    <mergeCell ref="L2488:O2488"/>
    <mergeCell ref="G2488:J2488"/>
    <mergeCell ref="B2488:E2488"/>
    <mergeCell ref="L2487:O2487"/>
    <mergeCell ref="G2487:J2487"/>
    <mergeCell ref="B2487:E2487"/>
    <mergeCell ref="L2486:O2486"/>
    <mergeCell ref="G2486:J2486"/>
    <mergeCell ref="B2486:E2486"/>
    <mergeCell ref="L2485:O2485"/>
    <mergeCell ref="G2485:J2485"/>
    <mergeCell ref="B2485:E2485"/>
    <mergeCell ref="L2475:M2476"/>
    <mergeCell ref="G2475:H2476"/>
    <mergeCell ref="B2475:C2476"/>
    <mergeCell ref="L2473:O2473"/>
    <mergeCell ref="G2473:J2473"/>
    <mergeCell ref="B2473:E2473"/>
    <mergeCell ref="N2472:O2472"/>
    <mergeCell ref="N2479:O2479"/>
    <mergeCell ref="I2479:J2479"/>
    <mergeCell ref="D2479:E2479"/>
    <mergeCell ref="L2477:M2478"/>
    <mergeCell ref="G2477:H2478"/>
    <mergeCell ref="B2477:C2478"/>
    <mergeCell ref="M2447:O2447"/>
    <mergeCell ref="H2447:J2447"/>
    <mergeCell ref="C2447:E2447"/>
    <mergeCell ref="L2446:O2446"/>
    <mergeCell ref="G2446:J2446"/>
    <mergeCell ref="B2446:E2446"/>
    <mergeCell ref="L2452:O2452"/>
    <mergeCell ref="G2452:J2452"/>
    <mergeCell ref="B2452:E2452"/>
    <mergeCell ref="N2451:O2451"/>
    <mergeCell ref="I2451:J2451"/>
    <mergeCell ref="D2451:E2451"/>
    <mergeCell ref="N2450:O2450"/>
    <mergeCell ref="L2465:O2465"/>
    <mergeCell ref="G2465:J2465"/>
    <mergeCell ref="B2465:E2465"/>
    <mergeCell ref="L2464:O2464"/>
    <mergeCell ref="G2464:J2464"/>
    <mergeCell ref="B2464:E2464"/>
    <mergeCell ref="N2458:O2458"/>
    <mergeCell ref="I2458:J2458"/>
    <mergeCell ref="D2458:E2458"/>
    <mergeCell ref="L2456:M2457"/>
    <mergeCell ref="G2456:H2457"/>
    <mergeCell ref="B2456:C2457"/>
    <mergeCell ref="L2454:M2455"/>
    <mergeCell ref="G2454:H2455"/>
    <mergeCell ref="B2454:C2455"/>
    <mergeCell ref="I2450:J2450"/>
    <mergeCell ref="D2450:E2450"/>
    <mergeCell ref="M2449:O2449"/>
    <mergeCell ref="H2449:J2449"/>
    <mergeCell ref="C2449:E2449"/>
    <mergeCell ref="M2448:O2448"/>
    <mergeCell ref="H2448:J2448"/>
    <mergeCell ref="C2448:E2448"/>
    <mergeCell ref="H2407:J2407"/>
    <mergeCell ref="C2407:E2407"/>
    <mergeCell ref="M2406:O2406"/>
    <mergeCell ref="H2406:J2406"/>
    <mergeCell ref="C2406:E2406"/>
    <mergeCell ref="M2405:O2405"/>
    <mergeCell ref="H2405:J2405"/>
    <mergeCell ref="C2405:E2405"/>
    <mergeCell ref="L2404:O2404"/>
    <mergeCell ref="G2404:J2404"/>
    <mergeCell ref="B2404:E2404"/>
    <mergeCell ref="L2403:O2403"/>
    <mergeCell ref="G2403:J2403"/>
    <mergeCell ref="B2403:E2403"/>
    <mergeCell ref="L2402:O2402"/>
    <mergeCell ref="G2402:J2402"/>
    <mergeCell ref="B2402:E2402"/>
    <mergeCell ref="L2401:O2401"/>
    <mergeCell ref="G2401:J2401"/>
    <mergeCell ref="B2401:E2401"/>
    <mergeCell ref="N2395:O2395"/>
    <mergeCell ref="I2395:J2395"/>
    <mergeCell ref="D2395:E2395"/>
    <mergeCell ref="L2393:M2394"/>
    <mergeCell ref="G2393:H2394"/>
    <mergeCell ref="B2393:C2394"/>
    <mergeCell ref="L2391:M2392"/>
    <mergeCell ref="G2391:H2392"/>
    <mergeCell ref="B2391:C2392"/>
    <mergeCell ref="L2389:O2389"/>
    <mergeCell ref="G2389:J2389"/>
    <mergeCell ref="B2389:E2389"/>
    <mergeCell ref="N2388:O2388"/>
    <mergeCell ref="I2388:J2388"/>
    <mergeCell ref="D2388:E2388"/>
    <mergeCell ref="N2387:O2387"/>
    <mergeCell ref="I2387:J2387"/>
    <mergeCell ref="D2387:E2387"/>
    <mergeCell ref="M2386:O2386"/>
    <mergeCell ref="H2386:J2386"/>
    <mergeCell ref="C2386:E2386"/>
    <mergeCell ref="M2385:O2385"/>
    <mergeCell ref="H2385:J2385"/>
    <mergeCell ref="C2385:E2385"/>
    <mergeCell ref="M2384:O2384"/>
    <mergeCell ref="H2384:J2384"/>
    <mergeCell ref="C2384:E2384"/>
    <mergeCell ref="L2383:O2383"/>
    <mergeCell ref="G2383:J2383"/>
    <mergeCell ref="B2383:E2383"/>
    <mergeCell ref="L2382:O2382"/>
    <mergeCell ref="G2382:J2382"/>
    <mergeCell ref="B2382:E2382"/>
    <mergeCell ref="L2381:O2381"/>
    <mergeCell ref="G2381:J2381"/>
    <mergeCell ref="B2381:E2381"/>
    <mergeCell ref="L2380:O2380"/>
    <mergeCell ref="G2380:J2380"/>
    <mergeCell ref="B2380:E2380"/>
    <mergeCell ref="N2374:O2374"/>
    <mergeCell ref="I2374:J2374"/>
    <mergeCell ref="D2374:E2374"/>
    <mergeCell ref="L2372:M2373"/>
    <mergeCell ref="G2372:H2373"/>
    <mergeCell ref="B2372:C2373"/>
    <mergeCell ref="L2370:M2371"/>
    <mergeCell ref="G2370:H2371"/>
    <mergeCell ref="B2370:C2371"/>
    <mergeCell ref="L2368:O2368"/>
    <mergeCell ref="G2368:J2368"/>
    <mergeCell ref="B2368:E2368"/>
    <mergeCell ref="N2367:O2367"/>
    <mergeCell ref="I2367:J2367"/>
    <mergeCell ref="D2367:E2367"/>
    <mergeCell ref="N2366:O2366"/>
    <mergeCell ref="I2366:J2366"/>
    <mergeCell ref="D2366:E2366"/>
    <mergeCell ref="M2365:O2365"/>
    <mergeCell ref="H2365:J2365"/>
    <mergeCell ref="C2365:E2365"/>
    <mergeCell ref="M2364:O2364"/>
    <mergeCell ref="H2364:J2364"/>
    <mergeCell ref="C2364:E2364"/>
    <mergeCell ref="M2363:O2363"/>
    <mergeCell ref="H2363:J2363"/>
    <mergeCell ref="C2363:E2363"/>
    <mergeCell ref="L2362:O2362"/>
    <mergeCell ref="G2362:J2362"/>
    <mergeCell ref="B2362:E2362"/>
    <mergeCell ref="L2361:O2361"/>
    <mergeCell ref="G2361:J2361"/>
    <mergeCell ref="B2361:E2361"/>
    <mergeCell ref="L2360:O2360"/>
    <mergeCell ref="G2360:J2360"/>
    <mergeCell ref="B2360:E2360"/>
    <mergeCell ref="L2359:O2359"/>
    <mergeCell ref="G2359:J2359"/>
    <mergeCell ref="B2359:E2359"/>
    <mergeCell ref="N2353:O2353"/>
    <mergeCell ref="I2353:J2353"/>
    <mergeCell ref="D2353:E2353"/>
    <mergeCell ref="L2351:M2352"/>
    <mergeCell ref="G2351:H2352"/>
    <mergeCell ref="B2351:C2352"/>
    <mergeCell ref="L2349:M2350"/>
    <mergeCell ref="G2349:H2350"/>
    <mergeCell ref="B2349:C2350"/>
    <mergeCell ref="L2347:O2347"/>
    <mergeCell ref="G2347:J2347"/>
    <mergeCell ref="B2347:E2347"/>
    <mergeCell ref="N2346:O2346"/>
    <mergeCell ref="I2346:J2346"/>
    <mergeCell ref="D2346:E2346"/>
    <mergeCell ref="N2345:O2345"/>
    <mergeCell ref="I2345:J2345"/>
    <mergeCell ref="D2345:E2345"/>
    <mergeCell ref="M2344:O2344"/>
    <mergeCell ref="H2344:J2344"/>
    <mergeCell ref="C2344:E2344"/>
    <mergeCell ref="N2332:O2332"/>
    <mergeCell ref="I2332:J2332"/>
    <mergeCell ref="D2332:E2332"/>
    <mergeCell ref="L2330:M2331"/>
    <mergeCell ref="G2330:H2331"/>
    <mergeCell ref="B2330:C2331"/>
    <mergeCell ref="M2343:O2343"/>
    <mergeCell ref="H2343:J2343"/>
    <mergeCell ref="C2343:E2343"/>
    <mergeCell ref="M2342:O2342"/>
    <mergeCell ref="H2342:J2342"/>
    <mergeCell ref="C2342:E2342"/>
    <mergeCell ref="L2341:O2341"/>
    <mergeCell ref="G2341:J2341"/>
    <mergeCell ref="B2341:E2341"/>
    <mergeCell ref="L2340:O2340"/>
    <mergeCell ref="G2340:J2340"/>
    <mergeCell ref="B2340:E2340"/>
    <mergeCell ref="L2339:O2339"/>
    <mergeCell ref="G2339:J2339"/>
    <mergeCell ref="B2339:E2339"/>
    <mergeCell ref="L2338:O2338"/>
    <mergeCell ref="G2338:J2338"/>
    <mergeCell ref="B2338:E2338"/>
    <mergeCell ref="L2328:M2329"/>
    <mergeCell ref="G2328:H2329"/>
    <mergeCell ref="B2328:C2329"/>
    <mergeCell ref="L2326:O2326"/>
    <mergeCell ref="G2326:J2326"/>
    <mergeCell ref="B2326:E2326"/>
    <mergeCell ref="N2325:O2325"/>
    <mergeCell ref="I2325:J2325"/>
    <mergeCell ref="D2325:E2325"/>
    <mergeCell ref="N2324:O2324"/>
    <mergeCell ref="I2324:J2324"/>
    <mergeCell ref="D2324:E2324"/>
    <mergeCell ref="M2323:O2323"/>
    <mergeCell ref="H2323:J2323"/>
    <mergeCell ref="C2323:E2323"/>
    <mergeCell ref="M2322:O2322"/>
    <mergeCell ref="H2322:J2322"/>
    <mergeCell ref="C2322:E2322"/>
    <mergeCell ref="M2321:O2321"/>
    <mergeCell ref="H2321:J2321"/>
    <mergeCell ref="C2321:E2321"/>
    <mergeCell ref="L2320:O2320"/>
    <mergeCell ref="G2320:J2320"/>
    <mergeCell ref="B2320:E2320"/>
    <mergeCell ref="L2319:O2319"/>
    <mergeCell ref="G2319:J2319"/>
    <mergeCell ref="B2319:E2319"/>
    <mergeCell ref="H2302:J2302"/>
    <mergeCell ref="C2302:E2302"/>
    <mergeCell ref="M2301:O2301"/>
    <mergeCell ref="H2301:J2301"/>
    <mergeCell ref="C2301:E2301"/>
    <mergeCell ref="M2300:O2300"/>
    <mergeCell ref="H2300:J2300"/>
    <mergeCell ref="C2300:E2300"/>
    <mergeCell ref="L2318:O2318"/>
    <mergeCell ref="G2318:J2318"/>
    <mergeCell ref="B2318:E2318"/>
    <mergeCell ref="N2311:O2311"/>
    <mergeCell ref="I2311:J2311"/>
    <mergeCell ref="D2311:E2311"/>
    <mergeCell ref="L2309:M2310"/>
    <mergeCell ref="G2309:H2310"/>
    <mergeCell ref="B2309:C2310"/>
    <mergeCell ref="L2307:M2308"/>
    <mergeCell ref="G2307:H2308"/>
    <mergeCell ref="B2307:C2308"/>
    <mergeCell ref="L2305:O2305"/>
    <mergeCell ref="G2305:J2305"/>
    <mergeCell ref="B2305:E2305"/>
    <mergeCell ref="N2304:O2304"/>
    <mergeCell ref="I2304:J2304"/>
    <mergeCell ref="D2304:E2304"/>
    <mergeCell ref="N2303:O2303"/>
    <mergeCell ref="I2303:J2303"/>
    <mergeCell ref="D2303:E2303"/>
    <mergeCell ref="M2302:O2302"/>
    <mergeCell ref="L2317:O2317"/>
    <mergeCell ref="G2317:J2317"/>
    <mergeCell ref="B2317:E2317"/>
    <mergeCell ref="M2281:O2281"/>
    <mergeCell ref="H2281:J2281"/>
    <mergeCell ref="C2281:E2281"/>
    <mergeCell ref="M2280:O2280"/>
    <mergeCell ref="H2280:J2280"/>
    <mergeCell ref="C2280:E2280"/>
    <mergeCell ref="M2279:O2279"/>
    <mergeCell ref="H2279:J2279"/>
    <mergeCell ref="C2279:E2279"/>
    <mergeCell ref="L2278:O2278"/>
    <mergeCell ref="G2278:J2278"/>
    <mergeCell ref="B2278:E2278"/>
    <mergeCell ref="L2277:O2277"/>
    <mergeCell ref="G2277:J2277"/>
    <mergeCell ref="B2277:E2277"/>
    <mergeCell ref="L2276:O2276"/>
    <mergeCell ref="G2276:J2276"/>
    <mergeCell ref="B2276:E2276"/>
    <mergeCell ref="L2275:O2275"/>
    <mergeCell ref="G2275:J2275"/>
    <mergeCell ref="B2275:E2275"/>
    <mergeCell ref="N2269:O2269"/>
    <mergeCell ref="I2269:J2269"/>
    <mergeCell ref="D2269:E2269"/>
    <mergeCell ref="L2267:M2268"/>
    <mergeCell ref="G2267:H2268"/>
    <mergeCell ref="B2267:C2268"/>
    <mergeCell ref="L2265:M2266"/>
    <mergeCell ref="G2265:H2266"/>
    <mergeCell ref="B2265:C2266"/>
    <mergeCell ref="L2263:O2263"/>
    <mergeCell ref="G2263:J2263"/>
    <mergeCell ref="B2263:E2263"/>
    <mergeCell ref="N2262:O2262"/>
    <mergeCell ref="I2262:J2262"/>
    <mergeCell ref="D2262:E2262"/>
    <mergeCell ref="N2261:O2261"/>
    <mergeCell ref="I2261:J2261"/>
    <mergeCell ref="D2261:E2261"/>
    <mergeCell ref="M2260:O2260"/>
    <mergeCell ref="H2260:J2260"/>
    <mergeCell ref="C2260:E2260"/>
    <mergeCell ref="M2259:O2259"/>
    <mergeCell ref="H2259:J2259"/>
    <mergeCell ref="C2259:E2259"/>
    <mergeCell ref="M2258:O2258"/>
    <mergeCell ref="H2258:J2258"/>
    <mergeCell ref="C2258:E2258"/>
    <mergeCell ref="L2257:O2257"/>
    <mergeCell ref="G2257:J2257"/>
    <mergeCell ref="B2257:E2257"/>
    <mergeCell ref="L2256:O2256"/>
    <mergeCell ref="G2256:J2256"/>
    <mergeCell ref="B2256:E2256"/>
    <mergeCell ref="L2255:O2255"/>
    <mergeCell ref="G2255:J2255"/>
    <mergeCell ref="B2255:E2255"/>
    <mergeCell ref="L2254:O2254"/>
    <mergeCell ref="G2254:J2254"/>
    <mergeCell ref="B2254:E2254"/>
    <mergeCell ref="N2248:O2248"/>
    <mergeCell ref="I2248:J2248"/>
    <mergeCell ref="D2248:E2248"/>
    <mergeCell ref="L2246:M2247"/>
    <mergeCell ref="G2246:H2247"/>
    <mergeCell ref="B2246:C2247"/>
    <mergeCell ref="L2244:M2245"/>
    <mergeCell ref="G2244:H2245"/>
    <mergeCell ref="B2244:C2245"/>
    <mergeCell ref="L2242:O2242"/>
    <mergeCell ref="G2242:J2242"/>
    <mergeCell ref="B2242:E2242"/>
    <mergeCell ref="N2241:O2241"/>
    <mergeCell ref="I2241:J2241"/>
    <mergeCell ref="D2241:E2241"/>
    <mergeCell ref="N2240:O2240"/>
    <mergeCell ref="I2240:J2240"/>
    <mergeCell ref="D2240:E2240"/>
    <mergeCell ref="M2239:O2239"/>
    <mergeCell ref="H2239:J2239"/>
    <mergeCell ref="C2239:E2239"/>
    <mergeCell ref="M2238:O2238"/>
    <mergeCell ref="H2238:J2238"/>
    <mergeCell ref="C2238:E2238"/>
    <mergeCell ref="M2237:O2237"/>
    <mergeCell ref="H2237:J2237"/>
    <mergeCell ref="C2237:E2237"/>
    <mergeCell ref="L2236:O2236"/>
    <mergeCell ref="G2236:J2236"/>
    <mergeCell ref="B2236:E2236"/>
    <mergeCell ref="L2235:O2235"/>
    <mergeCell ref="G2235:J2235"/>
    <mergeCell ref="B2235:E2235"/>
    <mergeCell ref="L2234:O2234"/>
    <mergeCell ref="G2234:J2234"/>
    <mergeCell ref="B2234:E2234"/>
    <mergeCell ref="L2233:O2233"/>
    <mergeCell ref="G2233:J2233"/>
    <mergeCell ref="B2233:E2233"/>
    <mergeCell ref="N2227:O2227"/>
    <mergeCell ref="I2227:J2227"/>
    <mergeCell ref="D2227:E2227"/>
    <mergeCell ref="L2225:M2226"/>
    <mergeCell ref="G2225:H2226"/>
    <mergeCell ref="B2225:C2226"/>
    <mergeCell ref="L2223:M2224"/>
    <mergeCell ref="G2223:H2224"/>
    <mergeCell ref="B2223:C2224"/>
    <mergeCell ref="L2221:O2221"/>
    <mergeCell ref="G2221:J2221"/>
    <mergeCell ref="B2221:E2221"/>
    <mergeCell ref="N2220:O2220"/>
    <mergeCell ref="I2220:J2220"/>
    <mergeCell ref="D2220:E2220"/>
    <mergeCell ref="N2219:O2219"/>
    <mergeCell ref="I2219:J2219"/>
    <mergeCell ref="D2219:E2219"/>
    <mergeCell ref="M2218:O2218"/>
    <mergeCell ref="H2218:J2218"/>
    <mergeCell ref="C2218:E2218"/>
    <mergeCell ref="M2217:O2217"/>
    <mergeCell ref="H2217:J2217"/>
    <mergeCell ref="C2217:E2217"/>
    <mergeCell ref="M2216:O2216"/>
    <mergeCell ref="H2216:J2216"/>
    <mergeCell ref="C2216:E2216"/>
    <mergeCell ref="L2214:O2214"/>
    <mergeCell ref="G2214:J2214"/>
    <mergeCell ref="B2214:E2214"/>
    <mergeCell ref="L2213:O2213"/>
    <mergeCell ref="G2213:J2213"/>
    <mergeCell ref="B2213:E2213"/>
    <mergeCell ref="B2215:E2215"/>
    <mergeCell ref="G2215:J2215"/>
    <mergeCell ref="L2215:O2215"/>
    <mergeCell ref="L2212:O2212"/>
    <mergeCell ref="G2212:J2212"/>
    <mergeCell ref="B2212:E2212"/>
    <mergeCell ref="N2206:O2206"/>
    <mergeCell ref="I2206:J2206"/>
    <mergeCell ref="D2206:E2206"/>
    <mergeCell ref="L2204:M2205"/>
    <mergeCell ref="G2204:H2205"/>
    <mergeCell ref="B2204:C2205"/>
    <mergeCell ref="L2202:M2203"/>
    <mergeCell ref="G2202:H2203"/>
    <mergeCell ref="B2202:C2203"/>
    <mergeCell ref="L2200:O2200"/>
    <mergeCell ref="G2200:J2200"/>
    <mergeCell ref="B2200:E2200"/>
    <mergeCell ref="N2199:O2199"/>
    <mergeCell ref="I2199:J2199"/>
    <mergeCell ref="D2199:E2199"/>
    <mergeCell ref="N2198:O2198"/>
    <mergeCell ref="I2198:J2198"/>
    <mergeCell ref="D2198:E2198"/>
    <mergeCell ref="M2197:O2197"/>
    <mergeCell ref="H2197:J2197"/>
    <mergeCell ref="C2197:E2197"/>
    <mergeCell ref="M2196:O2196"/>
    <mergeCell ref="H2196:J2196"/>
    <mergeCell ref="C2196:E2196"/>
    <mergeCell ref="M2195:O2195"/>
    <mergeCell ref="H2195:J2195"/>
    <mergeCell ref="C2195:E2195"/>
    <mergeCell ref="B2191:E2191"/>
    <mergeCell ref="N2185:O2185"/>
    <mergeCell ref="I2185:J2185"/>
    <mergeCell ref="D2185:E2185"/>
    <mergeCell ref="M2174:O2174"/>
    <mergeCell ref="H2174:J2174"/>
    <mergeCell ref="C2174:E2174"/>
    <mergeCell ref="L2172:O2172"/>
    <mergeCell ref="G2172:J2172"/>
    <mergeCell ref="B2172:E2172"/>
    <mergeCell ref="L2171:O2171"/>
    <mergeCell ref="G2171:J2171"/>
    <mergeCell ref="B2171:E2171"/>
    <mergeCell ref="L2170:O2170"/>
    <mergeCell ref="G2170:J2170"/>
    <mergeCell ref="B2170:E2170"/>
    <mergeCell ref="N2164:O2164"/>
    <mergeCell ref="I2164:J2164"/>
    <mergeCell ref="D2164:E2164"/>
    <mergeCell ref="L2162:M2163"/>
    <mergeCell ref="G2162:H2163"/>
    <mergeCell ref="B2162:C2163"/>
    <mergeCell ref="L2160:M2161"/>
    <mergeCell ref="G2160:H2161"/>
    <mergeCell ref="B2160:C2161"/>
    <mergeCell ref="L2158:O2158"/>
    <mergeCell ref="G2158:J2158"/>
    <mergeCell ref="B2158:E2158"/>
    <mergeCell ref="N2157:O2157"/>
    <mergeCell ref="I2157:J2157"/>
    <mergeCell ref="D2157:E2157"/>
    <mergeCell ref="N2156:O2156"/>
    <mergeCell ref="I2156:J2156"/>
    <mergeCell ref="D2156:E2156"/>
    <mergeCell ref="M2155:O2155"/>
    <mergeCell ref="H2155:J2155"/>
    <mergeCell ref="C2155:E2155"/>
    <mergeCell ref="M2154:O2154"/>
    <mergeCell ref="H2154:J2154"/>
    <mergeCell ref="C2154:E2154"/>
    <mergeCell ref="M2153:O2153"/>
    <mergeCell ref="H2153:J2153"/>
    <mergeCell ref="C2153:E2153"/>
    <mergeCell ref="L2151:O2151"/>
    <mergeCell ref="G2151:J2151"/>
    <mergeCell ref="B2151:E2151"/>
    <mergeCell ref="L2150:O2150"/>
    <mergeCell ref="G2150:J2150"/>
    <mergeCell ref="B2150:E2150"/>
    <mergeCell ref="L2149:O2149"/>
    <mergeCell ref="G2149:J2149"/>
    <mergeCell ref="B2149:E2149"/>
    <mergeCell ref="N2143:O2143"/>
    <mergeCell ref="I2143:J2143"/>
    <mergeCell ref="D2143:E2143"/>
    <mergeCell ref="L2141:M2142"/>
    <mergeCell ref="G2141:H2142"/>
    <mergeCell ref="B2141:C2142"/>
    <mergeCell ref="L2139:M2140"/>
    <mergeCell ref="G2139:H2140"/>
    <mergeCell ref="B2139:C2140"/>
    <mergeCell ref="L2137:O2137"/>
    <mergeCell ref="G2137:J2137"/>
    <mergeCell ref="B2137:E2137"/>
    <mergeCell ref="N2136:O2136"/>
    <mergeCell ref="I2136:J2136"/>
    <mergeCell ref="D2136:E2136"/>
    <mergeCell ref="N2135:O2135"/>
    <mergeCell ref="I2135:J2135"/>
    <mergeCell ref="D2135:E2135"/>
    <mergeCell ref="M2134:O2134"/>
    <mergeCell ref="H2134:J2134"/>
    <mergeCell ref="C2134:E2134"/>
    <mergeCell ref="M2133:O2133"/>
    <mergeCell ref="H2133:J2133"/>
    <mergeCell ref="C2133:E2133"/>
    <mergeCell ref="M2132:O2132"/>
    <mergeCell ref="H2132:J2132"/>
    <mergeCell ref="C2132:E2132"/>
    <mergeCell ref="L2120:M2121"/>
    <mergeCell ref="G2120:H2121"/>
    <mergeCell ref="B2120:C2121"/>
    <mergeCell ref="L2118:M2119"/>
    <mergeCell ref="G2118:H2119"/>
    <mergeCell ref="B2118:C2119"/>
    <mergeCell ref="L2116:O2116"/>
    <mergeCell ref="G2116:J2116"/>
    <mergeCell ref="B2116:E2116"/>
    <mergeCell ref="N2115:O2115"/>
    <mergeCell ref="I2115:J2115"/>
    <mergeCell ref="D2115:E2115"/>
    <mergeCell ref="N2114:O2114"/>
    <mergeCell ref="I2114:J2114"/>
    <mergeCell ref="D2114:E2114"/>
    <mergeCell ref="M2113:O2113"/>
    <mergeCell ref="H2113:J2113"/>
    <mergeCell ref="C2113:E2113"/>
    <mergeCell ref="B2131:E2131"/>
    <mergeCell ref="G2131:J2131"/>
    <mergeCell ref="L2131:O2131"/>
    <mergeCell ref="L2130:O2130"/>
    <mergeCell ref="G2130:J2130"/>
    <mergeCell ref="B2130:E2130"/>
    <mergeCell ref="L2129:O2129"/>
    <mergeCell ref="G2129:J2129"/>
    <mergeCell ref="B2129:E2129"/>
    <mergeCell ref="M2112:O2112"/>
    <mergeCell ref="H2112:J2112"/>
    <mergeCell ref="C2112:E2112"/>
    <mergeCell ref="M2111:O2111"/>
    <mergeCell ref="H2111:J2111"/>
    <mergeCell ref="C2111:E2111"/>
    <mergeCell ref="L2109:O2109"/>
    <mergeCell ref="G2109:J2109"/>
    <mergeCell ref="B2109:E2109"/>
    <mergeCell ref="L2108:O2108"/>
    <mergeCell ref="G2108:J2108"/>
    <mergeCell ref="B2108:E2108"/>
    <mergeCell ref="L2107:O2107"/>
    <mergeCell ref="G2107:J2107"/>
    <mergeCell ref="B2107:E2107"/>
    <mergeCell ref="N2101:O2101"/>
    <mergeCell ref="I2101:J2101"/>
    <mergeCell ref="D2101:E2101"/>
    <mergeCell ref="L2099:M2100"/>
    <mergeCell ref="G2099:H2100"/>
    <mergeCell ref="B2099:C2100"/>
    <mergeCell ref="L2097:M2098"/>
    <mergeCell ref="G2097:H2098"/>
    <mergeCell ref="B2097:C2098"/>
    <mergeCell ref="L2095:O2095"/>
    <mergeCell ref="G2095:J2095"/>
    <mergeCell ref="B2095:E2095"/>
    <mergeCell ref="N2094:O2094"/>
    <mergeCell ref="I2094:J2094"/>
    <mergeCell ref="D2094:E2094"/>
    <mergeCell ref="N2093:O2093"/>
    <mergeCell ref="I2093:J2093"/>
    <mergeCell ref="D2093:E2093"/>
    <mergeCell ref="B2110:E2110"/>
    <mergeCell ref="G2110:J2110"/>
    <mergeCell ref="L2110:O2110"/>
    <mergeCell ref="M2092:O2092"/>
    <mergeCell ref="H2092:J2092"/>
    <mergeCell ref="C2092:E2092"/>
    <mergeCell ref="M2091:O2091"/>
    <mergeCell ref="H2091:J2091"/>
    <mergeCell ref="C2091:E2091"/>
    <mergeCell ref="M2090:O2090"/>
    <mergeCell ref="H2090:J2090"/>
    <mergeCell ref="C2090:E2090"/>
    <mergeCell ref="L2088:O2088"/>
    <mergeCell ref="G2088:J2088"/>
    <mergeCell ref="B2088:E2088"/>
    <mergeCell ref="L2087:O2087"/>
    <mergeCell ref="G2087:J2087"/>
    <mergeCell ref="B2087:E2087"/>
    <mergeCell ref="B2057:C2058"/>
    <mergeCell ref="L2055:M2056"/>
    <mergeCell ref="G2055:H2056"/>
    <mergeCell ref="B2055:C2056"/>
    <mergeCell ref="L2053:O2053"/>
    <mergeCell ref="G2053:J2053"/>
    <mergeCell ref="B2053:E2053"/>
    <mergeCell ref="N2052:O2052"/>
    <mergeCell ref="I2052:J2052"/>
    <mergeCell ref="D2052:E2052"/>
    <mergeCell ref="N2051:O2051"/>
    <mergeCell ref="I2051:J2051"/>
    <mergeCell ref="D2051:E2051"/>
    <mergeCell ref="M2050:O2050"/>
    <mergeCell ref="H2050:J2050"/>
    <mergeCell ref="C2050:E2050"/>
    <mergeCell ref="M2049:O2049"/>
    <mergeCell ref="H2049:J2049"/>
    <mergeCell ref="C2049:E2049"/>
    <mergeCell ref="N2073:O2073"/>
    <mergeCell ref="I2073:J2073"/>
    <mergeCell ref="D2073:E2073"/>
    <mergeCell ref="N2072:O2072"/>
    <mergeCell ref="I2072:J2072"/>
    <mergeCell ref="D2072:E2072"/>
    <mergeCell ref="M2071:O2071"/>
    <mergeCell ref="H2071:J2071"/>
    <mergeCell ref="C2071:E2071"/>
    <mergeCell ref="M2070:O2070"/>
    <mergeCell ref="H2070:J2070"/>
    <mergeCell ref="C2070:E2070"/>
    <mergeCell ref="M2069:O2069"/>
    <mergeCell ref="H2069:J2069"/>
    <mergeCell ref="C2069:E2069"/>
    <mergeCell ref="L2067:O2067"/>
    <mergeCell ref="G2067:J2067"/>
    <mergeCell ref="B2067:E2067"/>
    <mergeCell ref="L2066:O2066"/>
    <mergeCell ref="G2066:J2066"/>
    <mergeCell ref="B2066:E2066"/>
    <mergeCell ref="L2065:O2065"/>
    <mergeCell ref="G2065:J2065"/>
    <mergeCell ref="B2065:E2065"/>
    <mergeCell ref="N2059:O2059"/>
    <mergeCell ref="I2059:J2059"/>
    <mergeCell ref="D2059:E2059"/>
    <mergeCell ref="L2057:M2058"/>
    <mergeCell ref="G2057:H2058"/>
    <mergeCell ref="B2089:E2089"/>
    <mergeCell ref="M2048:O2048"/>
    <mergeCell ref="H2048:J2048"/>
    <mergeCell ref="C2048:E2048"/>
    <mergeCell ref="L2046:O2046"/>
    <mergeCell ref="G2046:J2046"/>
    <mergeCell ref="B2046:E2046"/>
    <mergeCell ref="L2045:O2045"/>
    <mergeCell ref="G2045:J2045"/>
    <mergeCell ref="B2045:E2045"/>
    <mergeCell ref="L2044:O2044"/>
    <mergeCell ref="G2044:J2044"/>
    <mergeCell ref="B2044:E2044"/>
    <mergeCell ref="N2038:O2038"/>
    <mergeCell ref="I2038:J2038"/>
    <mergeCell ref="D2038:E2038"/>
    <mergeCell ref="L2036:M2037"/>
    <mergeCell ref="G2036:H2037"/>
    <mergeCell ref="B2036:C2037"/>
    <mergeCell ref="L2034:M2035"/>
    <mergeCell ref="G2034:H2035"/>
    <mergeCell ref="B2034:C2035"/>
    <mergeCell ref="L2032:O2032"/>
    <mergeCell ref="G2032:J2032"/>
    <mergeCell ref="B2032:E2032"/>
    <mergeCell ref="N2031:O2031"/>
    <mergeCell ref="I2031:J2031"/>
    <mergeCell ref="D2031:E2031"/>
    <mergeCell ref="N2030:O2030"/>
    <mergeCell ref="I2030:J2030"/>
    <mergeCell ref="D2030:E2030"/>
    <mergeCell ref="M2029:O2029"/>
    <mergeCell ref="H2029:J2029"/>
    <mergeCell ref="C2029:E2029"/>
    <mergeCell ref="B2047:E2047"/>
    <mergeCell ref="G2047:J2047"/>
    <mergeCell ref="L2047:O2047"/>
    <mergeCell ref="M2028:O2028"/>
    <mergeCell ref="H2028:J2028"/>
    <mergeCell ref="C2028:E2028"/>
    <mergeCell ref="M2027:O2027"/>
    <mergeCell ref="H2027:J2027"/>
    <mergeCell ref="C2027:E2027"/>
    <mergeCell ref="L2025:O2025"/>
    <mergeCell ref="G2025:J2025"/>
    <mergeCell ref="B2025:E2025"/>
    <mergeCell ref="L2024:O2024"/>
    <mergeCell ref="G2024:J2024"/>
    <mergeCell ref="B2024:E2024"/>
    <mergeCell ref="L2023:O2023"/>
    <mergeCell ref="G2023:J2023"/>
    <mergeCell ref="B2023:E2023"/>
    <mergeCell ref="N2017:O2017"/>
    <mergeCell ref="I2017:J2017"/>
    <mergeCell ref="D2017:E2017"/>
    <mergeCell ref="L2015:M2016"/>
    <mergeCell ref="G2015:H2016"/>
    <mergeCell ref="B2015:C2016"/>
    <mergeCell ref="L2013:M2014"/>
    <mergeCell ref="G2013:H2014"/>
    <mergeCell ref="B2013:C2014"/>
    <mergeCell ref="L2011:O2011"/>
    <mergeCell ref="G2011:J2011"/>
    <mergeCell ref="B2011:E2011"/>
    <mergeCell ref="N2010:O2010"/>
    <mergeCell ref="I2010:J2010"/>
    <mergeCell ref="D2010:E2010"/>
    <mergeCell ref="N2009:O2009"/>
    <mergeCell ref="I2009:J2009"/>
    <mergeCell ref="D2009:E2009"/>
    <mergeCell ref="B2026:E2026"/>
    <mergeCell ref="G2026:J2026"/>
    <mergeCell ref="L2026:O2026"/>
    <mergeCell ref="M2008:O2008"/>
    <mergeCell ref="H2008:J2008"/>
    <mergeCell ref="C2008:E2008"/>
    <mergeCell ref="M2007:O2007"/>
    <mergeCell ref="H2007:J2007"/>
    <mergeCell ref="C2007:E2007"/>
    <mergeCell ref="M2006:O2006"/>
    <mergeCell ref="H2006:J2006"/>
    <mergeCell ref="C2006:E2006"/>
    <mergeCell ref="L2004:O2004"/>
    <mergeCell ref="G2004:J2004"/>
    <mergeCell ref="B2004:E2004"/>
    <mergeCell ref="L2003:O2003"/>
    <mergeCell ref="G2003:J2003"/>
    <mergeCell ref="B2003:E2003"/>
    <mergeCell ref="L2002:O2002"/>
    <mergeCell ref="G2002:J2002"/>
    <mergeCell ref="B2002:E2002"/>
    <mergeCell ref="N1996:O1996"/>
    <mergeCell ref="I1996:J1996"/>
    <mergeCell ref="D1996:E1996"/>
    <mergeCell ref="L1994:M1995"/>
    <mergeCell ref="G1994:H1995"/>
    <mergeCell ref="B1994:C1995"/>
    <mergeCell ref="L1992:M1993"/>
    <mergeCell ref="G1992:H1993"/>
    <mergeCell ref="B1992:C1993"/>
    <mergeCell ref="L1990:O1990"/>
    <mergeCell ref="G1990:J1990"/>
    <mergeCell ref="B1990:E1990"/>
    <mergeCell ref="N1989:O1989"/>
    <mergeCell ref="I1989:J1989"/>
    <mergeCell ref="D1989:E1989"/>
    <mergeCell ref="B2005:E2005"/>
    <mergeCell ref="G2005:J2005"/>
    <mergeCell ref="L2005:O2005"/>
    <mergeCell ref="N1988:O1988"/>
    <mergeCell ref="I1988:J1988"/>
    <mergeCell ref="D1988:E1988"/>
    <mergeCell ref="M1987:O1987"/>
    <mergeCell ref="H1987:J1987"/>
    <mergeCell ref="C1987:E1987"/>
    <mergeCell ref="M1986:O1986"/>
    <mergeCell ref="H1986:J1986"/>
    <mergeCell ref="C1986:E1986"/>
    <mergeCell ref="M1985:O1985"/>
    <mergeCell ref="H1985:J1985"/>
    <mergeCell ref="C1985:E1985"/>
    <mergeCell ref="L1983:O1983"/>
    <mergeCell ref="G1983:J1983"/>
    <mergeCell ref="B1983:E1983"/>
    <mergeCell ref="L1982:O1982"/>
    <mergeCell ref="G1982:J1982"/>
    <mergeCell ref="B1982:E1982"/>
    <mergeCell ref="L1981:O1981"/>
    <mergeCell ref="G1981:J1981"/>
    <mergeCell ref="B1981:E1981"/>
    <mergeCell ref="N1975:O1975"/>
    <mergeCell ref="I1975:J1975"/>
    <mergeCell ref="D1975:E1975"/>
    <mergeCell ref="L1973:M1974"/>
    <mergeCell ref="G1973:H1974"/>
    <mergeCell ref="B1973:C1974"/>
    <mergeCell ref="L1971:M1972"/>
    <mergeCell ref="G1971:H1972"/>
    <mergeCell ref="B1971:C1972"/>
    <mergeCell ref="L1969:O1969"/>
    <mergeCell ref="G1969:J1969"/>
    <mergeCell ref="B1969:E1969"/>
    <mergeCell ref="B1984:E1984"/>
    <mergeCell ref="G1984:J1984"/>
    <mergeCell ref="L1984:O1984"/>
    <mergeCell ref="N1968:O1968"/>
    <mergeCell ref="I1968:J1968"/>
    <mergeCell ref="D1968:E1968"/>
    <mergeCell ref="N1967:O1967"/>
    <mergeCell ref="I1967:J1967"/>
    <mergeCell ref="D1967:E1967"/>
    <mergeCell ref="M1966:O1966"/>
    <mergeCell ref="H1966:J1966"/>
    <mergeCell ref="C1966:E1966"/>
    <mergeCell ref="M1965:O1965"/>
    <mergeCell ref="H1965:J1965"/>
    <mergeCell ref="C1965:E1965"/>
    <mergeCell ref="M1964:O1964"/>
    <mergeCell ref="H1964:J1964"/>
    <mergeCell ref="C1964:E1964"/>
    <mergeCell ref="L1962:O1962"/>
    <mergeCell ref="G1962:J1962"/>
    <mergeCell ref="B1962:E1962"/>
    <mergeCell ref="L1961:O1961"/>
    <mergeCell ref="G1961:J1961"/>
    <mergeCell ref="B1961:E1961"/>
    <mergeCell ref="L1960:O1960"/>
    <mergeCell ref="G1960:J1960"/>
    <mergeCell ref="B1960:E1960"/>
    <mergeCell ref="N1954:O1954"/>
    <mergeCell ref="I1954:J1954"/>
    <mergeCell ref="D1954:E1954"/>
    <mergeCell ref="L1952:M1953"/>
    <mergeCell ref="G1952:H1953"/>
    <mergeCell ref="B1952:C1953"/>
    <mergeCell ref="L1950:M1951"/>
    <mergeCell ref="G1950:H1951"/>
    <mergeCell ref="B1950:C1951"/>
    <mergeCell ref="B1963:E1963"/>
    <mergeCell ref="G1963:J1963"/>
    <mergeCell ref="L1963:O1963"/>
    <mergeCell ref="L1948:O1948"/>
    <mergeCell ref="G1948:J1948"/>
    <mergeCell ref="B1948:E1948"/>
    <mergeCell ref="N1946:O1946"/>
    <mergeCell ref="I1946:J1946"/>
    <mergeCell ref="D1946:E1946"/>
    <mergeCell ref="M1945:O1945"/>
    <mergeCell ref="H1945:J1945"/>
    <mergeCell ref="C1945:E1945"/>
    <mergeCell ref="M1944:O1944"/>
    <mergeCell ref="H1944:J1944"/>
    <mergeCell ref="C1944:E1944"/>
    <mergeCell ref="M1943:O1943"/>
    <mergeCell ref="H1943:J1943"/>
    <mergeCell ref="C1943:E1943"/>
    <mergeCell ref="L1942:O1942"/>
    <mergeCell ref="G1942:J1942"/>
    <mergeCell ref="B1942:E1942"/>
    <mergeCell ref="L1940:O1940"/>
    <mergeCell ref="G1940:J1940"/>
    <mergeCell ref="B1940:E1940"/>
    <mergeCell ref="L1939:O1939"/>
    <mergeCell ref="G1939:J1939"/>
    <mergeCell ref="B1939:E1939"/>
    <mergeCell ref="N1933:O1933"/>
    <mergeCell ref="I1933:J1933"/>
    <mergeCell ref="D1933:E1933"/>
    <mergeCell ref="L1931:M1932"/>
    <mergeCell ref="G1931:H1932"/>
    <mergeCell ref="B1931:C1932"/>
    <mergeCell ref="L1929:M1930"/>
    <mergeCell ref="G1929:H1930"/>
    <mergeCell ref="B1929:C1930"/>
    <mergeCell ref="H1922:J1922"/>
    <mergeCell ref="C1922:E1922"/>
    <mergeCell ref="D1926:E1926"/>
    <mergeCell ref="I1926:J1926"/>
    <mergeCell ref="N1926:O1926"/>
    <mergeCell ref="L1921:O1921"/>
    <mergeCell ref="G1921:J1921"/>
    <mergeCell ref="B1921:E1921"/>
    <mergeCell ref="L1919:O1919"/>
    <mergeCell ref="G1919:J1919"/>
    <mergeCell ref="B1919:E1919"/>
    <mergeCell ref="L1918:O1918"/>
    <mergeCell ref="G1918:J1918"/>
    <mergeCell ref="B1918:E1918"/>
    <mergeCell ref="N1912:O1912"/>
    <mergeCell ref="I1912:J1912"/>
    <mergeCell ref="D1912:E1912"/>
    <mergeCell ref="L1910:M1911"/>
    <mergeCell ref="G1910:H1911"/>
    <mergeCell ref="B1910:C1911"/>
    <mergeCell ref="L1908:M1909"/>
    <mergeCell ref="G1908:H1909"/>
    <mergeCell ref="B1908:C1909"/>
    <mergeCell ref="L1906:O1906"/>
    <mergeCell ref="G1906:J1906"/>
    <mergeCell ref="B1906:E1906"/>
    <mergeCell ref="N1904:O1904"/>
    <mergeCell ref="I1904:J1904"/>
    <mergeCell ref="D1904:E1904"/>
    <mergeCell ref="M1903:O1903"/>
    <mergeCell ref="H1903:J1903"/>
    <mergeCell ref="C1903:E1903"/>
    <mergeCell ref="M1902:O1902"/>
    <mergeCell ref="H1902:J1902"/>
    <mergeCell ref="C1902:E1902"/>
    <mergeCell ref="M1901:O1901"/>
    <mergeCell ref="H1901:J1901"/>
    <mergeCell ref="C1901:E1901"/>
    <mergeCell ref="D1905:E1905"/>
    <mergeCell ref="I1905:J1905"/>
    <mergeCell ref="N1905:O1905"/>
    <mergeCell ref="M1880:O1880"/>
    <mergeCell ref="H1880:J1880"/>
    <mergeCell ref="C1880:E1880"/>
    <mergeCell ref="L1879:O1879"/>
    <mergeCell ref="G1879:J1879"/>
    <mergeCell ref="B1879:E1879"/>
    <mergeCell ref="L1877:O1877"/>
    <mergeCell ref="G1877:J1877"/>
    <mergeCell ref="B1877:E1877"/>
    <mergeCell ref="L1876:O1876"/>
    <mergeCell ref="G1876:J1876"/>
    <mergeCell ref="B1876:E1876"/>
    <mergeCell ref="L1900:O1900"/>
    <mergeCell ref="G1900:J1900"/>
    <mergeCell ref="B1900:E1900"/>
    <mergeCell ref="L1898:O1898"/>
    <mergeCell ref="G1898:J1898"/>
    <mergeCell ref="B1898:E1898"/>
    <mergeCell ref="L1897:O1897"/>
    <mergeCell ref="G1897:J1897"/>
    <mergeCell ref="B1897:E1897"/>
    <mergeCell ref="N1891:O1891"/>
    <mergeCell ref="I1891:J1891"/>
    <mergeCell ref="D1891:E1891"/>
    <mergeCell ref="L1889:M1890"/>
    <mergeCell ref="G1889:H1890"/>
    <mergeCell ref="B1889:C1890"/>
    <mergeCell ref="L1887:M1888"/>
    <mergeCell ref="G1887:H1888"/>
    <mergeCell ref="B1887:C1888"/>
    <mergeCell ref="L1885:O1885"/>
    <mergeCell ref="G1885:J1885"/>
    <mergeCell ref="B1885:E1885"/>
    <mergeCell ref="N1883:O1883"/>
    <mergeCell ref="I1883:J1883"/>
    <mergeCell ref="D1883:E1883"/>
    <mergeCell ref="M1882:O1882"/>
    <mergeCell ref="H1882:J1882"/>
    <mergeCell ref="C1882:E1882"/>
    <mergeCell ref="M1881:O1881"/>
    <mergeCell ref="H1881:J1881"/>
    <mergeCell ref="C1881:E1881"/>
    <mergeCell ref="L1826:M1827"/>
    <mergeCell ref="G1826:H1827"/>
    <mergeCell ref="B1826:C1827"/>
    <mergeCell ref="L1824:M1825"/>
    <mergeCell ref="G1824:H1825"/>
    <mergeCell ref="B1824:C1825"/>
    <mergeCell ref="L1822:O1822"/>
    <mergeCell ref="G1822:J1822"/>
    <mergeCell ref="B1822:E1822"/>
    <mergeCell ref="N1820:O1820"/>
    <mergeCell ref="I1820:J1820"/>
    <mergeCell ref="D1820:E1820"/>
    <mergeCell ref="M1819:O1819"/>
    <mergeCell ref="H1819:J1819"/>
    <mergeCell ref="C1819:E1819"/>
    <mergeCell ref="M1818:O1818"/>
    <mergeCell ref="H1818:J1818"/>
    <mergeCell ref="C1818:E1818"/>
    <mergeCell ref="D1821:E1821"/>
    <mergeCell ref="I1821:J1821"/>
    <mergeCell ref="N1821:O1821"/>
    <mergeCell ref="B1836:E1836"/>
    <mergeCell ref="G1836:J1836"/>
    <mergeCell ref="L1836:O1836"/>
    <mergeCell ref="M1817:O1817"/>
    <mergeCell ref="H1817:J1817"/>
    <mergeCell ref="C1817:E1817"/>
    <mergeCell ref="L1816:O1816"/>
    <mergeCell ref="G1816:J1816"/>
    <mergeCell ref="B1816:E1816"/>
    <mergeCell ref="L1814:O1814"/>
    <mergeCell ref="G1814:J1814"/>
    <mergeCell ref="B1814:E1814"/>
    <mergeCell ref="G1834:J1834"/>
    <mergeCell ref="B1834:E1834"/>
    <mergeCell ref="N1828:O1828"/>
    <mergeCell ref="I1828:J1828"/>
    <mergeCell ref="D1828:E1828"/>
    <mergeCell ref="L1813:O1813"/>
    <mergeCell ref="G1813:J1813"/>
    <mergeCell ref="B1813:E1813"/>
    <mergeCell ref="N1807:O1807"/>
    <mergeCell ref="I1807:J1807"/>
    <mergeCell ref="D1807:E1807"/>
    <mergeCell ref="L1805:M1806"/>
    <mergeCell ref="G1805:H1806"/>
    <mergeCell ref="B1805:C1806"/>
    <mergeCell ref="L1803:M1804"/>
    <mergeCell ref="G1803:H1804"/>
    <mergeCell ref="B1803:C1804"/>
    <mergeCell ref="L1801:O1801"/>
    <mergeCell ref="G1801:J1801"/>
    <mergeCell ref="B1801:E1801"/>
    <mergeCell ref="N1799:O1799"/>
    <mergeCell ref="I1799:J1799"/>
    <mergeCell ref="D1799:E1799"/>
    <mergeCell ref="M1798:O1798"/>
    <mergeCell ref="H1798:J1798"/>
    <mergeCell ref="C1798:E1798"/>
    <mergeCell ref="M1797:O1797"/>
    <mergeCell ref="H1797:J1797"/>
    <mergeCell ref="C1797:E1797"/>
    <mergeCell ref="I1786:J1786"/>
    <mergeCell ref="D1786:E1786"/>
    <mergeCell ref="L1784:M1785"/>
    <mergeCell ref="G1784:H1785"/>
    <mergeCell ref="B1784:C1785"/>
    <mergeCell ref="L1782:M1783"/>
    <mergeCell ref="G1782:H1783"/>
    <mergeCell ref="B1782:C1783"/>
    <mergeCell ref="L1780:O1780"/>
    <mergeCell ref="G1780:J1780"/>
    <mergeCell ref="B1780:E1780"/>
    <mergeCell ref="D1800:E1800"/>
    <mergeCell ref="I1800:J1800"/>
    <mergeCell ref="N1800:O1800"/>
    <mergeCell ref="N1779:O1779"/>
    <mergeCell ref="I1779:J1779"/>
    <mergeCell ref="D1779:E1779"/>
    <mergeCell ref="M1777:O1777"/>
    <mergeCell ref="H1777:J1777"/>
    <mergeCell ref="C1777:E1777"/>
    <mergeCell ref="M1776:O1776"/>
    <mergeCell ref="H1776:J1776"/>
    <mergeCell ref="C1776:E1776"/>
    <mergeCell ref="M1775:O1775"/>
    <mergeCell ref="H1775:J1775"/>
    <mergeCell ref="C1775:E1775"/>
    <mergeCell ref="L1774:O1774"/>
    <mergeCell ref="G1774:J1774"/>
    <mergeCell ref="B1774:E1774"/>
    <mergeCell ref="L1773:O1773"/>
    <mergeCell ref="G1773:J1773"/>
    <mergeCell ref="B1773:E1773"/>
    <mergeCell ref="L1771:O1771"/>
    <mergeCell ref="G1771:J1771"/>
    <mergeCell ref="B1771:E1771"/>
    <mergeCell ref="N1765:O1765"/>
    <mergeCell ref="I1765:J1765"/>
    <mergeCell ref="D1765:E1765"/>
    <mergeCell ref="B1772:E1772"/>
    <mergeCell ref="G1772:J1772"/>
    <mergeCell ref="L1772:O1772"/>
    <mergeCell ref="D1778:E1778"/>
    <mergeCell ref="I1778:J1778"/>
    <mergeCell ref="N1778:O1778"/>
    <mergeCell ref="G1763:H1764"/>
    <mergeCell ref="B1763:C1764"/>
    <mergeCell ref="L1761:M1762"/>
    <mergeCell ref="G1761:H1762"/>
    <mergeCell ref="B1761:C1762"/>
    <mergeCell ref="L1763:M1764"/>
    <mergeCell ref="L1759:O1759"/>
    <mergeCell ref="G1759:J1759"/>
    <mergeCell ref="B1759:E1759"/>
    <mergeCell ref="N1758:O1758"/>
    <mergeCell ref="I1758:J1758"/>
    <mergeCell ref="D1758:E1758"/>
    <mergeCell ref="M1756:O1756"/>
    <mergeCell ref="H1756:J1756"/>
    <mergeCell ref="C1756:E1756"/>
    <mergeCell ref="M1755:O1755"/>
    <mergeCell ref="H1755:J1755"/>
    <mergeCell ref="C1755:E1755"/>
    <mergeCell ref="M1754:O1754"/>
    <mergeCell ref="H1754:J1754"/>
    <mergeCell ref="C1754:E1754"/>
    <mergeCell ref="L1753:O1753"/>
    <mergeCell ref="G1753:J1753"/>
    <mergeCell ref="B1753:E1753"/>
    <mergeCell ref="L1752:O1752"/>
    <mergeCell ref="G1752:J1752"/>
    <mergeCell ref="B1752:E1752"/>
    <mergeCell ref="L1750:O1750"/>
    <mergeCell ref="G1750:J1750"/>
    <mergeCell ref="B1750:E1750"/>
    <mergeCell ref="N1744:O1744"/>
    <mergeCell ref="I1744:J1744"/>
    <mergeCell ref="D1744:E1744"/>
    <mergeCell ref="L1742:M1743"/>
    <mergeCell ref="G1742:H1743"/>
    <mergeCell ref="B1742:C1743"/>
    <mergeCell ref="B1751:E1751"/>
    <mergeCell ref="G1751:J1751"/>
    <mergeCell ref="L1751:O1751"/>
    <mergeCell ref="D1757:E1757"/>
    <mergeCell ref="I1757:J1757"/>
    <mergeCell ref="N1757:O1757"/>
    <mergeCell ref="L1740:M1741"/>
    <mergeCell ref="G1740:H1741"/>
    <mergeCell ref="B1740:C1741"/>
    <mergeCell ref="L1738:O1738"/>
    <mergeCell ref="G1738:J1738"/>
    <mergeCell ref="B1738:E1738"/>
    <mergeCell ref="N1737:O1737"/>
    <mergeCell ref="I1737:J1737"/>
    <mergeCell ref="D1737:E1737"/>
    <mergeCell ref="M1735:O1735"/>
    <mergeCell ref="H1735:J1735"/>
    <mergeCell ref="C1735:E1735"/>
    <mergeCell ref="M1734:O1734"/>
    <mergeCell ref="H1734:J1734"/>
    <mergeCell ref="C1734:E1734"/>
    <mergeCell ref="M1733:O1733"/>
    <mergeCell ref="H1733:J1733"/>
    <mergeCell ref="C1733:E1733"/>
    <mergeCell ref="L1732:O1732"/>
    <mergeCell ref="G1732:J1732"/>
    <mergeCell ref="B1732:E1732"/>
    <mergeCell ref="L1731:O1731"/>
    <mergeCell ref="G1731:J1731"/>
    <mergeCell ref="B1731:E1731"/>
    <mergeCell ref="L1729:O1729"/>
    <mergeCell ref="G1729:J1729"/>
    <mergeCell ref="B1729:E1729"/>
    <mergeCell ref="N1723:O1723"/>
    <mergeCell ref="I1723:J1723"/>
    <mergeCell ref="D1723:E1723"/>
    <mergeCell ref="L1721:M1722"/>
    <mergeCell ref="G1721:H1722"/>
    <mergeCell ref="B1721:C1722"/>
    <mergeCell ref="B1730:E1730"/>
    <mergeCell ref="G1730:J1730"/>
    <mergeCell ref="L1730:O1730"/>
    <mergeCell ref="D1736:E1736"/>
    <mergeCell ref="I1736:J1736"/>
    <mergeCell ref="N1736:O1736"/>
    <mergeCell ref="C1692:E1692"/>
    <mergeCell ref="M1691:O1691"/>
    <mergeCell ref="H1691:J1691"/>
    <mergeCell ref="C1691:E1691"/>
    <mergeCell ref="L1690:O1690"/>
    <mergeCell ref="G1690:J1690"/>
    <mergeCell ref="B1690:E1690"/>
    <mergeCell ref="L1689:O1689"/>
    <mergeCell ref="G1689:J1689"/>
    <mergeCell ref="B1689:E1689"/>
    <mergeCell ref="L1687:O1687"/>
    <mergeCell ref="G1687:J1687"/>
    <mergeCell ref="B1687:E1687"/>
    <mergeCell ref="N1681:O1681"/>
    <mergeCell ref="I1681:J1681"/>
    <mergeCell ref="D1681:E1681"/>
    <mergeCell ref="L1679:M1680"/>
    <mergeCell ref="G1679:H1680"/>
    <mergeCell ref="B1679:C1680"/>
    <mergeCell ref="L1677:M1678"/>
    <mergeCell ref="G1677:H1678"/>
    <mergeCell ref="B1677:C1678"/>
    <mergeCell ref="L1675:O1675"/>
    <mergeCell ref="G1675:J1675"/>
    <mergeCell ref="B1675:E1675"/>
    <mergeCell ref="N1674:O1674"/>
    <mergeCell ref="I1674:J1674"/>
    <mergeCell ref="D1674:E1674"/>
    <mergeCell ref="M1672:O1672"/>
    <mergeCell ref="H1672:J1672"/>
    <mergeCell ref="C1672:E1672"/>
    <mergeCell ref="M1671:O1671"/>
    <mergeCell ref="H1671:J1671"/>
    <mergeCell ref="C1671:E1671"/>
    <mergeCell ref="D1673:E1673"/>
    <mergeCell ref="I1673:J1673"/>
    <mergeCell ref="N1673:O1673"/>
    <mergeCell ref="B1688:E1688"/>
    <mergeCell ref="G1688:J1688"/>
    <mergeCell ref="L1688:O1688"/>
    <mergeCell ref="M1670:O1670"/>
    <mergeCell ref="H1670:J1670"/>
    <mergeCell ref="C1670:E1670"/>
    <mergeCell ref="L1669:O1669"/>
    <mergeCell ref="G1669:J1669"/>
    <mergeCell ref="B1669:E1669"/>
    <mergeCell ref="L1668:O1668"/>
    <mergeCell ref="G1668:J1668"/>
    <mergeCell ref="B1668:E1668"/>
    <mergeCell ref="L1666:O1666"/>
    <mergeCell ref="G1666:J1666"/>
    <mergeCell ref="B1666:E1666"/>
    <mergeCell ref="N1660:O1660"/>
    <mergeCell ref="I1660:J1660"/>
    <mergeCell ref="D1660:E1660"/>
    <mergeCell ref="B1656:C1657"/>
    <mergeCell ref="L1654:O1654"/>
    <mergeCell ref="G1654:J1654"/>
    <mergeCell ref="B1654:E1654"/>
    <mergeCell ref="N1653:O1653"/>
    <mergeCell ref="I1653:J1653"/>
    <mergeCell ref="D1653:E1653"/>
    <mergeCell ref="M1651:O1651"/>
    <mergeCell ref="H1651:J1651"/>
    <mergeCell ref="C1651:E1651"/>
    <mergeCell ref="M1650:O1650"/>
    <mergeCell ref="H1650:J1650"/>
    <mergeCell ref="C1650:E1650"/>
    <mergeCell ref="M1649:O1649"/>
    <mergeCell ref="H1649:J1649"/>
    <mergeCell ref="C1649:E1649"/>
    <mergeCell ref="L1648:O1648"/>
    <mergeCell ref="G1648:J1648"/>
    <mergeCell ref="B1648:E1648"/>
    <mergeCell ref="B1667:E1667"/>
    <mergeCell ref="G1667:J1667"/>
    <mergeCell ref="L1667:O1667"/>
    <mergeCell ref="L1658:M1659"/>
    <mergeCell ref="G1658:H1659"/>
    <mergeCell ref="B1658:C1659"/>
    <mergeCell ref="L1656:M1657"/>
    <mergeCell ref="G1656:H1657"/>
    <mergeCell ref="L1647:O1647"/>
    <mergeCell ref="G1647:J1647"/>
    <mergeCell ref="B1647:E1647"/>
    <mergeCell ref="L1645:O1645"/>
    <mergeCell ref="G1645:J1645"/>
    <mergeCell ref="B1645:E1645"/>
    <mergeCell ref="N1639:O1639"/>
    <mergeCell ref="I1639:J1639"/>
    <mergeCell ref="D1639:E1639"/>
    <mergeCell ref="L1637:M1638"/>
    <mergeCell ref="G1637:H1638"/>
    <mergeCell ref="B1637:C1638"/>
    <mergeCell ref="L1635:M1636"/>
    <mergeCell ref="G1635:H1636"/>
    <mergeCell ref="B1635:C1636"/>
    <mergeCell ref="D1652:E1652"/>
    <mergeCell ref="I1652:J1652"/>
    <mergeCell ref="N1652:O1652"/>
    <mergeCell ref="L1633:O1633"/>
    <mergeCell ref="G1633:J1633"/>
    <mergeCell ref="B1633:E1633"/>
    <mergeCell ref="N1632:O1632"/>
    <mergeCell ref="I1632:J1632"/>
    <mergeCell ref="D1632:E1632"/>
    <mergeCell ref="M1630:O1630"/>
    <mergeCell ref="H1630:J1630"/>
    <mergeCell ref="C1630:E1630"/>
    <mergeCell ref="M1629:O1629"/>
    <mergeCell ref="H1629:J1629"/>
    <mergeCell ref="C1629:E1629"/>
    <mergeCell ref="M1628:O1628"/>
    <mergeCell ref="H1628:J1628"/>
    <mergeCell ref="C1628:E1628"/>
    <mergeCell ref="B1646:E1646"/>
    <mergeCell ref="G1646:J1646"/>
    <mergeCell ref="L1646:O1646"/>
    <mergeCell ref="N1631:O1631"/>
    <mergeCell ref="I1631:J1631"/>
    <mergeCell ref="D1631:E1631"/>
    <mergeCell ref="L1627:O1627"/>
    <mergeCell ref="G1627:J1627"/>
    <mergeCell ref="B1627:E1627"/>
    <mergeCell ref="L1626:O1626"/>
    <mergeCell ref="G1626:J1626"/>
    <mergeCell ref="B1626:E1626"/>
    <mergeCell ref="L1624:O1624"/>
    <mergeCell ref="G1624:J1624"/>
    <mergeCell ref="B1624:E1624"/>
    <mergeCell ref="N1618:O1618"/>
    <mergeCell ref="I1618:J1618"/>
    <mergeCell ref="D1618:E1618"/>
    <mergeCell ref="L1616:M1617"/>
    <mergeCell ref="G1616:H1617"/>
    <mergeCell ref="B1616:C1617"/>
    <mergeCell ref="L1614:M1615"/>
    <mergeCell ref="G1614:H1615"/>
    <mergeCell ref="B1614:C1615"/>
    <mergeCell ref="B1612:E1612"/>
    <mergeCell ref="N1611:O1611"/>
    <mergeCell ref="I1611:J1611"/>
    <mergeCell ref="D1611:E1611"/>
    <mergeCell ref="N1610:O1610"/>
    <mergeCell ref="I1610:J1610"/>
    <mergeCell ref="D1610:E1610"/>
    <mergeCell ref="M1609:O1609"/>
    <mergeCell ref="H1609:J1609"/>
    <mergeCell ref="C1609:E1609"/>
    <mergeCell ref="M1608:O1608"/>
    <mergeCell ref="H1608:J1608"/>
    <mergeCell ref="C1608:E1608"/>
    <mergeCell ref="M1607:O1607"/>
    <mergeCell ref="H1607:J1607"/>
    <mergeCell ref="C1607:E1607"/>
    <mergeCell ref="L1612:O1612"/>
    <mergeCell ref="G1612:J1612"/>
    <mergeCell ref="B1625:E1625"/>
    <mergeCell ref="G1625:J1625"/>
    <mergeCell ref="L1625:O1625"/>
    <mergeCell ref="L1606:O1606"/>
    <mergeCell ref="G1606:J1606"/>
    <mergeCell ref="B1606:E1606"/>
    <mergeCell ref="L1605:O1605"/>
    <mergeCell ref="G1605:J1605"/>
    <mergeCell ref="B1605:E1605"/>
    <mergeCell ref="L1604:O1604"/>
    <mergeCell ref="G1604:J1604"/>
    <mergeCell ref="B1604:E1604"/>
    <mergeCell ref="N1597:O1597"/>
    <mergeCell ref="I1597:J1597"/>
    <mergeCell ref="D1597:E1597"/>
    <mergeCell ref="L1595:M1596"/>
    <mergeCell ref="G1595:H1596"/>
    <mergeCell ref="B1595:C1596"/>
    <mergeCell ref="L1593:M1594"/>
    <mergeCell ref="G1593:H1594"/>
    <mergeCell ref="B1593:C1594"/>
    <mergeCell ref="L1591:O1591"/>
    <mergeCell ref="G1591:J1591"/>
    <mergeCell ref="B1591:E1591"/>
    <mergeCell ref="N1590:O1590"/>
    <mergeCell ref="I1590:J1590"/>
    <mergeCell ref="D1590:E1590"/>
    <mergeCell ref="N1589:O1589"/>
    <mergeCell ref="I1589:J1589"/>
    <mergeCell ref="D1589:E1589"/>
    <mergeCell ref="M1588:O1588"/>
    <mergeCell ref="H1588:J1588"/>
    <mergeCell ref="C1588:E1588"/>
    <mergeCell ref="M1587:O1587"/>
    <mergeCell ref="H1587:J1587"/>
    <mergeCell ref="C1587:E1587"/>
    <mergeCell ref="B1603:E1603"/>
    <mergeCell ref="G1603:J1603"/>
    <mergeCell ref="L1603:O1603"/>
    <mergeCell ref="M1586:O1586"/>
    <mergeCell ref="H1586:J1586"/>
    <mergeCell ref="C1586:E1586"/>
    <mergeCell ref="L1585:O1585"/>
    <mergeCell ref="G1585:J1585"/>
    <mergeCell ref="B1585:E1585"/>
    <mergeCell ref="L1584:O1584"/>
    <mergeCell ref="G1584:J1584"/>
    <mergeCell ref="B1584:E1584"/>
    <mergeCell ref="L1583:O1583"/>
    <mergeCell ref="G1583:J1583"/>
    <mergeCell ref="B1583:E1583"/>
    <mergeCell ref="N1576:O1576"/>
    <mergeCell ref="I1576:J1576"/>
    <mergeCell ref="D1576:E1576"/>
    <mergeCell ref="L1574:M1575"/>
    <mergeCell ref="G1574:H1575"/>
    <mergeCell ref="B1574:C1575"/>
    <mergeCell ref="L1572:M1573"/>
    <mergeCell ref="G1572:H1573"/>
    <mergeCell ref="B1572:C1573"/>
    <mergeCell ref="L1570:O1570"/>
    <mergeCell ref="G1570:J1570"/>
    <mergeCell ref="B1570:E1570"/>
    <mergeCell ref="N1569:O1569"/>
    <mergeCell ref="I1569:J1569"/>
    <mergeCell ref="D1569:E1569"/>
    <mergeCell ref="N1568:O1568"/>
    <mergeCell ref="I1568:J1568"/>
    <mergeCell ref="D1568:E1568"/>
    <mergeCell ref="M1567:O1567"/>
    <mergeCell ref="H1567:J1567"/>
    <mergeCell ref="C1567:E1567"/>
    <mergeCell ref="G1582:J1582"/>
    <mergeCell ref="L1582:O1582"/>
    <mergeCell ref="B1582:E1582"/>
    <mergeCell ref="M1566:O1566"/>
    <mergeCell ref="H1566:J1566"/>
    <mergeCell ref="C1566:E1566"/>
    <mergeCell ref="M1565:O1565"/>
    <mergeCell ref="H1565:J1565"/>
    <mergeCell ref="C1565:E1565"/>
    <mergeCell ref="L1564:O1564"/>
    <mergeCell ref="G1564:J1564"/>
    <mergeCell ref="B1564:E1564"/>
    <mergeCell ref="L1563:O1563"/>
    <mergeCell ref="G1563:J1563"/>
    <mergeCell ref="B1563:E1563"/>
    <mergeCell ref="L1562:O1562"/>
    <mergeCell ref="G1562:J1562"/>
    <mergeCell ref="B1562:E1562"/>
    <mergeCell ref="N1555:O1555"/>
    <mergeCell ref="I1555:J1555"/>
    <mergeCell ref="D1555:E1555"/>
    <mergeCell ref="L1553:M1554"/>
    <mergeCell ref="G1553:H1554"/>
    <mergeCell ref="B1553:C1554"/>
    <mergeCell ref="L1551:M1552"/>
    <mergeCell ref="G1551:H1552"/>
    <mergeCell ref="B1551:C1552"/>
    <mergeCell ref="L1549:O1549"/>
    <mergeCell ref="G1549:J1549"/>
    <mergeCell ref="B1549:E1549"/>
    <mergeCell ref="N1548:O1548"/>
    <mergeCell ref="I1548:J1548"/>
    <mergeCell ref="D1548:E1548"/>
    <mergeCell ref="N1547:O1547"/>
    <mergeCell ref="I1547:J1547"/>
    <mergeCell ref="D1547:E1547"/>
    <mergeCell ref="B1561:E1561"/>
    <mergeCell ref="G1561:J1561"/>
    <mergeCell ref="L1561:O1561"/>
    <mergeCell ref="M1546:O1546"/>
    <mergeCell ref="H1546:J1546"/>
    <mergeCell ref="C1546:E1546"/>
    <mergeCell ref="M1545:O1545"/>
    <mergeCell ref="H1545:J1545"/>
    <mergeCell ref="C1545:E1545"/>
    <mergeCell ref="M1544:O1544"/>
    <mergeCell ref="H1544:J1544"/>
    <mergeCell ref="C1544:E1544"/>
    <mergeCell ref="L1543:O1543"/>
    <mergeCell ref="G1543:J1543"/>
    <mergeCell ref="B1543:E1543"/>
    <mergeCell ref="L1542:O1542"/>
    <mergeCell ref="G1542:J1542"/>
    <mergeCell ref="B1542:E1542"/>
    <mergeCell ref="L1541:O1541"/>
    <mergeCell ref="G1541:J1541"/>
    <mergeCell ref="B1541:E1541"/>
    <mergeCell ref="N1534:O1534"/>
    <mergeCell ref="I1534:J1534"/>
    <mergeCell ref="D1534:E1534"/>
    <mergeCell ref="L1532:M1533"/>
    <mergeCell ref="G1532:H1533"/>
    <mergeCell ref="B1532:C1533"/>
    <mergeCell ref="L1530:M1531"/>
    <mergeCell ref="G1530:H1531"/>
    <mergeCell ref="B1530:C1531"/>
    <mergeCell ref="L1528:O1528"/>
    <mergeCell ref="G1528:J1528"/>
    <mergeCell ref="B1528:E1528"/>
    <mergeCell ref="N1527:O1527"/>
    <mergeCell ref="I1527:J1527"/>
    <mergeCell ref="D1527:E1527"/>
    <mergeCell ref="L1540:O1540"/>
    <mergeCell ref="G1540:J1540"/>
    <mergeCell ref="B1540:E1540"/>
    <mergeCell ref="N1526:O1526"/>
    <mergeCell ref="I1526:J1526"/>
    <mergeCell ref="D1526:E1526"/>
    <mergeCell ref="M1525:O1525"/>
    <mergeCell ref="H1525:J1525"/>
    <mergeCell ref="C1525:E1525"/>
    <mergeCell ref="M1524:O1524"/>
    <mergeCell ref="H1524:J1524"/>
    <mergeCell ref="C1524:E1524"/>
    <mergeCell ref="M1523:O1523"/>
    <mergeCell ref="H1523:J1523"/>
    <mergeCell ref="C1523:E1523"/>
    <mergeCell ref="L1522:O1522"/>
    <mergeCell ref="G1522:J1522"/>
    <mergeCell ref="B1522:E1522"/>
    <mergeCell ref="L1521:O1521"/>
    <mergeCell ref="G1521:J1521"/>
    <mergeCell ref="B1521:E1521"/>
    <mergeCell ref="D1506:E1506"/>
    <mergeCell ref="N1505:O1505"/>
    <mergeCell ref="I1505:J1505"/>
    <mergeCell ref="D1505:E1505"/>
    <mergeCell ref="M1504:O1504"/>
    <mergeCell ref="H1504:J1504"/>
    <mergeCell ref="C1504:E1504"/>
    <mergeCell ref="M1503:O1503"/>
    <mergeCell ref="H1503:J1503"/>
    <mergeCell ref="C1503:E1503"/>
    <mergeCell ref="M1502:O1502"/>
    <mergeCell ref="H1502:J1502"/>
    <mergeCell ref="C1502:E1502"/>
    <mergeCell ref="L1501:O1501"/>
    <mergeCell ref="G1501:J1501"/>
    <mergeCell ref="B1501:E1501"/>
    <mergeCell ref="L1520:O1520"/>
    <mergeCell ref="G1520:J1520"/>
    <mergeCell ref="B1520:E1520"/>
    <mergeCell ref="L1519:O1519"/>
    <mergeCell ref="G1519:J1519"/>
    <mergeCell ref="B1519:E1519"/>
    <mergeCell ref="N1513:O1513"/>
    <mergeCell ref="I1513:J1513"/>
    <mergeCell ref="D1513:E1513"/>
    <mergeCell ref="L1511:M1512"/>
    <mergeCell ref="G1511:H1512"/>
    <mergeCell ref="B1511:C1512"/>
    <mergeCell ref="L1509:M1510"/>
    <mergeCell ref="G1509:H1510"/>
    <mergeCell ref="B1509:C1510"/>
    <mergeCell ref="L1507:O1507"/>
    <mergeCell ref="G1507:J1507"/>
    <mergeCell ref="B1507:E1507"/>
    <mergeCell ref="N1506:O1506"/>
    <mergeCell ref="I1506:J1506"/>
    <mergeCell ref="L1500:O1500"/>
    <mergeCell ref="G1500:J1500"/>
    <mergeCell ref="B1500:E1500"/>
    <mergeCell ref="L1499:O1499"/>
    <mergeCell ref="G1499:J1499"/>
    <mergeCell ref="B1499:E1499"/>
    <mergeCell ref="L1498:O1498"/>
    <mergeCell ref="G1498:J1498"/>
    <mergeCell ref="B1498:E1498"/>
    <mergeCell ref="N1492:O1492"/>
    <mergeCell ref="I1492:J1492"/>
    <mergeCell ref="D1492:E1492"/>
    <mergeCell ref="L1490:M1491"/>
    <mergeCell ref="G1490:H1491"/>
    <mergeCell ref="B1490:C1491"/>
    <mergeCell ref="L1488:M1489"/>
    <mergeCell ref="G1488:H1489"/>
    <mergeCell ref="B1488:C1489"/>
    <mergeCell ref="L1486:O1486"/>
    <mergeCell ref="G1486:J1486"/>
    <mergeCell ref="B1486:E1486"/>
    <mergeCell ref="N1485:O1485"/>
    <mergeCell ref="I1485:J1485"/>
    <mergeCell ref="D1485:E1485"/>
    <mergeCell ref="N1484:O1484"/>
    <mergeCell ref="I1484:J1484"/>
    <mergeCell ref="D1484:E1484"/>
    <mergeCell ref="M1483:O1483"/>
    <mergeCell ref="H1483:J1483"/>
    <mergeCell ref="C1483:E1483"/>
    <mergeCell ref="M1482:O1482"/>
    <mergeCell ref="H1482:J1482"/>
    <mergeCell ref="C1482:E1482"/>
    <mergeCell ref="M1481:O1481"/>
    <mergeCell ref="H1481:J1481"/>
    <mergeCell ref="C1481:E1481"/>
    <mergeCell ref="L1480:O1480"/>
    <mergeCell ref="G1480:J1480"/>
    <mergeCell ref="B1480:E1480"/>
    <mergeCell ref="L1479:O1479"/>
    <mergeCell ref="G1479:J1479"/>
    <mergeCell ref="B1479:E1479"/>
    <mergeCell ref="L1478:O1478"/>
    <mergeCell ref="G1478:J1478"/>
    <mergeCell ref="B1478:E1478"/>
    <mergeCell ref="L1477:O1477"/>
    <mergeCell ref="G1477:J1477"/>
    <mergeCell ref="B1477:E1477"/>
    <mergeCell ref="N1471:O1471"/>
    <mergeCell ref="I1471:J1471"/>
    <mergeCell ref="D1471:E1471"/>
    <mergeCell ref="H1461:J1461"/>
    <mergeCell ref="C1461:E1461"/>
    <mergeCell ref="M1460:O1460"/>
    <mergeCell ref="H1460:J1460"/>
    <mergeCell ref="C1460:E1460"/>
    <mergeCell ref="L1459:O1459"/>
    <mergeCell ref="G1459:J1459"/>
    <mergeCell ref="B1459:E1459"/>
    <mergeCell ref="L1458:O1458"/>
    <mergeCell ref="G1458:J1458"/>
    <mergeCell ref="B1458:E1458"/>
    <mergeCell ref="L1457:O1457"/>
    <mergeCell ref="G1457:J1457"/>
    <mergeCell ref="B1457:E1457"/>
    <mergeCell ref="L1456:O1456"/>
    <mergeCell ref="G1456:J1456"/>
    <mergeCell ref="B1456:E1456"/>
    <mergeCell ref="L1467:M1468"/>
    <mergeCell ref="G1467:H1468"/>
    <mergeCell ref="B1467:C1468"/>
    <mergeCell ref="L1465:O1465"/>
    <mergeCell ref="G1465:J1465"/>
    <mergeCell ref="B1465:E1465"/>
    <mergeCell ref="N1464:O1464"/>
    <mergeCell ref="I1464:J1464"/>
    <mergeCell ref="D1464:E1464"/>
    <mergeCell ref="N1463:O1463"/>
    <mergeCell ref="I1463:J1463"/>
    <mergeCell ref="D1463:E1463"/>
    <mergeCell ref="M1462:O1462"/>
    <mergeCell ref="H1462:J1462"/>
    <mergeCell ref="C1462:E1462"/>
    <mergeCell ref="M1461:O1461"/>
    <mergeCell ref="L1469:M1470"/>
    <mergeCell ref="G1469:H1470"/>
    <mergeCell ref="B1469:C1470"/>
    <mergeCell ref="N1450:O1450"/>
    <mergeCell ref="I1450:J1450"/>
    <mergeCell ref="D1450:E1450"/>
    <mergeCell ref="L1448:M1449"/>
    <mergeCell ref="G1448:H1449"/>
    <mergeCell ref="B1448:C1449"/>
    <mergeCell ref="L1446:M1447"/>
    <mergeCell ref="G1446:H1447"/>
    <mergeCell ref="B1446:C1447"/>
    <mergeCell ref="L1444:O1444"/>
    <mergeCell ref="G1444:J1444"/>
    <mergeCell ref="B1444:E1444"/>
    <mergeCell ref="N1443:O1443"/>
    <mergeCell ref="I1443:J1443"/>
    <mergeCell ref="D1443:E1443"/>
    <mergeCell ref="N1442:O1442"/>
    <mergeCell ref="I1442:J1442"/>
    <mergeCell ref="D1442:E1442"/>
    <mergeCell ref="M1441:O1441"/>
    <mergeCell ref="H1441:J1441"/>
    <mergeCell ref="C1441:E1441"/>
    <mergeCell ref="M1440:O1440"/>
    <mergeCell ref="H1440:J1440"/>
    <mergeCell ref="C1440:E1440"/>
    <mergeCell ref="M1439:O1439"/>
    <mergeCell ref="H1439:J1439"/>
    <mergeCell ref="C1439:E1439"/>
    <mergeCell ref="L1438:O1438"/>
    <mergeCell ref="G1438:J1438"/>
    <mergeCell ref="B1438:E1438"/>
    <mergeCell ref="L1437:O1437"/>
    <mergeCell ref="G1437:J1437"/>
    <mergeCell ref="B1437:E1437"/>
    <mergeCell ref="L1436:O1436"/>
    <mergeCell ref="G1436:J1436"/>
    <mergeCell ref="B1436:E1436"/>
    <mergeCell ref="L1435:O1435"/>
    <mergeCell ref="G1435:J1435"/>
    <mergeCell ref="B1435:E1435"/>
    <mergeCell ref="N1429:O1429"/>
    <mergeCell ref="I1429:J1429"/>
    <mergeCell ref="D1429:E1429"/>
    <mergeCell ref="L1427:M1428"/>
    <mergeCell ref="G1427:H1428"/>
    <mergeCell ref="B1427:C1428"/>
    <mergeCell ref="L1425:M1426"/>
    <mergeCell ref="G1425:H1426"/>
    <mergeCell ref="B1425:C1426"/>
    <mergeCell ref="L1423:O1423"/>
    <mergeCell ref="G1423:J1423"/>
    <mergeCell ref="B1423:E1423"/>
    <mergeCell ref="L1417:O1417"/>
    <mergeCell ref="G1417:J1417"/>
    <mergeCell ref="B1417:E1417"/>
    <mergeCell ref="L1416:O1416"/>
    <mergeCell ref="G1416:J1416"/>
    <mergeCell ref="B1416:E1416"/>
    <mergeCell ref="L1415:O1415"/>
    <mergeCell ref="G1415:J1415"/>
    <mergeCell ref="B1415:E1415"/>
    <mergeCell ref="L1414:O1414"/>
    <mergeCell ref="G1414:J1414"/>
    <mergeCell ref="B1414:E1414"/>
    <mergeCell ref="N1408:O1408"/>
    <mergeCell ref="I1408:J1408"/>
    <mergeCell ref="D1408:E1408"/>
    <mergeCell ref="D5391:E5391"/>
    <mergeCell ref="N5390:O5390"/>
    <mergeCell ref="I5390:J5390"/>
    <mergeCell ref="D5390:E5390"/>
    <mergeCell ref="M5389:O5389"/>
    <mergeCell ref="H5389:J5389"/>
    <mergeCell ref="C5389:E5389"/>
    <mergeCell ref="M5388:O5388"/>
    <mergeCell ref="H5388:J5388"/>
    <mergeCell ref="C5388:E5388"/>
    <mergeCell ref="M5387:O5387"/>
    <mergeCell ref="H5387:J5387"/>
    <mergeCell ref="C5387:E5387"/>
    <mergeCell ref="L5385:O5385"/>
    <mergeCell ref="G5385:J5385"/>
    <mergeCell ref="B5385:E5385"/>
    <mergeCell ref="L5384:O5384"/>
    <mergeCell ref="G5384:J5384"/>
    <mergeCell ref="B5384:E5384"/>
    <mergeCell ref="L5383:O5383"/>
    <mergeCell ref="G5383:J5383"/>
    <mergeCell ref="B5383:E5383"/>
    <mergeCell ref="N5377:O5377"/>
    <mergeCell ref="I5377:J5377"/>
    <mergeCell ref="D5377:E5377"/>
    <mergeCell ref="L5375:M5376"/>
    <mergeCell ref="G5375:H5376"/>
    <mergeCell ref="B5375:C5376"/>
    <mergeCell ref="L5373:M5374"/>
    <mergeCell ref="G5373:H5374"/>
    <mergeCell ref="B5373:C5374"/>
    <mergeCell ref="L5371:O5371"/>
    <mergeCell ref="G5371:J5371"/>
    <mergeCell ref="B5371:E5371"/>
    <mergeCell ref="N5370:O5370"/>
    <mergeCell ref="I5370:J5370"/>
    <mergeCell ref="D5370:E5370"/>
    <mergeCell ref="N5369:O5369"/>
    <mergeCell ref="I5369:J5369"/>
    <mergeCell ref="D5369:E5369"/>
    <mergeCell ref="M5368:O5368"/>
    <mergeCell ref="H5368:J5368"/>
    <mergeCell ref="C5368:E5368"/>
    <mergeCell ref="M5367:O5367"/>
    <mergeCell ref="H5367:J5367"/>
    <mergeCell ref="C5367:E5367"/>
    <mergeCell ref="M5366:O5366"/>
    <mergeCell ref="H5366:J5366"/>
    <mergeCell ref="L5364:O5364"/>
    <mergeCell ref="G5364:J5364"/>
    <mergeCell ref="B5364:E5364"/>
    <mergeCell ref="L5363:O5363"/>
    <mergeCell ref="G5363:J5363"/>
    <mergeCell ref="B5363:E5363"/>
    <mergeCell ref="L5362:O5362"/>
    <mergeCell ref="G5362:J5362"/>
    <mergeCell ref="B5362:E5362"/>
    <mergeCell ref="N5356:O5356"/>
    <mergeCell ref="I5356:J5356"/>
    <mergeCell ref="D5356:E5356"/>
    <mergeCell ref="L5354:M5355"/>
    <mergeCell ref="G5354:H5355"/>
    <mergeCell ref="B5354:C5355"/>
    <mergeCell ref="L5352:M5353"/>
    <mergeCell ref="G5352:H5353"/>
    <mergeCell ref="B5352:C5353"/>
    <mergeCell ref="L5350:O5350"/>
    <mergeCell ref="G5350:J5350"/>
    <mergeCell ref="B5350:E5350"/>
    <mergeCell ref="B5365:E5365"/>
    <mergeCell ref="G5365:J5365"/>
    <mergeCell ref="N5349:O5349"/>
    <mergeCell ref="I5349:J5349"/>
    <mergeCell ref="D5349:E5349"/>
    <mergeCell ref="N5348:O5348"/>
    <mergeCell ref="I5348:J5348"/>
    <mergeCell ref="D5348:E5348"/>
    <mergeCell ref="M5347:O5347"/>
    <mergeCell ref="H5347:J5347"/>
    <mergeCell ref="C5347:E5347"/>
    <mergeCell ref="M5346:O5346"/>
    <mergeCell ref="H5346:J5346"/>
    <mergeCell ref="C5346:E5346"/>
    <mergeCell ref="M5326:O5326"/>
    <mergeCell ref="H5326:J5326"/>
    <mergeCell ref="C5326:E5326"/>
    <mergeCell ref="M5325:O5325"/>
    <mergeCell ref="H5325:J5325"/>
    <mergeCell ref="C5325:E5325"/>
    <mergeCell ref="M5324:O5324"/>
    <mergeCell ref="H5324:J5324"/>
    <mergeCell ref="C5324:E5324"/>
    <mergeCell ref="L5322:O5322"/>
    <mergeCell ref="G5322:J5322"/>
    <mergeCell ref="B5322:E5322"/>
    <mergeCell ref="L5321:O5321"/>
    <mergeCell ref="G5321:J5321"/>
    <mergeCell ref="B5321:E5321"/>
    <mergeCell ref="L5320:O5320"/>
    <mergeCell ref="G5320:J5320"/>
    <mergeCell ref="B5320:E5320"/>
    <mergeCell ref="N5314:O5314"/>
    <mergeCell ref="I5314:J5314"/>
    <mergeCell ref="D5314:E5314"/>
    <mergeCell ref="L5312:M5313"/>
    <mergeCell ref="G5312:H5313"/>
    <mergeCell ref="B5312:C5313"/>
    <mergeCell ref="L5310:M5311"/>
    <mergeCell ref="G5310:H5311"/>
    <mergeCell ref="B5310:C5311"/>
    <mergeCell ref="L5308:O5308"/>
    <mergeCell ref="G5308:J5308"/>
    <mergeCell ref="B5308:E5308"/>
    <mergeCell ref="N5306:O5306"/>
    <mergeCell ref="I5306:J5306"/>
    <mergeCell ref="D5306:E5306"/>
    <mergeCell ref="G5278:J5278"/>
    <mergeCell ref="B5278:E5278"/>
    <mergeCell ref="N5272:O5272"/>
    <mergeCell ref="I5272:J5272"/>
    <mergeCell ref="D5272:E5272"/>
    <mergeCell ref="L5270:M5271"/>
    <mergeCell ref="G5270:H5271"/>
    <mergeCell ref="B5270:C5271"/>
    <mergeCell ref="L5268:M5269"/>
    <mergeCell ref="G5268:H5269"/>
    <mergeCell ref="B5268:C5269"/>
    <mergeCell ref="L5266:O5266"/>
    <mergeCell ref="G5266:J5266"/>
    <mergeCell ref="B5266:E5266"/>
    <mergeCell ref="N5264:O5264"/>
    <mergeCell ref="I5264:J5264"/>
    <mergeCell ref="D5264:E5264"/>
    <mergeCell ref="M5263:O5263"/>
    <mergeCell ref="H5263:J5263"/>
    <mergeCell ref="C5263:E5263"/>
    <mergeCell ref="M5262:O5262"/>
    <mergeCell ref="H5262:J5262"/>
    <mergeCell ref="C5262:E5262"/>
    <mergeCell ref="B5301:E5301"/>
    <mergeCell ref="G5301:J5301"/>
    <mergeCell ref="L5301:O5301"/>
    <mergeCell ref="D5307:E5307"/>
    <mergeCell ref="I5307:J5307"/>
    <mergeCell ref="N5307:O5307"/>
    <mergeCell ref="M5305:O5305"/>
    <mergeCell ref="H5305:J5305"/>
    <mergeCell ref="C5305:E5305"/>
    <mergeCell ref="M5304:O5304"/>
    <mergeCell ref="H5304:J5304"/>
    <mergeCell ref="C5304:E5304"/>
    <mergeCell ref="M5303:O5303"/>
    <mergeCell ref="H5303:J5303"/>
    <mergeCell ref="C5303:E5303"/>
    <mergeCell ref="L5302:O5302"/>
    <mergeCell ref="G5302:J5302"/>
    <mergeCell ref="B5302:E5302"/>
    <mergeCell ref="L5300:O5300"/>
    <mergeCell ref="G5300:J5300"/>
    <mergeCell ref="B5300:E5300"/>
    <mergeCell ref="L5299:O5299"/>
    <mergeCell ref="G5299:J5299"/>
    <mergeCell ref="B5299:E5299"/>
    <mergeCell ref="B5280:E5280"/>
    <mergeCell ref="G5280:J5280"/>
    <mergeCell ref="L5280:O5280"/>
    <mergeCell ref="D5286:E5286"/>
    <mergeCell ref="I5286:J5286"/>
    <mergeCell ref="G5224:J5224"/>
    <mergeCell ref="B5224:E5224"/>
    <mergeCell ref="N5222:O5222"/>
    <mergeCell ref="I5222:J5222"/>
    <mergeCell ref="D5222:E5222"/>
    <mergeCell ref="M5221:O5221"/>
    <mergeCell ref="H5221:J5221"/>
    <mergeCell ref="C5221:E5221"/>
    <mergeCell ref="M5220:O5220"/>
    <mergeCell ref="H5220:J5220"/>
    <mergeCell ref="C5220:E5220"/>
    <mergeCell ref="M5219:O5219"/>
    <mergeCell ref="H5219:J5219"/>
    <mergeCell ref="C5219:E5219"/>
    <mergeCell ref="L5218:O5218"/>
    <mergeCell ref="G5218:J5218"/>
    <mergeCell ref="B5218:E5218"/>
    <mergeCell ref="L5216:O5216"/>
    <mergeCell ref="G5216:J5216"/>
    <mergeCell ref="B5216:E5216"/>
    <mergeCell ref="G5194:J5194"/>
    <mergeCell ref="B5194:E5194"/>
    <mergeCell ref="N5188:O5188"/>
    <mergeCell ref="I5188:J5188"/>
    <mergeCell ref="D5188:E5188"/>
    <mergeCell ref="L5186:M5187"/>
    <mergeCell ref="G5186:H5187"/>
    <mergeCell ref="B5186:C5187"/>
    <mergeCell ref="L5184:M5185"/>
    <mergeCell ref="G5184:H5185"/>
    <mergeCell ref="B5184:C5185"/>
    <mergeCell ref="L5182:O5182"/>
    <mergeCell ref="G5182:J5182"/>
    <mergeCell ref="B5182:E5182"/>
    <mergeCell ref="L5195:O5195"/>
    <mergeCell ref="G5195:J5195"/>
    <mergeCell ref="B5195:E5195"/>
    <mergeCell ref="L5194:O5194"/>
    <mergeCell ref="L5113:O5113"/>
    <mergeCell ref="G5113:J5113"/>
    <mergeCell ref="B5113:E5113"/>
    <mergeCell ref="L5112:O5112"/>
    <mergeCell ref="G5112:J5112"/>
    <mergeCell ref="B5112:E5112"/>
    <mergeCell ref="L5110:O5110"/>
    <mergeCell ref="G5110:J5110"/>
    <mergeCell ref="B5110:E5110"/>
    <mergeCell ref="N5104:O5104"/>
    <mergeCell ref="I5104:J5104"/>
    <mergeCell ref="D5104:E5104"/>
    <mergeCell ref="L5102:M5103"/>
    <mergeCell ref="G5102:H5103"/>
    <mergeCell ref="B5102:C5103"/>
    <mergeCell ref="L5100:M5101"/>
    <mergeCell ref="G5100:H5101"/>
    <mergeCell ref="B5100:C5101"/>
    <mergeCell ref="L5098:O5098"/>
    <mergeCell ref="G5098:J5098"/>
    <mergeCell ref="B5098:E5098"/>
    <mergeCell ref="N5097:O5097"/>
    <mergeCell ref="I5097:J5097"/>
    <mergeCell ref="D5097:E5097"/>
    <mergeCell ref="M5095:O5095"/>
    <mergeCell ref="H5095:J5095"/>
    <mergeCell ref="C5095:E5095"/>
    <mergeCell ref="M5094:O5094"/>
    <mergeCell ref="H5094:J5094"/>
    <mergeCell ref="C5094:E5094"/>
    <mergeCell ref="B5070:E5070"/>
    <mergeCell ref="L5068:O5068"/>
    <mergeCell ref="G5068:J5068"/>
    <mergeCell ref="B5068:E5068"/>
    <mergeCell ref="N5062:O5062"/>
    <mergeCell ref="I5062:J5062"/>
    <mergeCell ref="D5062:E5062"/>
    <mergeCell ref="L5060:M5061"/>
    <mergeCell ref="G5060:H5061"/>
    <mergeCell ref="B5060:C5061"/>
    <mergeCell ref="L5058:M5059"/>
    <mergeCell ref="G5058:H5059"/>
    <mergeCell ref="B5058:C5059"/>
    <mergeCell ref="L5056:O5056"/>
    <mergeCell ref="G5056:J5056"/>
    <mergeCell ref="B5056:E5056"/>
    <mergeCell ref="N5055:O5055"/>
    <mergeCell ref="I5055:J5055"/>
    <mergeCell ref="D5055:E5055"/>
    <mergeCell ref="M5053:O5053"/>
    <mergeCell ref="H5053:J5053"/>
    <mergeCell ref="C5053:E5053"/>
    <mergeCell ref="M5052:O5052"/>
    <mergeCell ref="H5052:J5052"/>
    <mergeCell ref="C5052:E5052"/>
    <mergeCell ref="M5051:O5051"/>
    <mergeCell ref="H5051:J5051"/>
    <mergeCell ref="C5051:E5051"/>
    <mergeCell ref="L5050:O5050"/>
    <mergeCell ref="G5050:J5050"/>
    <mergeCell ref="B5050:E5050"/>
    <mergeCell ref="L5049:O5049"/>
    <mergeCell ref="G5049:J5049"/>
    <mergeCell ref="B5049:E5049"/>
    <mergeCell ref="L5016:M5017"/>
    <mergeCell ref="G5016:H5017"/>
    <mergeCell ref="B5016:C5017"/>
    <mergeCell ref="B5048:E5048"/>
    <mergeCell ref="G5048:J5048"/>
    <mergeCell ref="L5048:O5048"/>
    <mergeCell ref="D5054:E5054"/>
    <mergeCell ref="I5054:J5054"/>
    <mergeCell ref="N5054:O5054"/>
    <mergeCell ref="D5033:E5033"/>
    <mergeCell ref="I5033:J5033"/>
    <mergeCell ref="N5033:O5033"/>
    <mergeCell ref="L5047:O5047"/>
    <mergeCell ref="G5047:J5047"/>
    <mergeCell ref="B5047:E5047"/>
    <mergeCell ref="N5041:O5041"/>
    <mergeCell ref="I5041:J5041"/>
    <mergeCell ref="D5041:E5041"/>
    <mergeCell ref="L5039:M5040"/>
    <mergeCell ref="G5039:H5040"/>
    <mergeCell ref="B5039:C5040"/>
    <mergeCell ref="L5037:M5038"/>
    <mergeCell ref="G5037:H5038"/>
    <mergeCell ref="B5037:C5038"/>
    <mergeCell ref="L5035:O5035"/>
    <mergeCell ref="G5035:J5035"/>
    <mergeCell ref="B5035:E5035"/>
    <mergeCell ref="N5034:O5034"/>
    <mergeCell ref="I5034:J5034"/>
    <mergeCell ref="D5034:E5034"/>
    <mergeCell ref="M5032:O5032"/>
    <mergeCell ref="H5032:J5032"/>
    <mergeCell ref="C5032:E5032"/>
    <mergeCell ref="M5031:O5031"/>
    <mergeCell ref="L4964:O4964"/>
    <mergeCell ref="G4964:J4964"/>
    <mergeCell ref="B4964:E4964"/>
    <mergeCell ref="N4957:O4957"/>
    <mergeCell ref="I4957:J4957"/>
    <mergeCell ref="D4957:E4957"/>
    <mergeCell ref="L4955:M4956"/>
    <mergeCell ref="G4955:H4956"/>
    <mergeCell ref="B4955:C4956"/>
    <mergeCell ref="L4953:M4954"/>
    <mergeCell ref="G4953:H4954"/>
    <mergeCell ref="B4953:C4954"/>
    <mergeCell ref="L4951:O4951"/>
    <mergeCell ref="G4951:J4951"/>
    <mergeCell ref="B4951:E4951"/>
    <mergeCell ref="N4950:O4950"/>
    <mergeCell ref="I4950:J4950"/>
    <mergeCell ref="D4950:E4950"/>
    <mergeCell ref="N4949:O4949"/>
    <mergeCell ref="I4949:J4949"/>
    <mergeCell ref="D4949:E4949"/>
    <mergeCell ref="M4948:O4948"/>
    <mergeCell ref="H4948:J4948"/>
    <mergeCell ref="C4948:E4948"/>
    <mergeCell ref="M4947:O4947"/>
    <mergeCell ref="H4947:J4947"/>
    <mergeCell ref="C4947:E4947"/>
    <mergeCell ref="M4946:O4946"/>
    <mergeCell ref="H4946:J4946"/>
    <mergeCell ref="C4946:E4946"/>
    <mergeCell ref="L4930:O4930"/>
    <mergeCell ref="G4930:J4930"/>
    <mergeCell ref="B4930:E4930"/>
    <mergeCell ref="L4945:O4945"/>
    <mergeCell ref="G4945:J4945"/>
    <mergeCell ref="B4945:E4945"/>
    <mergeCell ref="L4944:O4944"/>
    <mergeCell ref="G4944:J4944"/>
    <mergeCell ref="B4944:E4944"/>
    <mergeCell ref="L4943:O4943"/>
    <mergeCell ref="G4943:J4943"/>
    <mergeCell ref="B4943:E4943"/>
    <mergeCell ref="N4936:O4936"/>
    <mergeCell ref="I4936:J4936"/>
    <mergeCell ref="D4936:E4936"/>
    <mergeCell ref="L4934:M4935"/>
    <mergeCell ref="G4934:H4935"/>
    <mergeCell ref="B4934:C4935"/>
    <mergeCell ref="L4932:M4933"/>
    <mergeCell ref="G4932:H4933"/>
    <mergeCell ref="B4932:C4933"/>
    <mergeCell ref="G4882:J4882"/>
    <mergeCell ref="B4882:E4882"/>
    <mergeCell ref="L4881:O4881"/>
    <mergeCell ref="G4881:J4881"/>
    <mergeCell ref="B4881:E4881"/>
    <mergeCell ref="L4880:O4880"/>
    <mergeCell ref="G4880:J4880"/>
    <mergeCell ref="B4880:E4880"/>
    <mergeCell ref="L4879:O4879"/>
    <mergeCell ref="G4879:J4879"/>
    <mergeCell ref="B4879:E4879"/>
    <mergeCell ref="N4873:O4873"/>
    <mergeCell ref="I4873:J4873"/>
    <mergeCell ref="D4873:E4873"/>
    <mergeCell ref="L4871:M4872"/>
    <mergeCell ref="G4871:H4872"/>
    <mergeCell ref="B4871:C4872"/>
    <mergeCell ref="L4869:M4870"/>
    <mergeCell ref="G4869:H4870"/>
    <mergeCell ref="B4869:C4870"/>
    <mergeCell ref="L4867:O4867"/>
    <mergeCell ref="G4867:J4867"/>
    <mergeCell ref="B4867:E4867"/>
    <mergeCell ref="N4866:O4866"/>
    <mergeCell ref="I4866:J4866"/>
    <mergeCell ref="D4866:E4866"/>
    <mergeCell ref="N4865:O4865"/>
    <mergeCell ref="I4865:J4865"/>
    <mergeCell ref="D4865:E4865"/>
    <mergeCell ref="M4864:O4864"/>
    <mergeCell ref="H4864:J4864"/>
    <mergeCell ref="C4864:E4864"/>
    <mergeCell ref="M4863:O4863"/>
    <mergeCell ref="H4863:J4863"/>
    <mergeCell ref="C4863:E4863"/>
    <mergeCell ref="M4862:O4862"/>
    <mergeCell ref="H4862:J4862"/>
    <mergeCell ref="C4862:E4862"/>
    <mergeCell ref="L4861:O4861"/>
    <mergeCell ref="G4861:J4861"/>
    <mergeCell ref="B4861:E4861"/>
    <mergeCell ref="B4840:E4840"/>
    <mergeCell ref="L4839:O4839"/>
    <mergeCell ref="G4839:J4839"/>
    <mergeCell ref="B4839:E4839"/>
    <mergeCell ref="L4838:O4838"/>
    <mergeCell ref="G4838:J4838"/>
    <mergeCell ref="B4838:E4838"/>
    <mergeCell ref="L4837:O4837"/>
    <mergeCell ref="G4837:J4837"/>
    <mergeCell ref="B4837:E4837"/>
    <mergeCell ref="N4831:O4831"/>
    <mergeCell ref="I4831:J4831"/>
    <mergeCell ref="D4831:E4831"/>
    <mergeCell ref="L4829:M4830"/>
    <mergeCell ref="G4829:H4830"/>
    <mergeCell ref="B4829:C4830"/>
    <mergeCell ref="L4827:M4828"/>
    <mergeCell ref="G4827:H4828"/>
    <mergeCell ref="B4827:C4828"/>
    <mergeCell ref="L4825:O4825"/>
    <mergeCell ref="G4825:J4825"/>
    <mergeCell ref="B4825:E4825"/>
    <mergeCell ref="N4824:O4824"/>
    <mergeCell ref="I4824:J4824"/>
    <mergeCell ref="D4824:E4824"/>
    <mergeCell ref="N4823:O4823"/>
    <mergeCell ref="I4823:J4823"/>
    <mergeCell ref="D4823:E4823"/>
    <mergeCell ref="L4848:M4849"/>
    <mergeCell ref="G4848:H4849"/>
    <mergeCell ref="B4848:C4849"/>
    <mergeCell ref="L4846:O4846"/>
    <mergeCell ref="G4846:J4846"/>
    <mergeCell ref="B4846:E4846"/>
    <mergeCell ref="N4845:O4845"/>
    <mergeCell ref="I4845:J4845"/>
    <mergeCell ref="D4845:E4845"/>
    <mergeCell ref="N4844:O4844"/>
    <mergeCell ref="I4844:J4844"/>
    <mergeCell ref="D4844:E4844"/>
    <mergeCell ref="M4843:O4843"/>
    <mergeCell ref="H4843:J4843"/>
    <mergeCell ref="C4843:E4843"/>
    <mergeCell ref="M4842:O4842"/>
    <mergeCell ref="H4842:J4842"/>
    <mergeCell ref="C4842:E4842"/>
    <mergeCell ref="M4841:O4841"/>
    <mergeCell ref="H4841:J4841"/>
    <mergeCell ref="C4841:E4841"/>
    <mergeCell ref="L4840:O4840"/>
    <mergeCell ref="G4840:J4840"/>
    <mergeCell ref="L4777:O4777"/>
    <mergeCell ref="G4777:J4777"/>
    <mergeCell ref="B4777:E4777"/>
    <mergeCell ref="L4776:O4776"/>
    <mergeCell ref="G4776:J4776"/>
    <mergeCell ref="B4776:E4776"/>
    <mergeCell ref="L4775:O4775"/>
    <mergeCell ref="G4775:J4775"/>
    <mergeCell ref="B4775:E4775"/>
    <mergeCell ref="L4774:O4774"/>
    <mergeCell ref="G4774:J4774"/>
    <mergeCell ref="B4774:E4774"/>
    <mergeCell ref="N4768:O4768"/>
    <mergeCell ref="I4768:J4768"/>
    <mergeCell ref="D4768:E4768"/>
    <mergeCell ref="L4766:M4767"/>
    <mergeCell ref="G4766:H4767"/>
    <mergeCell ref="B4766:C4767"/>
    <mergeCell ref="L4764:M4765"/>
    <mergeCell ref="G4764:H4765"/>
    <mergeCell ref="B4764:C4765"/>
    <mergeCell ref="L4762:O4762"/>
    <mergeCell ref="G4762:J4762"/>
    <mergeCell ref="B4762:E4762"/>
    <mergeCell ref="N4761:O4761"/>
    <mergeCell ref="I4761:J4761"/>
    <mergeCell ref="D4761:E4761"/>
    <mergeCell ref="N4760:O4760"/>
    <mergeCell ref="I4760:J4760"/>
    <mergeCell ref="D4760:E4760"/>
    <mergeCell ref="H4695:J4695"/>
    <mergeCell ref="C4695:E4695"/>
    <mergeCell ref="M4694:O4694"/>
    <mergeCell ref="H4694:J4694"/>
    <mergeCell ref="C4694:E4694"/>
    <mergeCell ref="M4759:O4759"/>
    <mergeCell ref="H4759:J4759"/>
    <mergeCell ref="C4759:E4759"/>
    <mergeCell ref="M4758:O4758"/>
    <mergeCell ref="H4758:J4758"/>
    <mergeCell ref="C4758:E4758"/>
    <mergeCell ref="M4757:O4757"/>
    <mergeCell ref="M4737:O4737"/>
    <mergeCell ref="H4737:J4737"/>
    <mergeCell ref="C4737:E4737"/>
    <mergeCell ref="M4736:O4736"/>
    <mergeCell ref="H4736:J4736"/>
    <mergeCell ref="C4736:E4736"/>
    <mergeCell ref="L4735:O4735"/>
    <mergeCell ref="G4735:J4735"/>
    <mergeCell ref="B4735:E4735"/>
    <mergeCell ref="L4734:O4734"/>
    <mergeCell ref="G4734:J4734"/>
    <mergeCell ref="B4734:E4734"/>
    <mergeCell ref="L4733:O4733"/>
    <mergeCell ref="G4733:J4733"/>
    <mergeCell ref="B4733:E4733"/>
    <mergeCell ref="L4732:O4732"/>
    <mergeCell ref="G4732:J4732"/>
    <mergeCell ref="B4732:E4732"/>
    <mergeCell ref="N4726:O4726"/>
    <mergeCell ref="I4726:J4726"/>
    <mergeCell ref="D4726:E4726"/>
    <mergeCell ref="L4724:M4725"/>
    <mergeCell ref="L4691:O4691"/>
    <mergeCell ref="G4691:J4691"/>
    <mergeCell ref="B4691:E4691"/>
    <mergeCell ref="L4690:O4690"/>
    <mergeCell ref="G4690:J4690"/>
    <mergeCell ref="B4690:E4690"/>
    <mergeCell ref="N4684:O4684"/>
    <mergeCell ref="I4684:J4684"/>
    <mergeCell ref="D4684:E4684"/>
    <mergeCell ref="L4682:M4683"/>
    <mergeCell ref="G4682:H4683"/>
    <mergeCell ref="B4682:C4683"/>
    <mergeCell ref="L4680:M4681"/>
    <mergeCell ref="G4680:H4681"/>
    <mergeCell ref="B4680:C4681"/>
    <mergeCell ref="L4678:O4678"/>
    <mergeCell ref="G4678:J4678"/>
    <mergeCell ref="B4678:E4678"/>
    <mergeCell ref="N4677:O4677"/>
    <mergeCell ref="I4677:J4677"/>
    <mergeCell ref="D4677:E4677"/>
    <mergeCell ref="N4676:O4676"/>
    <mergeCell ref="I4676:J4676"/>
    <mergeCell ref="D4676:E4676"/>
    <mergeCell ref="M4675:O4675"/>
    <mergeCell ref="H4675:J4675"/>
    <mergeCell ref="C4675:E4675"/>
    <mergeCell ref="M4674:O4674"/>
    <mergeCell ref="H4674:J4674"/>
    <mergeCell ref="C4674:E4674"/>
    <mergeCell ref="M4673:O4673"/>
    <mergeCell ref="L4651:O4651"/>
    <mergeCell ref="G4651:J4651"/>
    <mergeCell ref="B4651:E4651"/>
    <mergeCell ref="H4673:J4673"/>
    <mergeCell ref="C4673:E4673"/>
    <mergeCell ref="L4672:O4672"/>
    <mergeCell ref="G4672:J4672"/>
    <mergeCell ref="B4672:E4672"/>
    <mergeCell ref="L4671:O4671"/>
    <mergeCell ref="G4671:J4671"/>
    <mergeCell ref="B4671:E4671"/>
    <mergeCell ref="L4670:O4670"/>
    <mergeCell ref="G4670:J4670"/>
    <mergeCell ref="B4670:E4670"/>
    <mergeCell ref="B4669:E4669"/>
    <mergeCell ref="N4663:O4663"/>
    <mergeCell ref="I4663:J4663"/>
    <mergeCell ref="D4663:E4663"/>
    <mergeCell ref="L4661:M4662"/>
    <mergeCell ref="G4661:H4662"/>
    <mergeCell ref="B4661:C4662"/>
    <mergeCell ref="L4659:M4660"/>
    <mergeCell ref="G4659:H4660"/>
    <mergeCell ref="B4659:C4660"/>
    <mergeCell ref="L4657:O4657"/>
    <mergeCell ref="G4657:J4657"/>
    <mergeCell ref="B4657:E4657"/>
    <mergeCell ref="N4656:O4656"/>
    <mergeCell ref="I4656:J4656"/>
    <mergeCell ref="D4656:E4656"/>
    <mergeCell ref="N4655:O4655"/>
    <mergeCell ref="I4655:J4655"/>
    <mergeCell ref="D4655:E4655"/>
    <mergeCell ref="G4650:J4650"/>
    <mergeCell ref="B4650:E4650"/>
    <mergeCell ref="L4669:O4669"/>
    <mergeCell ref="G4669:J4669"/>
    <mergeCell ref="L4649:O4649"/>
    <mergeCell ref="G4649:J4649"/>
    <mergeCell ref="B4649:E4649"/>
    <mergeCell ref="L4648:O4648"/>
    <mergeCell ref="G4648:J4648"/>
    <mergeCell ref="B4648:E4648"/>
    <mergeCell ref="N4642:O4642"/>
    <mergeCell ref="I4642:J4642"/>
    <mergeCell ref="D4642:E4642"/>
    <mergeCell ref="L4640:M4641"/>
    <mergeCell ref="G4640:H4641"/>
    <mergeCell ref="B4640:C4641"/>
    <mergeCell ref="L4638:M4639"/>
    <mergeCell ref="G4638:H4639"/>
    <mergeCell ref="B4638:C4639"/>
    <mergeCell ref="L4636:O4636"/>
    <mergeCell ref="G4636:J4636"/>
    <mergeCell ref="B4636:E4636"/>
    <mergeCell ref="N4635:O4635"/>
    <mergeCell ref="I4635:J4635"/>
    <mergeCell ref="D4635:E4635"/>
    <mergeCell ref="N4634:O4634"/>
    <mergeCell ref="I4634:J4634"/>
    <mergeCell ref="D4634:E4634"/>
    <mergeCell ref="M4633:O4633"/>
    <mergeCell ref="H4633:J4633"/>
    <mergeCell ref="C4633:E4633"/>
    <mergeCell ref="M4632:O4632"/>
    <mergeCell ref="H4632:J4632"/>
    <mergeCell ref="C4632:E4632"/>
    <mergeCell ref="M4654:O4654"/>
    <mergeCell ref="H4654:J4654"/>
    <mergeCell ref="C4654:E4654"/>
    <mergeCell ref="M4653:O4653"/>
    <mergeCell ref="H4653:J4653"/>
    <mergeCell ref="C4653:E4653"/>
    <mergeCell ref="M4652:O4652"/>
    <mergeCell ref="H4652:J4652"/>
    <mergeCell ref="C4652:E4652"/>
    <mergeCell ref="L4650:O4650"/>
    <mergeCell ref="M4631:O4631"/>
    <mergeCell ref="H4631:J4631"/>
    <mergeCell ref="C4631:E4631"/>
    <mergeCell ref="H4612:J4612"/>
    <mergeCell ref="C4612:E4612"/>
    <mergeCell ref="M4611:O4611"/>
    <mergeCell ref="H4611:J4611"/>
    <mergeCell ref="C4611:E4611"/>
    <mergeCell ref="M4610:O4610"/>
    <mergeCell ref="H4610:J4610"/>
    <mergeCell ref="C4610:E4610"/>
    <mergeCell ref="L4609:O4609"/>
    <mergeCell ref="G4609:J4609"/>
    <mergeCell ref="B4609:E4609"/>
    <mergeCell ref="L4608:O4608"/>
    <mergeCell ref="G4608:J4608"/>
    <mergeCell ref="B4608:E4608"/>
    <mergeCell ref="L4607:O4607"/>
    <mergeCell ref="G4607:J4607"/>
    <mergeCell ref="B4607:E4607"/>
    <mergeCell ref="L4606:O4606"/>
    <mergeCell ref="G4606:J4606"/>
    <mergeCell ref="B4606:E4606"/>
    <mergeCell ref="N4600:O4600"/>
    <mergeCell ref="I4600:J4600"/>
    <mergeCell ref="D4600:E4600"/>
    <mergeCell ref="L4598:M4599"/>
    <mergeCell ref="G4598:H4599"/>
    <mergeCell ref="B4598:C4599"/>
    <mergeCell ref="L4596:M4597"/>
    <mergeCell ref="G4596:H4597"/>
    <mergeCell ref="B4596:C4597"/>
    <mergeCell ref="N4613:O4613"/>
    <mergeCell ref="I4613:J4613"/>
    <mergeCell ref="D4613:E4613"/>
    <mergeCell ref="M4612:O4612"/>
    <mergeCell ref="L4630:O4630"/>
    <mergeCell ref="G4630:J4630"/>
    <mergeCell ref="B4630:E4630"/>
    <mergeCell ref="L4629:O4629"/>
    <mergeCell ref="G4629:J4629"/>
    <mergeCell ref="B4629:E4629"/>
    <mergeCell ref="L4628:O4628"/>
    <mergeCell ref="G4628:J4628"/>
    <mergeCell ref="B4628:E4628"/>
    <mergeCell ref="L4627:O4627"/>
    <mergeCell ref="G4627:J4627"/>
    <mergeCell ref="B4627:E4627"/>
    <mergeCell ref="N4621:O4621"/>
    <mergeCell ref="I4621:J4621"/>
    <mergeCell ref="D4621:E4621"/>
    <mergeCell ref="L4619:M4620"/>
    <mergeCell ref="G4619:H4620"/>
    <mergeCell ref="B4619:C4620"/>
    <mergeCell ref="L4617:M4618"/>
    <mergeCell ref="G4617:H4618"/>
    <mergeCell ref="B4617:C4618"/>
    <mergeCell ref="N4614:O4614"/>
    <mergeCell ref="I4614:J4614"/>
    <mergeCell ref="D4614:E4614"/>
    <mergeCell ref="M4526:O4526"/>
    <mergeCell ref="H4526:J4526"/>
    <mergeCell ref="C4526:E4526"/>
    <mergeCell ref="L4525:O4525"/>
    <mergeCell ref="G4525:J4525"/>
    <mergeCell ref="B4525:E4525"/>
    <mergeCell ref="L4524:O4524"/>
    <mergeCell ref="G4524:J4524"/>
    <mergeCell ref="B4524:E4524"/>
    <mergeCell ref="L4523:O4523"/>
    <mergeCell ref="G4523:J4523"/>
    <mergeCell ref="B4523:E4523"/>
    <mergeCell ref="L4522:O4522"/>
    <mergeCell ref="G4522:J4522"/>
    <mergeCell ref="B4522:E4522"/>
    <mergeCell ref="N4516:O4516"/>
    <mergeCell ref="I4516:J4516"/>
    <mergeCell ref="D4516:E4516"/>
    <mergeCell ref="L4514:M4515"/>
    <mergeCell ref="G4514:H4515"/>
    <mergeCell ref="B4514:C4515"/>
    <mergeCell ref="L4512:M4513"/>
    <mergeCell ref="G4512:H4513"/>
    <mergeCell ref="B4512:C4513"/>
    <mergeCell ref="N4509:O4509"/>
    <mergeCell ref="I4509:J4509"/>
    <mergeCell ref="D4509:E4509"/>
    <mergeCell ref="B4531:E4531"/>
    <mergeCell ref="G4531:J4531"/>
    <mergeCell ref="L4531:O4531"/>
    <mergeCell ref="L4545:O4545"/>
    <mergeCell ref="G4545:J4545"/>
    <mergeCell ref="B4545:E4545"/>
    <mergeCell ref="L4544:O4544"/>
    <mergeCell ref="G4544:J4544"/>
    <mergeCell ref="B4544:E4544"/>
    <mergeCell ref="L4543:O4543"/>
    <mergeCell ref="G4543:J4543"/>
    <mergeCell ref="B4543:E4543"/>
    <mergeCell ref="N4537:O4537"/>
    <mergeCell ref="I4537:J4537"/>
    <mergeCell ref="D4537:E4537"/>
    <mergeCell ref="L4535:M4536"/>
    <mergeCell ref="G4535:H4536"/>
    <mergeCell ref="B4535:C4536"/>
    <mergeCell ref="L4533:M4534"/>
    <mergeCell ref="G4533:H4534"/>
    <mergeCell ref="B4533:C4534"/>
    <mergeCell ref="M4528:O4528"/>
    <mergeCell ref="H4528:J4528"/>
    <mergeCell ref="C4528:E4528"/>
    <mergeCell ref="M4527:O4527"/>
    <mergeCell ref="H4527:J4527"/>
    <mergeCell ref="C4527:E4527"/>
    <mergeCell ref="B4510:E4510"/>
    <mergeCell ref="G4510:J4510"/>
    <mergeCell ref="C4463:E4463"/>
    <mergeCell ref="L4462:O4462"/>
    <mergeCell ref="G4462:J4462"/>
    <mergeCell ref="B4462:E4462"/>
    <mergeCell ref="L4461:O4461"/>
    <mergeCell ref="G4461:J4461"/>
    <mergeCell ref="B4461:E4461"/>
    <mergeCell ref="L4481:O4481"/>
    <mergeCell ref="L4440:O4440"/>
    <mergeCell ref="G4440:J4440"/>
    <mergeCell ref="B4440:E4440"/>
    <mergeCell ref="L4439:O4439"/>
    <mergeCell ref="G4439:J4439"/>
    <mergeCell ref="B4439:E4439"/>
    <mergeCell ref="L4438:O4438"/>
    <mergeCell ref="G4438:J4438"/>
    <mergeCell ref="B4438:E4438"/>
    <mergeCell ref="L4430:M4431"/>
    <mergeCell ref="G4430:H4431"/>
    <mergeCell ref="B4430:C4431"/>
    <mergeCell ref="M4443:O4443"/>
    <mergeCell ref="H4443:J4443"/>
    <mergeCell ref="C4443:E4443"/>
    <mergeCell ref="M4442:O4442"/>
    <mergeCell ref="H4442:J4442"/>
    <mergeCell ref="C4442:E4442"/>
    <mergeCell ref="L4441:O4441"/>
    <mergeCell ref="G4441:J4441"/>
    <mergeCell ref="B4441:E4441"/>
    <mergeCell ref="L4428:M4429"/>
    <mergeCell ref="G4428:H4429"/>
    <mergeCell ref="B4428:C4429"/>
    <mergeCell ref="N4425:O4425"/>
    <mergeCell ref="I4425:J4425"/>
    <mergeCell ref="D4425:E4425"/>
    <mergeCell ref="L4460:O4460"/>
    <mergeCell ref="G4460:J4460"/>
    <mergeCell ref="B4460:E4460"/>
    <mergeCell ref="L4459:O4459"/>
    <mergeCell ref="G4459:J4459"/>
    <mergeCell ref="B4459:E4459"/>
    <mergeCell ref="N4424:O4424"/>
    <mergeCell ref="I4424:J4424"/>
    <mergeCell ref="D4424:E4424"/>
    <mergeCell ref="M4423:O4423"/>
    <mergeCell ref="H4423:J4423"/>
    <mergeCell ref="C4423:E4423"/>
    <mergeCell ref="M4422:O4422"/>
    <mergeCell ref="H4422:J4422"/>
    <mergeCell ref="C4422:E4422"/>
    <mergeCell ref="M4421:O4421"/>
    <mergeCell ref="H4421:J4421"/>
    <mergeCell ref="C4421:E4421"/>
    <mergeCell ref="L4420:O4420"/>
    <mergeCell ref="G4420:J4420"/>
    <mergeCell ref="B4420:E4420"/>
    <mergeCell ref="B4426:E4426"/>
    <mergeCell ref="G4426:J4426"/>
    <mergeCell ref="L4426:O4426"/>
    <mergeCell ref="D4432:E4432"/>
    <mergeCell ref="I4432:J4432"/>
    <mergeCell ref="N4432:O4432"/>
    <mergeCell ref="L4419:O4419"/>
    <mergeCell ref="G4419:J4419"/>
    <mergeCell ref="B4419:E4419"/>
    <mergeCell ref="L4418:O4418"/>
    <mergeCell ref="G4418:J4418"/>
    <mergeCell ref="B4418:E4418"/>
    <mergeCell ref="L4417:O4417"/>
    <mergeCell ref="G4417:J4417"/>
    <mergeCell ref="B4417:E4417"/>
    <mergeCell ref="L4409:M4410"/>
    <mergeCell ref="G4409:H4410"/>
    <mergeCell ref="B4409:C4410"/>
    <mergeCell ref="L4407:M4408"/>
    <mergeCell ref="G4407:H4408"/>
    <mergeCell ref="B4407:C4408"/>
    <mergeCell ref="N4404:O4404"/>
    <mergeCell ref="I4404:J4404"/>
    <mergeCell ref="D4404:E4404"/>
    <mergeCell ref="N4403:O4403"/>
    <mergeCell ref="I4403:J4403"/>
    <mergeCell ref="D4403:E4403"/>
    <mergeCell ref="M4402:O4402"/>
    <mergeCell ref="H4402:J4402"/>
    <mergeCell ref="C4402:E4402"/>
    <mergeCell ref="M4401:O4401"/>
    <mergeCell ref="H4401:J4401"/>
    <mergeCell ref="C4401:E4401"/>
    <mergeCell ref="M4400:O4400"/>
    <mergeCell ref="H4400:J4400"/>
    <mergeCell ref="C4400:E4400"/>
    <mergeCell ref="L4399:O4399"/>
    <mergeCell ref="G4399:J4399"/>
    <mergeCell ref="B4399:E4399"/>
    <mergeCell ref="B4405:E4405"/>
    <mergeCell ref="G4405:J4405"/>
    <mergeCell ref="L4405:O4405"/>
    <mergeCell ref="D4411:E4411"/>
    <mergeCell ref="I4411:J4411"/>
    <mergeCell ref="N4411:O4411"/>
    <mergeCell ref="N4383:O4383"/>
    <mergeCell ref="I4383:J4383"/>
    <mergeCell ref="D4383:E4383"/>
    <mergeCell ref="N4382:O4382"/>
    <mergeCell ref="I4382:J4382"/>
    <mergeCell ref="D4382:E4382"/>
    <mergeCell ref="M4381:O4381"/>
    <mergeCell ref="H4381:J4381"/>
    <mergeCell ref="C4381:E4381"/>
    <mergeCell ref="M4380:O4380"/>
    <mergeCell ref="H4380:J4380"/>
    <mergeCell ref="C4380:E4380"/>
    <mergeCell ref="M4379:O4379"/>
    <mergeCell ref="H4379:J4379"/>
    <mergeCell ref="C4379:E4379"/>
    <mergeCell ref="L4378:O4378"/>
    <mergeCell ref="G4378:J4378"/>
    <mergeCell ref="B4378:E4378"/>
    <mergeCell ref="L4377:O4377"/>
    <mergeCell ref="G4377:J4377"/>
    <mergeCell ref="B4377:E4377"/>
    <mergeCell ref="L4376:O4376"/>
    <mergeCell ref="G4376:J4376"/>
    <mergeCell ref="B4376:E4376"/>
    <mergeCell ref="L4375:O4375"/>
    <mergeCell ref="G4375:J4375"/>
    <mergeCell ref="B4375:E4375"/>
    <mergeCell ref="L4367:M4368"/>
    <mergeCell ref="G4367:H4368"/>
    <mergeCell ref="B4367:C4368"/>
    <mergeCell ref="L4365:M4366"/>
    <mergeCell ref="G4365:H4366"/>
    <mergeCell ref="B4365:C4366"/>
    <mergeCell ref="L4325:M4326"/>
    <mergeCell ref="G4325:H4326"/>
    <mergeCell ref="B4325:C4326"/>
    <mergeCell ref="L4323:M4324"/>
    <mergeCell ref="G4323:H4324"/>
    <mergeCell ref="B4323:C4324"/>
    <mergeCell ref="D4327:E4327"/>
    <mergeCell ref="I4327:J4327"/>
    <mergeCell ref="N4327:O4327"/>
    <mergeCell ref="N4362:O4362"/>
    <mergeCell ref="I4362:J4362"/>
    <mergeCell ref="D4362:E4362"/>
    <mergeCell ref="N4361:O4361"/>
    <mergeCell ref="I4361:J4361"/>
    <mergeCell ref="D4361:E4361"/>
    <mergeCell ref="M4360:O4360"/>
    <mergeCell ref="H4360:J4360"/>
    <mergeCell ref="C4360:E4360"/>
    <mergeCell ref="M4359:O4359"/>
    <mergeCell ref="H4359:J4359"/>
    <mergeCell ref="C4359:E4359"/>
    <mergeCell ref="M4358:O4358"/>
    <mergeCell ref="H4358:J4358"/>
    <mergeCell ref="C4358:E4358"/>
    <mergeCell ref="L4357:O4357"/>
    <mergeCell ref="G4357:J4357"/>
    <mergeCell ref="B4357:E4357"/>
    <mergeCell ref="L4356:O4356"/>
    <mergeCell ref="G4356:J4356"/>
    <mergeCell ref="B4356:E4356"/>
    <mergeCell ref="L4355:O4355"/>
    <mergeCell ref="G4355:J4355"/>
    <mergeCell ref="B4355:E4355"/>
    <mergeCell ref="L4354:O4354"/>
    <mergeCell ref="G4354:J4354"/>
    <mergeCell ref="B4354:E4354"/>
    <mergeCell ref="L4346:M4347"/>
    <mergeCell ref="L4271:O4271"/>
    <mergeCell ref="G4271:J4271"/>
    <mergeCell ref="B4271:E4271"/>
    <mergeCell ref="L4270:O4270"/>
    <mergeCell ref="G4270:J4270"/>
    <mergeCell ref="B4270:E4270"/>
    <mergeCell ref="B4293:E4293"/>
    <mergeCell ref="L4292:O4292"/>
    <mergeCell ref="G4292:J4292"/>
    <mergeCell ref="B4292:E4292"/>
    <mergeCell ref="L4291:O4291"/>
    <mergeCell ref="G4291:J4291"/>
    <mergeCell ref="B4291:E4291"/>
    <mergeCell ref="B4300:E4300"/>
    <mergeCell ref="L4262:M4263"/>
    <mergeCell ref="G4262:H4263"/>
    <mergeCell ref="B4262:C4263"/>
    <mergeCell ref="G4239:H4240"/>
    <mergeCell ref="B4239:C4240"/>
    <mergeCell ref="N4236:O4236"/>
    <mergeCell ref="I4236:J4236"/>
    <mergeCell ref="D4236:E4236"/>
    <mergeCell ref="N4235:O4235"/>
    <mergeCell ref="I4235:J4235"/>
    <mergeCell ref="D4235:E4235"/>
    <mergeCell ref="M4234:O4234"/>
    <mergeCell ref="H4234:J4234"/>
    <mergeCell ref="C4234:E4234"/>
    <mergeCell ref="M4233:O4233"/>
    <mergeCell ref="H4233:J4233"/>
    <mergeCell ref="C4233:E4233"/>
    <mergeCell ref="B4249:E4249"/>
    <mergeCell ref="L4241:M4242"/>
    <mergeCell ref="G4241:H4242"/>
    <mergeCell ref="B4241:C4242"/>
    <mergeCell ref="L4239:M4240"/>
    <mergeCell ref="N4277:O4277"/>
    <mergeCell ref="I4277:J4277"/>
    <mergeCell ref="D4277:E4277"/>
    <mergeCell ref="M4276:O4276"/>
    <mergeCell ref="H4276:J4276"/>
    <mergeCell ref="C4276:E4276"/>
    <mergeCell ref="M4275:O4275"/>
    <mergeCell ref="H4275:J4275"/>
    <mergeCell ref="C4275:E4275"/>
    <mergeCell ref="M4274:O4274"/>
    <mergeCell ref="H4274:J4274"/>
    <mergeCell ref="C4274:E4274"/>
    <mergeCell ref="L4273:O4273"/>
    <mergeCell ref="G4273:J4273"/>
    <mergeCell ref="L4281:M4282"/>
    <mergeCell ref="G4281:H4282"/>
    <mergeCell ref="B4281:C4282"/>
    <mergeCell ref="N4278:O4278"/>
    <mergeCell ref="I4278:J4278"/>
    <mergeCell ref="D4278:E4278"/>
    <mergeCell ref="L4283:M4284"/>
    <mergeCell ref="G4283:H4284"/>
    <mergeCell ref="B4283:C4284"/>
    <mergeCell ref="B4279:E4279"/>
    <mergeCell ref="G4279:J4279"/>
    <mergeCell ref="L4279:O4279"/>
    <mergeCell ref="M4232:O4232"/>
    <mergeCell ref="H4232:J4232"/>
    <mergeCell ref="C4232:E4232"/>
    <mergeCell ref="L4231:O4231"/>
    <mergeCell ref="G4231:J4231"/>
    <mergeCell ref="B4231:E4231"/>
    <mergeCell ref="D4264:E4264"/>
    <mergeCell ref="I4264:J4264"/>
    <mergeCell ref="N4264:O4264"/>
    <mergeCell ref="L4260:M4261"/>
    <mergeCell ref="G4260:H4261"/>
    <mergeCell ref="B4260:C4261"/>
    <mergeCell ref="B4237:E4237"/>
    <mergeCell ref="G4237:J4237"/>
    <mergeCell ref="L4237:O4237"/>
    <mergeCell ref="D4243:E4243"/>
    <mergeCell ref="I4243:J4243"/>
    <mergeCell ref="N4243:O4243"/>
    <mergeCell ref="B4258:E4258"/>
    <mergeCell ref="G4258:J4258"/>
    <mergeCell ref="L4258:O4258"/>
    <mergeCell ref="N4257:O4257"/>
    <mergeCell ref="I4257:J4257"/>
    <mergeCell ref="D4257:E4257"/>
    <mergeCell ref="N4256:O4256"/>
    <mergeCell ref="I4256:J4256"/>
    <mergeCell ref="D4256:E4256"/>
    <mergeCell ref="M4255:O4255"/>
    <mergeCell ref="H4255:J4255"/>
    <mergeCell ref="C4255:E4255"/>
    <mergeCell ref="M4254:O4254"/>
    <mergeCell ref="H4254:J4254"/>
    <mergeCell ref="C4254:E4254"/>
    <mergeCell ref="M4253:O4253"/>
    <mergeCell ref="H4253:J4253"/>
    <mergeCell ref="C4253:E4253"/>
    <mergeCell ref="L4252:O4252"/>
    <mergeCell ref="G4252:J4252"/>
    <mergeCell ref="B4252:E4252"/>
    <mergeCell ref="L4251:O4251"/>
    <mergeCell ref="G4251:J4251"/>
    <mergeCell ref="B4251:E4251"/>
    <mergeCell ref="L4250:O4250"/>
    <mergeCell ref="G4250:J4250"/>
    <mergeCell ref="B4250:E4250"/>
    <mergeCell ref="L4249:O4249"/>
    <mergeCell ref="G4249:J4249"/>
    <mergeCell ref="L4230:O4230"/>
    <mergeCell ref="G4230:J4230"/>
    <mergeCell ref="B4230:E4230"/>
    <mergeCell ref="L4229:O4229"/>
    <mergeCell ref="G4229:J4229"/>
    <mergeCell ref="B4229:E4229"/>
    <mergeCell ref="L4228:O4228"/>
    <mergeCell ref="G4228:J4228"/>
    <mergeCell ref="B4228:E4228"/>
    <mergeCell ref="L4220:M4221"/>
    <mergeCell ref="G4220:H4221"/>
    <mergeCell ref="B4220:C4221"/>
    <mergeCell ref="L4218:M4219"/>
    <mergeCell ref="G4218:H4219"/>
    <mergeCell ref="B4218:C4219"/>
    <mergeCell ref="D4222:E4222"/>
    <mergeCell ref="I4222:J4222"/>
    <mergeCell ref="N4222:O4222"/>
    <mergeCell ref="L4178:M4179"/>
    <mergeCell ref="G4178:H4179"/>
    <mergeCell ref="B4178:C4179"/>
    <mergeCell ref="L4176:M4177"/>
    <mergeCell ref="G4176:H4177"/>
    <mergeCell ref="B4176:C4177"/>
    <mergeCell ref="N4173:O4173"/>
    <mergeCell ref="I4173:J4173"/>
    <mergeCell ref="D4173:E4173"/>
    <mergeCell ref="N4172:O4172"/>
    <mergeCell ref="I4172:J4172"/>
    <mergeCell ref="D4172:E4172"/>
    <mergeCell ref="M4171:O4171"/>
    <mergeCell ref="H4171:J4171"/>
    <mergeCell ref="C4171:E4171"/>
    <mergeCell ref="L4199:M4200"/>
    <mergeCell ref="G4199:H4200"/>
    <mergeCell ref="B4199:C4200"/>
    <mergeCell ref="D4180:E4180"/>
    <mergeCell ref="I4180:J4180"/>
    <mergeCell ref="N4180:O4180"/>
    <mergeCell ref="B4195:E4195"/>
    <mergeCell ref="G4195:J4195"/>
    <mergeCell ref="L4195:O4195"/>
    <mergeCell ref="L4197:M4198"/>
    <mergeCell ref="G4197:H4198"/>
    <mergeCell ref="B4197:C4198"/>
    <mergeCell ref="N4194:O4194"/>
    <mergeCell ref="I4194:J4194"/>
    <mergeCell ref="D4194:E4194"/>
    <mergeCell ref="N4193:O4193"/>
    <mergeCell ref="I4193:J4193"/>
    <mergeCell ref="D4193:E4193"/>
    <mergeCell ref="M4192:O4192"/>
    <mergeCell ref="H4192:J4192"/>
    <mergeCell ref="C4192:E4192"/>
    <mergeCell ref="M4191:O4191"/>
    <mergeCell ref="H4191:J4191"/>
    <mergeCell ref="C4191:E4191"/>
    <mergeCell ref="M4190:O4190"/>
    <mergeCell ref="H4190:J4190"/>
    <mergeCell ref="C4190:E4190"/>
    <mergeCell ref="L4189:O4189"/>
    <mergeCell ref="G4189:J4189"/>
    <mergeCell ref="B4189:E4189"/>
    <mergeCell ref="L4188:O4188"/>
    <mergeCell ref="L4144:O4144"/>
    <mergeCell ref="G4144:J4144"/>
    <mergeCell ref="B4144:E4144"/>
    <mergeCell ref="L4136:M4137"/>
    <mergeCell ref="G4136:H4137"/>
    <mergeCell ref="B4136:C4137"/>
    <mergeCell ref="L4134:M4135"/>
    <mergeCell ref="G4134:H4135"/>
    <mergeCell ref="B4134:C4135"/>
    <mergeCell ref="N4131:O4131"/>
    <mergeCell ref="I4131:J4131"/>
    <mergeCell ref="D4131:E4131"/>
    <mergeCell ref="L4147:O4147"/>
    <mergeCell ref="G4147:J4147"/>
    <mergeCell ref="B4147:E4147"/>
    <mergeCell ref="L4146:O4146"/>
    <mergeCell ref="G4146:J4146"/>
    <mergeCell ref="B4146:E4146"/>
    <mergeCell ref="L4145:O4145"/>
    <mergeCell ref="G4145:J4145"/>
    <mergeCell ref="B4145:E4145"/>
    <mergeCell ref="N4130:O4130"/>
    <mergeCell ref="I4130:J4130"/>
    <mergeCell ref="D4130:E4130"/>
    <mergeCell ref="M4129:O4129"/>
    <mergeCell ref="H4129:J4129"/>
    <mergeCell ref="C4129:E4129"/>
    <mergeCell ref="M4128:O4128"/>
    <mergeCell ref="H4128:J4128"/>
    <mergeCell ref="C4128:E4128"/>
    <mergeCell ref="M4127:O4127"/>
    <mergeCell ref="H4127:J4127"/>
    <mergeCell ref="C4127:E4127"/>
    <mergeCell ref="L4126:O4126"/>
    <mergeCell ref="G4126:J4126"/>
    <mergeCell ref="B4126:E4126"/>
    <mergeCell ref="L4125:O4125"/>
    <mergeCell ref="G4125:J4125"/>
    <mergeCell ref="B4125:E4125"/>
    <mergeCell ref="L4124:O4124"/>
    <mergeCell ref="G4124:J4124"/>
    <mergeCell ref="B4124:E4124"/>
    <mergeCell ref="D4138:E4138"/>
    <mergeCell ref="I4138:J4138"/>
    <mergeCell ref="N4138:O4138"/>
    <mergeCell ref="B4132:E4132"/>
    <mergeCell ref="G4132:J4132"/>
    <mergeCell ref="L4132:O4132"/>
    <mergeCell ref="L4123:O4123"/>
    <mergeCell ref="G4123:J4123"/>
    <mergeCell ref="B4123:E4123"/>
    <mergeCell ref="L4115:M4116"/>
    <mergeCell ref="G4115:H4116"/>
    <mergeCell ref="B4115:C4116"/>
    <mergeCell ref="L4113:M4114"/>
    <mergeCell ref="G4113:H4114"/>
    <mergeCell ref="B4113:C4114"/>
    <mergeCell ref="N4110:O4110"/>
    <mergeCell ref="I4110:J4110"/>
    <mergeCell ref="D4110:E4110"/>
    <mergeCell ref="N4109:O4109"/>
    <mergeCell ref="I4109:J4109"/>
    <mergeCell ref="D4109:E4109"/>
    <mergeCell ref="M4108:O4108"/>
    <mergeCell ref="H4108:J4108"/>
    <mergeCell ref="C4108:E4108"/>
    <mergeCell ref="M4107:O4107"/>
    <mergeCell ref="H4107:J4107"/>
    <mergeCell ref="C4107:E4107"/>
    <mergeCell ref="M4106:O4106"/>
    <mergeCell ref="H4106:J4106"/>
    <mergeCell ref="C4106:E4106"/>
    <mergeCell ref="L4105:O4105"/>
    <mergeCell ref="G4105:J4105"/>
    <mergeCell ref="B4105:E4105"/>
    <mergeCell ref="L4104:O4104"/>
    <mergeCell ref="G4104:J4104"/>
    <mergeCell ref="B4104:E4104"/>
    <mergeCell ref="L4103:O4103"/>
    <mergeCell ref="G4103:J4103"/>
    <mergeCell ref="B4103:E4103"/>
    <mergeCell ref="D4117:E4117"/>
    <mergeCell ref="I4117:J4117"/>
    <mergeCell ref="N4117:O4117"/>
    <mergeCell ref="L4102:O4102"/>
    <mergeCell ref="G4102:J4102"/>
    <mergeCell ref="B4102:E4102"/>
    <mergeCell ref="L4094:M4095"/>
    <mergeCell ref="G4094:H4095"/>
    <mergeCell ref="B4094:C4095"/>
    <mergeCell ref="L4092:M4093"/>
    <mergeCell ref="G4092:H4093"/>
    <mergeCell ref="B4092:C4093"/>
    <mergeCell ref="N4089:O4089"/>
    <mergeCell ref="I4089:J4089"/>
    <mergeCell ref="D4089:E4089"/>
    <mergeCell ref="N4088:O4088"/>
    <mergeCell ref="I4088:J4088"/>
    <mergeCell ref="D4088:E4088"/>
    <mergeCell ref="M4087:O4087"/>
    <mergeCell ref="H4087:J4087"/>
    <mergeCell ref="C4087:E4087"/>
    <mergeCell ref="M4086:O4086"/>
    <mergeCell ref="H4086:J4086"/>
    <mergeCell ref="C4086:E4086"/>
    <mergeCell ref="M4085:O4085"/>
    <mergeCell ref="H4085:J4085"/>
    <mergeCell ref="C4085:E4085"/>
    <mergeCell ref="L4084:O4084"/>
    <mergeCell ref="G4084:J4084"/>
    <mergeCell ref="B4084:E4084"/>
    <mergeCell ref="L4083:O4083"/>
    <mergeCell ref="G4083:J4083"/>
    <mergeCell ref="B4083:E4083"/>
    <mergeCell ref="L4082:O4082"/>
    <mergeCell ref="G4082:J4082"/>
    <mergeCell ref="B4082:E4082"/>
    <mergeCell ref="D4096:E4096"/>
    <mergeCell ref="I4096:J4096"/>
    <mergeCell ref="N4096:O4096"/>
    <mergeCell ref="L4081:O4081"/>
    <mergeCell ref="G4081:J4081"/>
    <mergeCell ref="B4081:E4081"/>
    <mergeCell ref="L4073:M4074"/>
    <mergeCell ref="G4073:H4074"/>
    <mergeCell ref="B4073:C4074"/>
    <mergeCell ref="L4071:M4072"/>
    <mergeCell ref="G4071:H4072"/>
    <mergeCell ref="B4071:C4072"/>
    <mergeCell ref="N4068:O4068"/>
    <mergeCell ref="I4068:J4068"/>
    <mergeCell ref="D4068:E4068"/>
    <mergeCell ref="N4067:O4067"/>
    <mergeCell ref="I4067:J4067"/>
    <mergeCell ref="D4067:E4067"/>
    <mergeCell ref="M4066:O4066"/>
    <mergeCell ref="H4066:J4066"/>
    <mergeCell ref="C4066:E4066"/>
    <mergeCell ref="M4065:O4065"/>
    <mergeCell ref="H4065:J4065"/>
    <mergeCell ref="C4065:E4065"/>
    <mergeCell ref="M4064:O4064"/>
    <mergeCell ref="H4064:J4064"/>
    <mergeCell ref="C4064:E4064"/>
    <mergeCell ref="L4063:O4063"/>
    <mergeCell ref="G4063:J4063"/>
    <mergeCell ref="B4063:E4063"/>
    <mergeCell ref="L4062:O4062"/>
    <mergeCell ref="G4062:J4062"/>
    <mergeCell ref="B4062:E4062"/>
    <mergeCell ref="L4061:O4061"/>
    <mergeCell ref="G4061:J4061"/>
    <mergeCell ref="B4061:E4061"/>
    <mergeCell ref="H4023:J4023"/>
    <mergeCell ref="C4023:E4023"/>
    <mergeCell ref="M4022:O4022"/>
    <mergeCell ref="H4022:J4022"/>
    <mergeCell ref="C4022:E4022"/>
    <mergeCell ref="G3998:J3998"/>
    <mergeCell ref="B3998:E3998"/>
    <mergeCell ref="L3997:O3997"/>
    <mergeCell ref="G3997:J3997"/>
    <mergeCell ref="B3997:E3997"/>
    <mergeCell ref="N3991:O3991"/>
    <mergeCell ref="I3991:J3991"/>
    <mergeCell ref="D3991:E3991"/>
    <mergeCell ref="L4020:O4020"/>
    <mergeCell ref="G4020:J4020"/>
    <mergeCell ref="B4020:E4020"/>
    <mergeCell ref="L4019:O4019"/>
    <mergeCell ref="G4019:J4019"/>
    <mergeCell ref="B4019:E4019"/>
    <mergeCell ref="L4018:O4018"/>
    <mergeCell ref="G4018:J4018"/>
    <mergeCell ref="B4018:E4018"/>
    <mergeCell ref="N4012:O4012"/>
    <mergeCell ref="I4012:J4012"/>
    <mergeCell ref="D4012:E4012"/>
    <mergeCell ref="L4010:M4011"/>
    <mergeCell ref="G4010:H4011"/>
    <mergeCell ref="B4010:C4011"/>
    <mergeCell ref="L4008:M4009"/>
    <mergeCell ref="G4008:H4009"/>
    <mergeCell ref="B4008:C4009"/>
    <mergeCell ref="N4005:O4005"/>
    <mergeCell ref="I4005:J4005"/>
    <mergeCell ref="D4005:E4005"/>
    <mergeCell ref="N4004:O4004"/>
    <mergeCell ref="I4004:J4004"/>
    <mergeCell ref="D4004:E4004"/>
    <mergeCell ref="M4003:O4003"/>
    <mergeCell ref="H4003:J4003"/>
    <mergeCell ref="C4003:E4003"/>
    <mergeCell ref="M4002:O4002"/>
    <mergeCell ref="H4002:J4002"/>
    <mergeCell ref="C4002:E4002"/>
    <mergeCell ref="L3926:M3927"/>
    <mergeCell ref="G3926:H3927"/>
    <mergeCell ref="B3926:C3927"/>
    <mergeCell ref="L3924:M3925"/>
    <mergeCell ref="G3924:H3925"/>
    <mergeCell ref="B3924:C3925"/>
    <mergeCell ref="N3921:O3921"/>
    <mergeCell ref="I3921:J3921"/>
    <mergeCell ref="D3921:E3921"/>
    <mergeCell ref="N3920:O3920"/>
    <mergeCell ref="I3920:J3920"/>
    <mergeCell ref="D3920:E3920"/>
    <mergeCell ref="M3919:O3919"/>
    <mergeCell ref="H3919:J3919"/>
    <mergeCell ref="C3919:E3919"/>
    <mergeCell ref="M3918:O3918"/>
    <mergeCell ref="H3918:J3918"/>
    <mergeCell ref="C3918:E3918"/>
    <mergeCell ref="M3917:O3917"/>
    <mergeCell ref="H3917:J3917"/>
    <mergeCell ref="C3917:E3917"/>
    <mergeCell ref="G3892:J3892"/>
    <mergeCell ref="B3892:E3892"/>
    <mergeCell ref="N3886:O3886"/>
    <mergeCell ref="I3886:J3886"/>
    <mergeCell ref="D3886:E3886"/>
    <mergeCell ref="N3899:O3899"/>
    <mergeCell ref="I3899:J3899"/>
    <mergeCell ref="D3899:E3899"/>
    <mergeCell ref="M3898:O3898"/>
    <mergeCell ref="H3898:J3898"/>
    <mergeCell ref="C3898:E3898"/>
    <mergeCell ref="M3897:O3897"/>
    <mergeCell ref="H3897:J3897"/>
    <mergeCell ref="C3897:E3897"/>
    <mergeCell ref="M3896:O3896"/>
    <mergeCell ref="H3896:J3896"/>
    <mergeCell ref="C3896:E3896"/>
    <mergeCell ref="L3895:O3895"/>
    <mergeCell ref="G3895:J3895"/>
    <mergeCell ref="B3895:E3895"/>
    <mergeCell ref="L3894:O3894"/>
    <mergeCell ref="G3894:J3894"/>
    <mergeCell ref="B3894:E3894"/>
    <mergeCell ref="L3893:O3893"/>
    <mergeCell ref="G3893:J3893"/>
    <mergeCell ref="B3893:E3893"/>
    <mergeCell ref="L3892:O3892"/>
    <mergeCell ref="L3884:M3885"/>
    <mergeCell ref="G3884:H3885"/>
    <mergeCell ref="B3884:C3885"/>
    <mergeCell ref="L3882:M3883"/>
    <mergeCell ref="G3882:H3883"/>
    <mergeCell ref="B3882:C3883"/>
    <mergeCell ref="N3879:O3879"/>
    <mergeCell ref="I3879:J3879"/>
    <mergeCell ref="D3879:E3879"/>
    <mergeCell ref="N3878:O3878"/>
    <mergeCell ref="I3878:J3878"/>
    <mergeCell ref="D3878:E3878"/>
    <mergeCell ref="M3877:O3877"/>
    <mergeCell ref="H3877:J3877"/>
    <mergeCell ref="C3877:E3877"/>
    <mergeCell ref="M3876:O3876"/>
    <mergeCell ref="H3876:J3876"/>
    <mergeCell ref="C3876:E3876"/>
    <mergeCell ref="M3875:O3875"/>
    <mergeCell ref="H3875:J3875"/>
    <mergeCell ref="C3875:E3875"/>
    <mergeCell ref="L3874:O3874"/>
    <mergeCell ref="G3874:J3874"/>
    <mergeCell ref="B3874:E3874"/>
    <mergeCell ref="L3873:O3873"/>
    <mergeCell ref="G3873:J3873"/>
    <mergeCell ref="B3873:E3873"/>
    <mergeCell ref="L3872:O3872"/>
    <mergeCell ref="G3872:J3872"/>
    <mergeCell ref="B3872:E3872"/>
    <mergeCell ref="L3852:O3852"/>
    <mergeCell ref="G3852:J3852"/>
    <mergeCell ref="B3852:E3852"/>
    <mergeCell ref="L3861:M3862"/>
    <mergeCell ref="G3861:H3862"/>
    <mergeCell ref="B3861:C3862"/>
    <mergeCell ref="B3859:E3859"/>
    <mergeCell ref="G3859:J3859"/>
    <mergeCell ref="L3859:O3859"/>
    <mergeCell ref="N3858:O3858"/>
    <mergeCell ref="I3858:J3858"/>
    <mergeCell ref="D3858:E3858"/>
    <mergeCell ref="N3857:O3857"/>
    <mergeCell ref="I3857:J3857"/>
    <mergeCell ref="D3857:E3857"/>
    <mergeCell ref="M3856:O3856"/>
    <mergeCell ref="H3856:J3856"/>
    <mergeCell ref="C3856:E3856"/>
    <mergeCell ref="M3855:O3855"/>
    <mergeCell ref="H3855:J3855"/>
    <mergeCell ref="C3855:E3855"/>
    <mergeCell ref="M3854:O3854"/>
    <mergeCell ref="H3854:J3854"/>
    <mergeCell ref="C3854:E3854"/>
    <mergeCell ref="L3853:O3853"/>
    <mergeCell ref="G3853:J3853"/>
    <mergeCell ref="B3853:E3853"/>
    <mergeCell ref="L3871:O3871"/>
    <mergeCell ref="G3871:J3871"/>
    <mergeCell ref="B3871:E3871"/>
    <mergeCell ref="N3865:O3865"/>
    <mergeCell ref="I3865:J3865"/>
    <mergeCell ref="D3865:E3865"/>
    <mergeCell ref="L3863:M3864"/>
    <mergeCell ref="H3791:J3791"/>
    <mergeCell ref="C3791:E3791"/>
    <mergeCell ref="L3790:O3790"/>
    <mergeCell ref="G3790:J3790"/>
    <mergeCell ref="B3790:E3790"/>
    <mergeCell ref="M3833:O3833"/>
    <mergeCell ref="H3833:J3833"/>
    <mergeCell ref="C3833:E3833"/>
    <mergeCell ref="L3832:O3832"/>
    <mergeCell ref="G3832:J3832"/>
    <mergeCell ref="B3832:E3832"/>
    <mergeCell ref="L3831:O3831"/>
    <mergeCell ref="G3831:J3831"/>
    <mergeCell ref="B3831:E3831"/>
    <mergeCell ref="L3830:O3830"/>
    <mergeCell ref="G3830:J3830"/>
    <mergeCell ref="B3830:E3830"/>
    <mergeCell ref="L3829:O3829"/>
    <mergeCell ref="G3829:J3829"/>
    <mergeCell ref="B3829:E3829"/>
    <mergeCell ref="N3823:O3823"/>
    <mergeCell ref="I3823:J3823"/>
    <mergeCell ref="D3823:E3823"/>
    <mergeCell ref="L3821:M3822"/>
    <mergeCell ref="G3821:H3822"/>
    <mergeCell ref="B3821:C3822"/>
    <mergeCell ref="L3819:M3820"/>
    <mergeCell ref="G3819:H3820"/>
    <mergeCell ref="B3819:C3820"/>
    <mergeCell ref="L3789:O3789"/>
    <mergeCell ref="G3789:J3789"/>
    <mergeCell ref="B3789:E3789"/>
    <mergeCell ref="L3788:O3788"/>
    <mergeCell ref="G3788:J3788"/>
    <mergeCell ref="B3788:E3788"/>
    <mergeCell ref="L3817:O3817"/>
    <mergeCell ref="G3817:J3817"/>
    <mergeCell ref="B3817:E3817"/>
    <mergeCell ref="N3816:O3816"/>
    <mergeCell ref="I3816:J3816"/>
    <mergeCell ref="B3769:E3769"/>
    <mergeCell ref="L3768:O3768"/>
    <mergeCell ref="G3768:J3768"/>
    <mergeCell ref="B3768:E3768"/>
    <mergeCell ref="L3767:O3767"/>
    <mergeCell ref="G3767:J3767"/>
    <mergeCell ref="B3767:E3767"/>
    <mergeCell ref="L3766:O3766"/>
    <mergeCell ref="G3766:J3766"/>
    <mergeCell ref="B3766:E3766"/>
    <mergeCell ref="N3760:O3760"/>
    <mergeCell ref="I3760:J3760"/>
    <mergeCell ref="D3760:E3760"/>
    <mergeCell ref="L3758:M3759"/>
    <mergeCell ref="G3758:H3759"/>
    <mergeCell ref="B3758:C3759"/>
    <mergeCell ref="L3756:M3757"/>
    <mergeCell ref="G3756:H3757"/>
    <mergeCell ref="B3756:C3757"/>
    <mergeCell ref="L3754:O3754"/>
    <mergeCell ref="G3754:J3754"/>
    <mergeCell ref="B3754:E3754"/>
    <mergeCell ref="N3773:O3773"/>
    <mergeCell ref="I3773:J3773"/>
    <mergeCell ref="D3773:E3773"/>
    <mergeCell ref="M3772:O3772"/>
    <mergeCell ref="H3772:J3772"/>
    <mergeCell ref="C3772:E3772"/>
    <mergeCell ref="M3771:O3771"/>
    <mergeCell ref="H3771:J3771"/>
    <mergeCell ref="C3771:E3771"/>
    <mergeCell ref="M3770:O3770"/>
    <mergeCell ref="H3770:J3770"/>
    <mergeCell ref="C3770:E3770"/>
    <mergeCell ref="L3769:O3769"/>
    <mergeCell ref="G3769:J3769"/>
    <mergeCell ref="C3708:E3708"/>
    <mergeCell ref="M3707:O3707"/>
    <mergeCell ref="H3707:J3707"/>
    <mergeCell ref="C3707:E3707"/>
    <mergeCell ref="L3725:O3725"/>
    <mergeCell ref="G3725:J3725"/>
    <mergeCell ref="B3725:E3725"/>
    <mergeCell ref="L3724:O3724"/>
    <mergeCell ref="G3724:J3724"/>
    <mergeCell ref="B3724:E3724"/>
    <mergeCell ref="L3706:O3706"/>
    <mergeCell ref="G3706:J3706"/>
    <mergeCell ref="B3706:E3706"/>
    <mergeCell ref="L3705:O3705"/>
    <mergeCell ref="G3705:J3705"/>
    <mergeCell ref="B3705:E3705"/>
    <mergeCell ref="L3704:O3704"/>
    <mergeCell ref="G3704:J3704"/>
    <mergeCell ref="B3704:E3704"/>
    <mergeCell ref="L3703:O3703"/>
    <mergeCell ref="G3703:J3703"/>
    <mergeCell ref="B3703:E3703"/>
    <mergeCell ref="N3697:O3697"/>
    <mergeCell ref="I3697:J3697"/>
    <mergeCell ref="D3697:E3697"/>
    <mergeCell ref="L3695:M3696"/>
    <mergeCell ref="G3695:H3696"/>
    <mergeCell ref="B3695:C3696"/>
    <mergeCell ref="L3727:O3727"/>
    <mergeCell ref="G3727:J3727"/>
    <mergeCell ref="B3727:E3727"/>
    <mergeCell ref="L3726:O3726"/>
    <mergeCell ref="G3726:J3726"/>
    <mergeCell ref="B3726:E3726"/>
    <mergeCell ref="N3718:O3718"/>
    <mergeCell ref="I3718:J3718"/>
    <mergeCell ref="D3718:E3718"/>
    <mergeCell ref="L3716:M3717"/>
    <mergeCell ref="G3716:H3717"/>
    <mergeCell ref="B3716:C3717"/>
    <mergeCell ref="L3714:M3715"/>
    <mergeCell ref="G3714:H3715"/>
    <mergeCell ref="B3714:C3715"/>
    <mergeCell ref="L3712:O3712"/>
    <mergeCell ref="G3712:J3712"/>
    <mergeCell ref="B3712:E3712"/>
    <mergeCell ref="N3711:O3711"/>
    <mergeCell ref="I3711:J3711"/>
    <mergeCell ref="D3711:E3711"/>
    <mergeCell ref="N3710:O3710"/>
    <mergeCell ref="I3710:J3710"/>
    <mergeCell ref="G3661:J3661"/>
    <mergeCell ref="B3661:E3661"/>
    <mergeCell ref="L3641:O3641"/>
    <mergeCell ref="G3641:J3641"/>
    <mergeCell ref="B3641:E3641"/>
    <mergeCell ref="L3640:O3640"/>
    <mergeCell ref="G3640:J3640"/>
    <mergeCell ref="B3640:E3640"/>
    <mergeCell ref="N3634:O3634"/>
    <mergeCell ref="I3634:J3634"/>
    <mergeCell ref="D3634:E3634"/>
    <mergeCell ref="L3632:M3633"/>
    <mergeCell ref="G3632:H3633"/>
    <mergeCell ref="B3632:C3633"/>
    <mergeCell ref="L3630:M3631"/>
    <mergeCell ref="G3630:H3631"/>
    <mergeCell ref="B3630:C3631"/>
    <mergeCell ref="L3628:O3628"/>
    <mergeCell ref="G3628:J3628"/>
    <mergeCell ref="B3628:E3628"/>
    <mergeCell ref="L3642:O3642"/>
    <mergeCell ref="G3642:J3642"/>
    <mergeCell ref="B3642:E3642"/>
    <mergeCell ref="L3600:O3600"/>
    <mergeCell ref="G3600:J3600"/>
    <mergeCell ref="B3600:E3600"/>
    <mergeCell ref="L3599:O3599"/>
    <mergeCell ref="G3599:J3599"/>
    <mergeCell ref="B3599:E3599"/>
    <mergeCell ref="L3598:O3598"/>
    <mergeCell ref="G3598:J3598"/>
    <mergeCell ref="B3598:E3598"/>
    <mergeCell ref="N3592:O3592"/>
    <mergeCell ref="I3592:J3592"/>
    <mergeCell ref="D3592:E3592"/>
    <mergeCell ref="D3626:E3626"/>
    <mergeCell ref="M3625:O3625"/>
    <mergeCell ref="H3625:J3625"/>
    <mergeCell ref="C3625:E3625"/>
    <mergeCell ref="M3624:O3624"/>
    <mergeCell ref="H3624:J3624"/>
    <mergeCell ref="C3624:E3624"/>
    <mergeCell ref="M3623:O3623"/>
    <mergeCell ref="H3623:J3623"/>
    <mergeCell ref="C3623:E3623"/>
    <mergeCell ref="C3604:E3604"/>
    <mergeCell ref="M3603:O3603"/>
    <mergeCell ref="H3603:J3603"/>
    <mergeCell ref="C3603:E3603"/>
    <mergeCell ref="M3602:O3602"/>
    <mergeCell ref="H3602:J3602"/>
    <mergeCell ref="C3602:E3602"/>
    <mergeCell ref="L3590:M3591"/>
    <mergeCell ref="G3590:H3591"/>
    <mergeCell ref="B3590:C3591"/>
    <mergeCell ref="L3588:M3589"/>
    <mergeCell ref="G3588:H3589"/>
    <mergeCell ref="B3588:C3589"/>
    <mergeCell ref="L3586:O3586"/>
    <mergeCell ref="G3586:J3586"/>
    <mergeCell ref="B3586:E3586"/>
    <mergeCell ref="N3585:O3585"/>
    <mergeCell ref="I3585:J3585"/>
    <mergeCell ref="D3585:E3585"/>
    <mergeCell ref="N3584:O3584"/>
    <mergeCell ref="I3584:J3584"/>
    <mergeCell ref="D3584:E3584"/>
    <mergeCell ref="M3583:O3583"/>
    <mergeCell ref="H3583:J3583"/>
    <mergeCell ref="C3583:E3583"/>
    <mergeCell ref="M3582:O3582"/>
    <mergeCell ref="H3582:J3582"/>
    <mergeCell ref="C3582:E3582"/>
    <mergeCell ref="M3581:O3581"/>
    <mergeCell ref="H3581:J3581"/>
    <mergeCell ref="C3581:E3581"/>
    <mergeCell ref="L3579:O3579"/>
    <mergeCell ref="G3579:J3579"/>
    <mergeCell ref="B3579:E3579"/>
    <mergeCell ref="L3578:O3578"/>
    <mergeCell ref="G3578:J3578"/>
    <mergeCell ref="B3578:E3578"/>
    <mergeCell ref="L3577:O3577"/>
    <mergeCell ref="G3577:J3577"/>
    <mergeCell ref="B3577:E3577"/>
    <mergeCell ref="N3571:O3571"/>
    <mergeCell ref="I3571:J3571"/>
    <mergeCell ref="D3571:E3571"/>
    <mergeCell ref="L3569:M3570"/>
    <mergeCell ref="G3569:H3570"/>
    <mergeCell ref="B3569:C3570"/>
    <mergeCell ref="L3567:M3568"/>
    <mergeCell ref="G3567:H3568"/>
    <mergeCell ref="B3567:C3568"/>
    <mergeCell ref="L3565:O3565"/>
    <mergeCell ref="G3565:J3565"/>
    <mergeCell ref="B3565:E3565"/>
    <mergeCell ref="N3564:O3564"/>
    <mergeCell ref="I3564:J3564"/>
    <mergeCell ref="D3564:E3564"/>
    <mergeCell ref="B3546:C3547"/>
    <mergeCell ref="L3544:O3544"/>
    <mergeCell ref="G3544:J3544"/>
    <mergeCell ref="B3544:E3544"/>
    <mergeCell ref="N3543:O3543"/>
    <mergeCell ref="I3543:J3543"/>
    <mergeCell ref="D3543:E3543"/>
    <mergeCell ref="N3563:O3563"/>
    <mergeCell ref="I3563:J3563"/>
    <mergeCell ref="D3563:E3563"/>
    <mergeCell ref="M3562:O3562"/>
    <mergeCell ref="H3562:J3562"/>
    <mergeCell ref="C3562:E3562"/>
    <mergeCell ref="M3561:O3561"/>
    <mergeCell ref="H3561:J3561"/>
    <mergeCell ref="C3561:E3561"/>
    <mergeCell ref="M3560:O3560"/>
    <mergeCell ref="H3560:J3560"/>
    <mergeCell ref="C3560:E3560"/>
    <mergeCell ref="L3558:O3558"/>
    <mergeCell ref="G3558:J3558"/>
    <mergeCell ref="B3558:E3558"/>
    <mergeCell ref="L3557:O3557"/>
    <mergeCell ref="G3557:J3557"/>
    <mergeCell ref="B3557:E3557"/>
    <mergeCell ref="L3556:O3556"/>
    <mergeCell ref="G3556:J3556"/>
    <mergeCell ref="B3556:E3556"/>
    <mergeCell ref="N3550:O3550"/>
    <mergeCell ref="I3550:J3550"/>
    <mergeCell ref="D3550:E3550"/>
    <mergeCell ref="L3548:M3549"/>
    <mergeCell ref="G3548:H3549"/>
    <mergeCell ref="B3548:C3549"/>
    <mergeCell ref="L3546:M3547"/>
    <mergeCell ref="G3546:H3547"/>
    <mergeCell ref="N3542:O3542"/>
    <mergeCell ref="I3542:J3542"/>
    <mergeCell ref="D3542:E3542"/>
    <mergeCell ref="M3541:O3541"/>
    <mergeCell ref="H3541:J3541"/>
    <mergeCell ref="C3541:E3541"/>
    <mergeCell ref="M3540:O3540"/>
    <mergeCell ref="H3540:J3540"/>
    <mergeCell ref="C3540:E3540"/>
    <mergeCell ref="M3539:O3539"/>
    <mergeCell ref="H3539:J3539"/>
    <mergeCell ref="C3539:E3539"/>
    <mergeCell ref="L3537:O3537"/>
    <mergeCell ref="G3537:J3537"/>
    <mergeCell ref="B3537:E3537"/>
    <mergeCell ref="L3536:O3536"/>
    <mergeCell ref="G3536:J3536"/>
    <mergeCell ref="B3536:E3536"/>
    <mergeCell ref="L3535:O3535"/>
    <mergeCell ref="G3535:J3535"/>
    <mergeCell ref="B3535:E3535"/>
    <mergeCell ref="N3529:O3529"/>
    <mergeCell ref="I3529:J3529"/>
    <mergeCell ref="D3529:E3529"/>
    <mergeCell ref="L3527:M3528"/>
    <mergeCell ref="G3527:H3528"/>
    <mergeCell ref="B3527:C3528"/>
    <mergeCell ref="B3538:E3538"/>
    <mergeCell ref="G3538:J3538"/>
    <mergeCell ref="L3538:O3538"/>
    <mergeCell ref="L3525:M3526"/>
    <mergeCell ref="G3525:H3526"/>
    <mergeCell ref="B3525:C3526"/>
    <mergeCell ref="L3523:O3523"/>
    <mergeCell ref="G3523:J3523"/>
    <mergeCell ref="B3523:E3523"/>
    <mergeCell ref="N3522:O3522"/>
    <mergeCell ref="I3522:J3522"/>
    <mergeCell ref="D3522:E3522"/>
    <mergeCell ref="N3521:O3521"/>
    <mergeCell ref="I3521:J3521"/>
    <mergeCell ref="D3521:E3521"/>
    <mergeCell ref="M3520:O3520"/>
    <mergeCell ref="H3520:J3520"/>
    <mergeCell ref="C3520:E3520"/>
    <mergeCell ref="M3519:O3519"/>
    <mergeCell ref="H3519:J3519"/>
    <mergeCell ref="C3519:E3519"/>
    <mergeCell ref="M3518:O3518"/>
    <mergeCell ref="H3518:J3518"/>
    <mergeCell ref="C3518:E3518"/>
    <mergeCell ref="L3516:O3516"/>
    <mergeCell ref="G3516:J3516"/>
    <mergeCell ref="B3516:E3516"/>
    <mergeCell ref="L3515:O3515"/>
    <mergeCell ref="G3515:J3515"/>
    <mergeCell ref="B3515:E3515"/>
    <mergeCell ref="L3514:O3514"/>
    <mergeCell ref="G3514:J3514"/>
    <mergeCell ref="B3514:E3514"/>
    <mergeCell ref="N3508:O3508"/>
    <mergeCell ref="I3508:J3508"/>
    <mergeCell ref="D3508:E3508"/>
    <mergeCell ref="L3481:O3481"/>
    <mergeCell ref="G3481:J3481"/>
    <mergeCell ref="B3481:E3481"/>
    <mergeCell ref="B3485:C3486"/>
    <mergeCell ref="G3485:H3486"/>
    <mergeCell ref="L3485:M3486"/>
    <mergeCell ref="B3495:E3495"/>
    <mergeCell ref="G3495:J3495"/>
    <mergeCell ref="L3495:O3495"/>
    <mergeCell ref="B3517:E3517"/>
    <mergeCell ref="G3517:J3517"/>
    <mergeCell ref="L3517:O3517"/>
    <mergeCell ref="L3504:M3505"/>
    <mergeCell ref="G3504:H3505"/>
    <mergeCell ref="B3504:C3505"/>
    <mergeCell ref="L3502:O3502"/>
    <mergeCell ref="G3502:J3502"/>
    <mergeCell ref="B3502:E3502"/>
    <mergeCell ref="N3501:O3501"/>
    <mergeCell ref="I3501:J3501"/>
    <mergeCell ref="D3501:E3501"/>
    <mergeCell ref="N3500:O3500"/>
    <mergeCell ref="I3500:J3500"/>
    <mergeCell ref="D3500:E3500"/>
    <mergeCell ref="M3498:O3498"/>
    <mergeCell ref="H3498:J3498"/>
    <mergeCell ref="C3498:E3498"/>
    <mergeCell ref="M3497:O3497"/>
    <mergeCell ref="H3497:J3497"/>
    <mergeCell ref="C3497:E3497"/>
    <mergeCell ref="L3494:O3494"/>
    <mergeCell ref="G3494:J3494"/>
    <mergeCell ref="B3494:E3494"/>
    <mergeCell ref="L3493:O3493"/>
    <mergeCell ref="D3480:E3480"/>
    <mergeCell ref="N3479:O3479"/>
    <mergeCell ref="I3479:J3479"/>
    <mergeCell ref="D3479:E3479"/>
    <mergeCell ref="M3477:O3477"/>
    <mergeCell ref="H3477:J3477"/>
    <mergeCell ref="C3477:E3477"/>
    <mergeCell ref="M3476:O3476"/>
    <mergeCell ref="H3476:J3476"/>
    <mergeCell ref="C3476:E3476"/>
    <mergeCell ref="L3473:O3473"/>
    <mergeCell ref="G3473:J3473"/>
    <mergeCell ref="B3473:E3473"/>
    <mergeCell ref="L3472:O3472"/>
    <mergeCell ref="G3472:J3472"/>
    <mergeCell ref="B3472:E3472"/>
    <mergeCell ref="N3466:O3466"/>
    <mergeCell ref="I3466:J3466"/>
    <mergeCell ref="D3466:E3466"/>
    <mergeCell ref="L3462:M3463"/>
    <mergeCell ref="G3462:H3463"/>
    <mergeCell ref="B3462:C3463"/>
    <mergeCell ref="L3460:O3460"/>
    <mergeCell ref="G3460:J3460"/>
    <mergeCell ref="B3460:E3460"/>
    <mergeCell ref="N3459:O3459"/>
    <mergeCell ref="I3459:J3459"/>
    <mergeCell ref="D3459:E3459"/>
    <mergeCell ref="M3456:O3456"/>
    <mergeCell ref="H3456:J3456"/>
    <mergeCell ref="C3456:E3456"/>
    <mergeCell ref="M3455:O3455"/>
    <mergeCell ref="H3455:J3455"/>
    <mergeCell ref="C3455:E3455"/>
    <mergeCell ref="N3480:O3480"/>
    <mergeCell ref="I3480:J3480"/>
    <mergeCell ref="L3452:O3452"/>
    <mergeCell ref="G3452:J3452"/>
    <mergeCell ref="B3452:E3452"/>
    <mergeCell ref="L3451:O3451"/>
    <mergeCell ref="G3451:J3451"/>
    <mergeCell ref="B3451:E3451"/>
    <mergeCell ref="N3445:O3445"/>
    <mergeCell ref="I3445:J3445"/>
    <mergeCell ref="D3445:E3445"/>
    <mergeCell ref="L3441:M3442"/>
    <mergeCell ref="G3441:H3442"/>
    <mergeCell ref="B3441:C3442"/>
    <mergeCell ref="L3439:O3439"/>
    <mergeCell ref="G3439:J3439"/>
    <mergeCell ref="B3439:E3439"/>
    <mergeCell ref="N3438:O3438"/>
    <mergeCell ref="I3438:J3438"/>
    <mergeCell ref="D3438:E3438"/>
    <mergeCell ref="N3437:O3437"/>
    <mergeCell ref="I3437:J3437"/>
    <mergeCell ref="D3437:E3437"/>
    <mergeCell ref="M3435:O3435"/>
    <mergeCell ref="H3435:J3435"/>
    <mergeCell ref="C3435:E3435"/>
    <mergeCell ref="M3434:O3434"/>
    <mergeCell ref="H3434:J3434"/>
    <mergeCell ref="C3434:E3434"/>
    <mergeCell ref="G3409:J3409"/>
    <mergeCell ref="B3409:E3409"/>
    <mergeCell ref="N3403:O3403"/>
    <mergeCell ref="I3403:J3403"/>
    <mergeCell ref="D3403:E3403"/>
    <mergeCell ref="L3399:M3400"/>
    <mergeCell ref="G3399:H3400"/>
    <mergeCell ref="B3399:C3400"/>
    <mergeCell ref="H3413:J3413"/>
    <mergeCell ref="C3413:E3413"/>
    <mergeCell ref="L3410:O3410"/>
    <mergeCell ref="G3410:J3410"/>
    <mergeCell ref="B3410:E3410"/>
    <mergeCell ref="L3409:O3409"/>
    <mergeCell ref="I3353:J3353"/>
    <mergeCell ref="D3353:E3353"/>
    <mergeCell ref="M3351:O3351"/>
    <mergeCell ref="H3351:J3351"/>
    <mergeCell ref="C3351:E3351"/>
    <mergeCell ref="M3350:O3350"/>
    <mergeCell ref="H3350:J3350"/>
    <mergeCell ref="C3350:E3350"/>
    <mergeCell ref="L3347:O3347"/>
    <mergeCell ref="G3347:J3347"/>
    <mergeCell ref="B3347:E3347"/>
    <mergeCell ref="L3346:O3346"/>
    <mergeCell ref="G3346:J3346"/>
    <mergeCell ref="B3346:E3346"/>
    <mergeCell ref="N3340:O3340"/>
    <mergeCell ref="I3340:J3340"/>
    <mergeCell ref="D3340:E3340"/>
    <mergeCell ref="L3338:M3339"/>
    <mergeCell ref="G3338:H3339"/>
    <mergeCell ref="B3338:C3339"/>
    <mergeCell ref="L3336:M3337"/>
    <mergeCell ref="G3336:H3337"/>
    <mergeCell ref="B3336:C3337"/>
    <mergeCell ref="L3334:O3334"/>
    <mergeCell ref="G3334:J3334"/>
    <mergeCell ref="B3334:E3334"/>
    <mergeCell ref="N3332:O3332"/>
    <mergeCell ref="I3332:J3332"/>
    <mergeCell ref="D3332:E3332"/>
    <mergeCell ref="B3359:C3360"/>
    <mergeCell ref="G3359:H3360"/>
    <mergeCell ref="L3359:M3360"/>
    <mergeCell ref="B3369:E3369"/>
    <mergeCell ref="G3369:J3369"/>
    <mergeCell ref="L3369:O3369"/>
    <mergeCell ref="L3368:O3368"/>
    <mergeCell ref="G3368:J3368"/>
    <mergeCell ref="B3368:E3368"/>
    <mergeCell ref="L3367:O3367"/>
    <mergeCell ref="G3367:J3367"/>
    <mergeCell ref="B3367:E3367"/>
    <mergeCell ref="N3361:O3361"/>
    <mergeCell ref="I3361:J3361"/>
    <mergeCell ref="D3361:E3361"/>
    <mergeCell ref="L3355:O3355"/>
    <mergeCell ref="G3355:J3355"/>
    <mergeCell ref="B3355:E3355"/>
    <mergeCell ref="N3354:O3354"/>
    <mergeCell ref="I3354:J3354"/>
    <mergeCell ref="D3354:E3354"/>
    <mergeCell ref="N3353:O3353"/>
    <mergeCell ref="L3304:O3304"/>
    <mergeCell ref="G3304:J3304"/>
    <mergeCell ref="B3304:E3304"/>
    <mergeCell ref="N3298:O3298"/>
    <mergeCell ref="I3298:J3298"/>
    <mergeCell ref="D3298:E3298"/>
    <mergeCell ref="L3296:M3297"/>
    <mergeCell ref="G3296:H3297"/>
    <mergeCell ref="B3296:C3297"/>
    <mergeCell ref="L3294:M3295"/>
    <mergeCell ref="G3294:H3295"/>
    <mergeCell ref="B3294:C3295"/>
    <mergeCell ref="L3292:O3292"/>
    <mergeCell ref="G3292:J3292"/>
    <mergeCell ref="B3292:E3292"/>
    <mergeCell ref="N3290:O3290"/>
    <mergeCell ref="I3290:J3290"/>
    <mergeCell ref="D3290:E3290"/>
    <mergeCell ref="M3287:O3287"/>
    <mergeCell ref="H3287:J3287"/>
    <mergeCell ref="C3287:E3287"/>
    <mergeCell ref="L3283:O3283"/>
    <mergeCell ref="G3283:J3283"/>
    <mergeCell ref="B3283:E3283"/>
    <mergeCell ref="N3277:O3277"/>
    <mergeCell ref="I3277:J3277"/>
    <mergeCell ref="D3277:E3277"/>
    <mergeCell ref="L3275:M3276"/>
    <mergeCell ref="G3275:H3276"/>
    <mergeCell ref="B3275:C3276"/>
    <mergeCell ref="B3284:E3284"/>
    <mergeCell ref="G3284:J3284"/>
    <mergeCell ref="L3284:O3284"/>
    <mergeCell ref="B3285:E3285"/>
    <mergeCell ref="G3285:J3285"/>
    <mergeCell ref="L3285:O3285"/>
    <mergeCell ref="C3288:E3288"/>
    <mergeCell ref="H3288:J3288"/>
    <mergeCell ref="M3288:O3288"/>
    <mergeCell ref="C3289:E3289"/>
    <mergeCell ref="H3289:J3289"/>
    <mergeCell ref="M3289:O3289"/>
    <mergeCell ref="D3291:E3291"/>
    <mergeCell ref="I3291:J3291"/>
    <mergeCell ref="N3291:O3291"/>
    <mergeCell ref="L3273:M3274"/>
    <mergeCell ref="G3273:H3274"/>
    <mergeCell ref="B3273:C3274"/>
    <mergeCell ref="B3286:E3286"/>
    <mergeCell ref="G3286:J3286"/>
    <mergeCell ref="L3286:O3286"/>
    <mergeCell ref="B3208:E3208"/>
    <mergeCell ref="N3206:O3206"/>
    <mergeCell ref="I3206:J3206"/>
    <mergeCell ref="D3206:E3206"/>
    <mergeCell ref="M3203:O3203"/>
    <mergeCell ref="H3203:J3203"/>
    <mergeCell ref="C3203:E3203"/>
    <mergeCell ref="L3199:O3199"/>
    <mergeCell ref="G3199:J3199"/>
    <mergeCell ref="B3199:E3199"/>
    <mergeCell ref="N3193:O3193"/>
    <mergeCell ref="I3193:J3193"/>
    <mergeCell ref="D3193:E3193"/>
    <mergeCell ref="L3191:M3192"/>
    <mergeCell ref="G3191:H3192"/>
    <mergeCell ref="B3191:C3192"/>
    <mergeCell ref="L3189:M3190"/>
    <mergeCell ref="G3189:H3190"/>
    <mergeCell ref="B3189:C3190"/>
    <mergeCell ref="L3187:O3187"/>
    <mergeCell ref="G3187:J3187"/>
    <mergeCell ref="B3187:E3187"/>
    <mergeCell ref="N3185:O3185"/>
    <mergeCell ref="I3185:J3185"/>
    <mergeCell ref="D3185:E3185"/>
    <mergeCell ref="M3182:O3182"/>
    <mergeCell ref="H3182:J3182"/>
    <mergeCell ref="C3182:E3182"/>
    <mergeCell ref="C3268:E3268"/>
    <mergeCell ref="H3268:J3268"/>
    <mergeCell ref="M3268:O3268"/>
    <mergeCell ref="D3270:E3270"/>
    <mergeCell ref="I3270:J3270"/>
    <mergeCell ref="N3270:O3270"/>
    <mergeCell ref="L3271:O3271"/>
    <mergeCell ref="G3271:J3271"/>
    <mergeCell ref="B3271:E3271"/>
    <mergeCell ref="N3269:O3269"/>
    <mergeCell ref="I3269:J3269"/>
    <mergeCell ref="D3269:E3269"/>
    <mergeCell ref="M3246:O3246"/>
    <mergeCell ref="C3247:E3247"/>
    <mergeCell ref="H3247:J3247"/>
    <mergeCell ref="M3247:O3247"/>
    <mergeCell ref="D3249:E3249"/>
    <mergeCell ref="I3249:J3249"/>
    <mergeCell ref="N3249:O3249"/>
    <mergeCell ref="B3263:E3263"/>
    <mergeCell ref="G3263:J3263"/>
    <mergeCell ref="L3263:O3263"/>
    <mergeCell ref="B3264:E3264"/>
    <mergeCell ref="G3264:J3264"/>
    <mergeCell ref="L3264:O3264"/>
    <mergeCell ref="C3267:E3267"/>
    <mergeCell ref="H3267:J3267"/>
    <mergeCell ref="M3267:O3267"/>
    <mergeCell ref="M3266:O3266"/>
    <mergeCell ref="H3266:J3266"/>
    <mergeCell ref="L3178:O3178"/>
    <mergeCell ref="G3178:J3178"/>
    <mergeCell ref="B3178:E3178"/>
    <mergeCell ref="N3172:O3172"/>
    <mergeCell ref="I3172:J3172"/>
    <mergeCell ref="D3172:E3172"/>
    <mergeCell ref="G3201:J3201"/>
    <mergeCell ref="L3201:O3201"/>
    <mergeCell ref="C3204:E3204"/>
    <mergeCell ref="H3204:J3204"/>
    <mergeCell ref="M3204:O3204"/>
    <mergeCell ref="C3205:E3205"/>
    <mergeCell ref="H3205:J3205"/>
    <mergeCell ref="M3205:O3205"/>
    <mergeCell ref="D3207:E3207"/>
    <mergeCell ref="I3207:J3207"/>
    <mergeCell ref="N3207:O3207"/>
    <mergeCell ref="M2848:O2848"/>
    <mergeCell ref="H2848:J2848"/>
    <mergeCell ref="C2848:E2848"/>
    <mergeCell ref="L3157:O3157"/>
    <mergeCell ref="G3157:J3157"/>
    <mergeCell ref="B3157:E3157"/>
    <mergeCell ref="N3151:O3151"/>
    <mergeCell ref="I3151:J3151"/>
    <mergeCell ref="D3151:E3151"/>
    <mergeCell ref="L3149:M3150"/>
    <mergeCell ref="G3149:H3150"/>
    <mergeCell ref="B3149:C3150"/>
    <mergeCell ref="L3147:M3148"/>
    <mergeCell ref="G3147:H3148"/>
    <mergeCell ref="B3147:C3148"/>
    <mergeCell ref="L3145:O3145"/>
    <mergeCell ref="G3145:J3145"/>
    <mergeCell ref="B3145:E3145"/>
    <mergeCell ref="N3143:O3143"/>
    <mergeCell ref="I3143:J3143"/>
    <mergeCell ref="D3143:E3143"/>
    <mergeCell ref="M3140:O3140"/>
    <mergeCell ref="H3140:J3140"/>
    <mergeCell ref="C3140:E3140"/>
    <mergeCell ref="L3136:O3136"/>
    <mergeCell ref="G3136:J3136"/>
    <mergeCell ref="B3136:E3136"/>
    <mergeCell ref="N3130:O3130"/>
    <mergeCell ref="I3130:J3130"/>
    <mergeCell ref="D3130:E3130"/>
    <mergeCell ref="L3128:M3129"/>
    <mergeCell ref="G3128:H3129"/>
    <mergeCell ref="B3128:C3129"/>
    <mergeCell ref="L3126:M3127"/>
    <mergeCell ref="G3126:H3127"/>
    <mergeCell ref="B3126:C3127"/>
    <mergeCell ref="B2979:C2980"/>
    <mergeCell ref="G2979:H2980"/>
    <mergeCell ref="L2979:M2980"/>
    <mergeCell ref="D2983:E2983"/>
    <mergeCell ref="I2983:J2983"/>
    <mergeCell ref="N2983:O2983"/>
    <mergeCell ref="B2989:E2989"/>
    <mergeCell ref="G2989:J2989"/>
    <mergeCell ref="L2989:O2989"/>
    <mergeCell ref="B2990:E2990"/>
    <mergeCell ref="G2990:J2990"/>
    <mergeCell ref="D2829:E2829"/>
    <mergeCell ref="M2827:O2827"/>
    <mergeCell ref="H2827:J2827"/>
    <mergeCell ref="C2827:E2827"/>
    <mergeCell ref="L2824:O2824"/>
    <mergeCell ref="G2824:J2824"/>
    <mergeCell ref="B2824:E2824"/>
    <mergeCell ref="N2815:O2815"/>
    <mergeCell ref="I2815:J2815"/>
    <mergeCell ref="D2815:E2815"/>
    <mergeCell ref="L2813:M2814"/>
    <mergeCell ref="G2813:H2814"/>
    <mergeCell ref="B2813:C2814"/>
    <mergeCell ref="L2811:M2812"/>
    <mergeCell ref="G2811:H2812"/>
    <mergeCell ref="B2811:C2812"/>
    <mergeCell ref="L2809:O2809"/>
    <mergeCell ref="G2809:J2809"/>
    <mergeCell ref="B2809:E2809"/>
    <mergeCell ref="N2808:O2808"/>
    <mergeCell ref="I2808:J2808"/>
    <mergeCell ref="D2808:E2808"/>
    <mergeCell ref="M2806:O2806"/>
    <mergeCell ref="H2806:J2806"/>
    <mergeCell ref="C2806:E2806"/>
    <mergeCell ref="L2803:O2803"/>
    <mergeCell ref="G2803:J2803"/>
    <mergeCell ref="B2803:E2803"/>
    <mergeCell ref="N2794:O2794"/>
    <mergeCell ref="I2794:J2794"/>
    <mergeCell ref="D2794:E2794"/>
    <mergeCell ref="L2792:M2793"/>
    <mergeCell ref="G2792:H2793"/>
    <mergeCell ref="B2792:C2793"/>
    <mergeCell ref="D2828:E2828"/>
    <mergeCell ref="I2828:J2828"/>
    <mergeCell ref="N2828:O2828"/>
    <mergeCell ref="C2804:E2804"/>
    <mergeCell ref="H2804:J2804"/>
    <mergeCell ref="M2804:O2804"/>
    <mergeCell ref="C2805:E2805"/>
    <mergeCell ref="H2805:J2805"/>
    <mergeCell ref="M2805:O2805"/>
    <mergeCell ref="D2807:E2807"/>
    <mergeCell ref="I2807:J2807"/>
    <mergeCell ref="N2807:O2807"/>
    <mergeCell ref="B2821:E2821"/>
    <mergeCell ref="G2821:J2821"/>
    <mergeCell ref="L2821:O2821"/>
    <mergeCell ref="B2822:E2822"/>
    <mergeCell ref="G2822:J2822"/>
    <mergeCell ref="L2822:O2822"/>
    <mergeCell ref="C2825:E2825"/>
    <mergeCell ref="H2825:J2825"/>
    <mergeCell ref="M2825:O2825"/>
    <mergeCell ref="C2826:E2826"/>
    <mergeCell ref="H2826:J2826"/>
    <mergeCell ref="M2826:O2826"/>
    <mergeCell ref="B2802:E2802"/>
    <mergeCell ref="G2802:J2802"/>
    <mergeCell ref="L2802:O2802"/>
    <mergeCell ref="B2823:E2823"/>
    <mergeCell ref="G2823:J2823"/>
    <mergeCell ref="L2823:O2823"/>
    <mergeCell ref="N6784:O6784"/>
    <mergeCell ref="I6784:J6784"/>
    <mergeCell ref="D6784:E6784"/>
    <mergeCell ref="L6780:M6781"/>
    <mergeCell ref="G6780:H6781"/>
    <mergeCell ref="B6780:C6781"/>
    <mergeCell ref="L6778:O6778"/>
    <mergeCell ref="G6778:J6778"/>
    <mergeCell ref="B6778:E6778"/>
    <mergeCell ref="N6777:O6777"/>
    <mergeCell ref="I6777:J6777"/>
    <mergeCell ref="D6777:E6777"/>
    <mergeCell ref="N6776:O6776"/>
    <mergeCell ref="I6776:J6776"/>
    <mergeCell ref="D6776:E6776"/>
    <mergeCell ref="M6774:O6774"/>
    <mergeCell ref="H6774:J6774"/>
    <mergeCell ref="C6774:E6774"/>
    <mergeCell ref="M6773:O6773"/>
    <mergeCell ref="H6773:J6773"/>
    <mergeCell ref="C6773:E6773"/>
    <mergeCell ref="L6770:O6770"/>
    <mergeCell ref="G6770:J6770"/>
    <mergeCell ref="B6770:E6770"/>
    <mergeCell ref="D2745:E2745"/>
    <mergeCell ref="M2743:O2743"/>
    <mergeCell ref="H2743:J2743"/>
    <mergeCell ref="C2743:E2743"/>
    <mergeCell ref="L2740:O2740"/>
    <mergeCell ref="G2740:J2740"/>
    <mergeCell ref="B2740:E2740"/>
    <mergeCell ref="N2731:O2731"/>
    <mergeCell ref="I2731:J2731"/>
    <mergeCell ref="D2731:E2731"/>
    <mergeCell ref="L2874:M2875"/>
    <mergeCell ref="G2874:H2875"/>
    <mergeCell ref="B2874:C2875"/>
    <mergeCell ref="L2872:O2872"/>
    <mergeCell ref="G2872:J2872"/>
    <mergeCell ref="B2872:E2872"/>
    <mergeCell ref="N2871:O2871"/>
    <mergeCell ref="I2871:J2871"/>
    <mergeCell ref="D2871:E2871"/>
    <mergeCell ref="M2869:O2869"/>
    <mergeCell ref="H2869:J2869"/>
    <mergeCell ref="C2869:E2869"/>
    <mergeCell ref="L2866:O2866"/>
    <mergeCell ref="G2866:J2866"/>
    <mergeCell ref="B2866:E2866"/>
    <mergeCell ref="N2857:O2857"/>
    <mergeCell ref="I2857:J2857"/>
    <mergeCell ref="D2857:E2857"/>
    <mergeCell ref="L2855:M2856"/>
    <mergeCell ref="G2855:H2856"/>
    <mergeCell ref="B2855:C2856"/>
    <mergeCell ref="L2853:M2854"/>
    <mergeCell ref="G2853:H2854"/>
    <mergeCell ref="B2853:C2854"/>
    <mergeCell ref="L2851:O2851"/>
    <mergeCell ref="G2851:J2851"/>
    <mergeCell ref="B2851:E2851"/>
    <mergeCell ref="N2850:O2850"/>
    <mergeCell ref="I2850:J2850"/>
    <mergeCell ref="D2850:E2850"/>
    <mergeCell ref="H6731:J6731"/>
    <mergeCell ref="C6731:E6731"/>
    <mergeCell ref="L6728:O6728"/>
    <mergeCell ref="G6728:J6728"/>
    <mergeCell ref="B6728:E6728"/>
    <mergeCell ref="L6727:O6727"/>
    <mergeCell ref="G6727:J6727"/>
    <mergeCell ref="B6727:E6727"/>
    <mergeCell ref="N6721:O6721"/>
    <mergeCell ref="I6721:J6721"/>
    <mergeCell ref="D6721:E6721"/>
    <mergeCell ref="L6717:M6718"/>
    <mergeCell ref="G6717:H6718"/>
    <mergeCell ref="B6717:C6718"/>
    <mergeCell ref="L6715:O6715"/>
    <mergeCell ref="G6715:J6715"/>
    <mergeCell ref="B6715:E6715"/>
    <mergeCell ref="B6719:C6720"/>
    <mergeCell ref="G6719:H6720"/>
    <mergeCell ref="L6719:M6720"/>
    <mergeCell ref="B6729:E6729"/>
    <mergeCell ref="G6729:J6729"/>
    <mergeCell ref="L6729:O6729"/>
    <mergeCell ref="B6730:E6730"/>
    <mergeCell ref="G6730:J6730"/>
    <mergeCell ref="L6730:O6730"/>
    <mergeCell ref="C6733:E6733"/>
    <mergeCell ref="H6733:J6733"/>
    <mergeCell ref="M6733:O6733"/>
    <mergeCell ref="I6692:J6692"/>
    <mergeCell ref="D6692:E6692"/>
    <mergeCell ref="M6690:O6690"/>
    <mergeCell ref="H6690:J6690"/>
    <mergeCell ref="C6690:E6690"/>
    <mergeCell ref="C6691:E6691"/>
    <mergeCell ref="H6691:J6691"/>
    <mergeCell ref="M6691:O6691"/>
    <mergeCell ref="N6692:O6692"/>
    <mergeCell ref="L6696:M6697"/>
    <mergeCell ref="G6696:H6697"/>
    <mergeCell ref="B6696:C6697"/>
    <mergeCell ref="L6694:O6694"/>
    <mergeCell ref="G6694:J6694"/>
    <mergeCell ref="B6694:E6694"/>
    <mergeCell ref="N6693:O6693"/>
    <mergeCell ref="I6693:J6693"/>
    <mergeCell ref="D6693:E6693"/>
    <mergeCell ref="B6708:E6708"/>
    <mergeCell ref="G6708:J6708"/>
    <mergeCell ref="L6708:O6708"/>
    <mergeCell ref="B6709:E6709"/>
    <mergeCell ref="G6709:J6709"/>
    <mergeCell ref="L6709:O6709"/>
    <mergeCell ref="C6712:E6712"/>
    <mergeCell ref="H6712:J6712"/>
    <mergeCell ref="M6712:O6712"/>
    <mergeCell ref="M6689:O6689"/>
    <mergeCell ref="H6689:J6689"/>
    <mergeCell ref="C6689:E6689"/>
    <mergeCell ref="L6686:O6686"/>
    <mergeCell ref="G6686:J6686"/>
    <mergeCell ref="B6686:E6686"/>
    <mergeCell ref="L6685:O6685"/>
    <mergeCell ref="G6685:J6685"/>
    <mergeCell ref="B6685:E6685"/>
    <mergeCell ref="N6679:O6679"/>
    <mergeCell ref="I6679:J6679"/>
    <mergeCell ref="D6679:E6679"/>
    <mergeCell ref="L6675:M6676"/>
    <mergeCell ref="G6675:H6676"/>
    <mergeCell ref="B6675:C6676"/>
    <mergeCell ref="L6673:O6673"/>
    <mergeCell ref="G6673:J6673"/>
    <mergeCell ref="B6673:E6673"/>
    <mergeCell ref="N6672:O6672"/>
    <mergeCell ref="I6672:J6672"/>
    <mergeCell ref="D6672:E6672"/>
    <mergeCell ref="N6671:O6671"/>
    <mergeCell ref="I6671:J6671"/>
    <mergeCell ref="D6671:E6671"/>
    <mergeCell ref="M6669:O6669"/>
    <mergeCell ref="H6669:J6669"/>
    <mergeCell ref="C6669:E6669"/>
    <mergeCell ref="M6668:O6668"/>
    <mergeCell ref="H6668:J6668"/>
    <mergeCell ref="C6668:E6668"/>
    <mergeCell ref="G6687:J6687"/>
    <mergeCell ref="L6687:O6687"/>
    <mergeCell ref="B6688:E6688"/>
    <mergeCell ref="G6688:J6688"/>
    <mergeCell ref="L6688:O6688"/>
    <mergeCell ref="B6677:C6678"/>
    <mergeCell ref="G6677:H6678"/>
    <mergeCell ref="L6677:M6678"/>
    <mergeCell ref="B6687:E6687"/>
    <mergeCell ref="L6622:O6622"/>
    <mergeCell ref="G6622:J6622"/>
    <mergeCell ref="B6622:E6622"/>
    <mergeCell ref="N6616:O6616"/>
    <mergeCell ref="I6616:J6616"/>
    <mergeCell ref="D6616:E6616"/>
    <mergeCell ref="L6614:M6615"/>
    <mergeCell ref="G6614:H6615"/>
    <mergeCell ref="B6614:C6615"/>
    <mergeCell ref="L6612:M6613"/>
    <mergeCell ref="G6612:H6613"/>
    <mergeCell ref="B6612:C6613"/>
    <mergeCell ref="L6610:O6610"/>
    <mergeCell ref="G6610:J6610"/>
    <mergeCell ref="B6610:E6610"/>
    <mergeCell ref="B6625:E6625"/>
    <mergeCell ref="G6625:J6625"/>
    <mergeCell ref="L6625:O6625"/>
    <mergeCell ref="C6628:E6628"/>
    <mergeCell ref="H6628:J6628"/>
    <mergeCell ref="M6628:O6628"/>
    <mergeCell ref="B6580:E6580"/>
    <mergeCell ref="N6574:O6574"/>
    <mergeCell ref="I6574:J6574"/>
    <mergeCell ref="D6574:E6574"/>
    <mergeCell ref="L6572:M6573"/>
    <mergeCell ref="G6572:H6573"/>
    <mergeCell ref="B6572:C6573"/>
    <mergeCell ref="L6570:M6571"/>
    <mergeCell ref="G6570:H6571"/>
    <mergeCell ref="B6570:C6571"/>
    <mergeCell ref="L6568:O6568"/>
    <mergeCell ref="G6568:J6568"/>
    <mergeCell ref="B6568:E6568"/>
    <mergeCell ref="B6604:E6604"/>
    <mergeCell ref="G6604:J6604"/>
    <mergeCell ref="L6604:O6604"/>
    <mergeCell ref="C6606:E6606"/>
    <mergeCell ref="H6606:J6606"/>
    <mergeCell ref="M6606:O6606"/>
    <mergeCell ref="C6607:E6607"/>
    <mergeCell ref="H6607:J6607"/>
    <mergeCell ref="M6607:O6607"/>
    <mergeCell ref="D6609:E6609"/>
    <mergeCell ref="I6609:J6609"/>
    <mergeCell ref="N6609:O6609"/>
    <mergeCell ref="B6602:E6602"/>
    <mergeCell ref="G6602:J6602"/>
    <mergeCell ref="L6602:O6602"/>
    <mergeCell ref="B6603:E6603"/>
    <mergeCell ref="G6603:J6603"/>
    <mergeCell ref="L6603:O6603"/>
    <mergeCell ref="B6591:C6592"/>
    <mergeCell ref="L6589:O6589"/>
    <mergeCell ref="G6589:J6589"/>
    <mergeCell ref="B6589:E6589"/>
    <mergeCell ref="N6587:O6587"/>
    <mergeCell ref="I6587:J6587"/>
    <mergeCell ref="D6587:E6587"/>
    <mergeCell ref="M6584:O6584"/>
    <mergeCell ref="H6584:J6584"/>
    <mergeCell ref="C6584:E6584"/>
    <mergeCell ref="L6580:O6580"/>
    <mergeCell ref="G6580:J6580"/>
    <mergeCell ref="I6524:J6524"/>
    <mergeCell ref="N6524:O6524"/>
    <mergeCell ref="B6505:E6505"/>
    <mergeCell ref="G6505:J6505"/>
    <mergeCell ref="L6505:O6505"/>
    <mergeCell ref="D6504:E6504"/>
    <mergeCell ref="I6504:J6504"/>
    <mergeCell ref="D6525:E6525"/>
    <mergeCell ref="I6525:J6525"/>
    <mergeCell ref="N6525:O6525"/>
    <mergeCell ref="B6528:C6529"/>
    <mergeCell ref="G6528:H6529"/>
    <mergeCell ref="L6528:M6529"/>
    <mergeCell ref="B6530:C6531"/>
    <mergeCell ref="G6530:H6531"/>
    <mergeCell ref="L6530:M6531"/>
    <mergeCell ref="B6539:E6539"/>
    <mergeCell ref="B6488:C6489"/>
    <mergeCell ref="G6488:H6489"/>
    <mergeCell ref="L6488:M6489"/>
    <mergeCell ref="D6490:E6490"/>
    <mergeCell ref="I6490:J6490"/>
    <mergeCell ref="N6490:O6490"/>
    <mergeCell ref="B6496:E6496"/>
    <mergeCell ref="G6496:J6496"/>
    <mergeCell ref="L6496:O6496"/>
    <mergeCell ref="B6497:E6497"/>
    <mergeCell ref="G6497:J6497"/>
    <mergeCell ref="L6497:O6497"/>
    <mergeCell ref="L6392:O6392"/>
    <mergeCell ref="B6393:E6393"/>
    <mergeCell ref="G6393:J6393"/>
    <mergeCell ref="L6393:O6393"/>
    <mergeCell ref="B6499:E6499"/>
    <mergeCell ref="G6499:J6499"/>
    <mergeCell ref="L6499:O6499"/>
    <mergeCell ref="B6484:E6484"/>
    <mergeCell ref="G6484:J6484"/>
    <mergeCell ref="L6484:O6484"/>
    <mergeCell ref="C6500:E6500"/>
    <mergeCell ref="H6500:J6500"/>
    <mergeCell ref="M6500:O6500"/>
    <mergeCell ref="C6501:E6501"/>
    <mergeCell ref="H6501:J6501"/>
    <mergeCell ref="M6501:O6501"/>
    <mergeCell ref="C6502:E6502"/>
    <mergeCell ref="H6502:J6502"/>
    <mergeCell ref="M6502:O6502"/>
    <mergeCell ref="D6503:E6503"/>
    <mergeCell ref="I6503:J6503"/>
    <mergeCell ref="N6503:O6503"/>
    <mergeCell ref="B6475:E6475"/>
    <mergeCell ref="G6475:J6475"/>
    <mergeCell ref="L6475:O6475"/>
    <mergeCell ref="B6476:E6476"/>
    <mergeCell ref="G6476:J6476"/>
    <mergeCell ref="L6476:O6476"/>
    <mergeCell ref="B6477:E6477"/>
    <mergeCell ref="G6477:J6477"/>
    <mergeCell ref="L6477:O6477"/>
    <mergeCell ref="B6478:E6478"/>
    <mergeCell ref="G6478:J6478"/>
    <mergeCell ref="L6478:O6478"/>
    <mergeCell ref="C6479:E6479"/>
    <mergeCell ref="D6335:E6335"/>
    <mergeCell ref="I6335:J6335"/>
    <mergeCell ref="N6335:O6335"/>
    <mergeCell ref="N6343:O6343"/>
    <mergeCell ref="I6343:J6343"/>
    <mergeCell ref="D6343:E6343"/>
    <mergeCell ref="L6341:M6342"/>
    <mergeCell ref="G6341:H6342"/>
    <mergeCell ref="B6341:C6342"/>
    <mergeCell ref="L6339:M6340"/>
    <mergeCell ref="G6339:H6340"/>
    <mergeCell ref="B6339:C6340"/>
    <mergeCell ref="L6337:O6337"/>
    <mergeCell ref="G6337:J6337"/>
    <mergeCell ref="B6337:E6337"/>
    <mergeCell ref="N6336:O6336"/>
    <mergeCell ref="I6336:J6336"/>
    <mergeCell ref="D6336:E6336"/>
    <mergeCell ref="M6334:O6334"/>
    <mergeCell ref="H6334:J6334"/>
    <mergeCell ref="C6334:E6334"/>
    <mergeCell ref="L6331:O6331"/>
    <mergeCell ref="G6331:J6331"/>
    <mergeCell ref="B6331:E6331"/>
    <mergeCell ref="B6328:E6328"/>
    <mergeCell ref="G6328:J6328"/>
    <mergeCell ref="H6397:J6397"/>
    <mergeCell ref="C6397:E6397"/>
    <mergeCell ref="L6394:O6394"/>
    <mergeCell ref="G6394:J6394"/>
    <mergeCell ref="B6394:E6394"/>
    <mergeCell ref="N6385:O6385"/>
    <mergeCell ref="I6385:J6385"/>
    <mergeCell ref="D6385:E6385"/>
    <mergeCell ref="L6383:M6384"/>
    <mergeCell ref="G6383:H6384"/>
    <mergeCell ref="B6383:C6384"/>
    <mergeCell ref="L6381:M6382"/>
    <mergeCell ref="G6381:H6382"/>
    <mergeCell ref="B6381:C6382"/>
    <mergeCell ref="L6379:O6379"/>
    <mergeCell ref="G6379:J6379"/>
    <mergeCell ref="B6379:E6379"/>
    <mergeCell ref="N6378:O6378"/>
    <mergeCell ref="I6378:J6378"/>
    <mergeCell ref="D6378:E6378"/>
    <mergeCell ref="M6376:O6376"/>
    <mergeCell ref="H6376:J6376"/>
    <mergeCell ref="C6376:E6376"/>
    <mergeCell ref="L6373:O6373"/>
    <mergeCell ref="G6373:J6373"/>
    <mergeCell ref="B6373:E6373"/>
    <mergeCell ref="N6364:O6364"/>
    <mergeCell ref="I6364:J6364"/>
    <mergeCell ref="D6364:E6364"/>
    <mergeCell ref="M6397:O6397"/>
    <mergeCell ref="C6290:E6290"/>
    <mergeCell ref="H6290:J6290"/>
    <mergeCell ref="M6290:O6290"/>
    <mergeCell ref="C6291:E6291"/>
    <mergeCell ref="H6291:J6291"/>
    <mergeCell ref="M6291:O6291"/>
    <mergeCell ref="D6293:E6293"/>
    <mergeCell ref="I6293:J6293"/>
    <mergeCell ref="N6293:O6293"/>
    <mergeCell ref="B6307:E6307"/>
    <mergeCell ref="G6307:J6307"/>
    <mergeCell ref="L6307:O6307"/>
    <mergeCell ref="B6308:E6308"/>
    <mergeCell ref="G6308:J6308"/>
    <mergeCell ref="L6308:O6308"/>
    <mergeCell ref="B6309:E6309"/>
    <mergeCell ref="N6322:O6322"/>
    <mergeCell ref="I6322:J6322"/>
    <mergeCell ref="D6322:E6322"/>
    <mergeCell ref="L6320:M6321"/>
    <mergeCell ref="G6320:H6321"/>
    <mergeCell ref="B6320:C6321"/>
    <mergeCell ref="L6328:O6328"/>
    <mergeCell ref="B6329:E6329"/>
    <mergeCell ref="G6329:J6329"/>
    <mergeCell ref="L6329:O6329"/>
    <mergeCell ref="B6330:E6330"/>
    <mergeCell ref="G6330:J6330"/>
    <mergeCell ref="L6330:O6330"/>
    <mergeCell ref="C6332:E6332"/>
    <mergeCell ref="H6332:J6332"/>
    <mergeCell ref="M6332:O6332"/>
    <mergeCell ref="C6333:E6333"/>
    <mergeCell ref="H6333:J6333"/>
    <mergeCell ref="M6333:O6333"/>
    <mergeCell ref="L6318:M6319"/>
    <mergeCell ref="G6318:H6319"/>
    <mergeCell ref="B6318:C6319"/>
    <mergeCell ref="L6316:O6316"/>
    <mergeCell ref="G6316:J6316"/>
    <mergeCell ref="B6316:E6316"/>
    <mergeCell ref="N6315:O6315"/>
    <mergeCell ref="I6315:J6315"/>
    <mergeCell ref="D6315:E6315"/>
    <mergeCell ref="M6313:O6313"/>
    <mergeCell ref="H6313:J6313"/>
    <mergeCell ref="C6313:E6313"/>
    <mergeCell ref="L6310:O6310"/>
    <mergeCell ref="G6310:J6310"/>
    <mergeCell ref="B6310:E6310"/>
    <mergeCell ref="N6301:O6301"/>
    <mergeCell ref="I6301:J6301"/>
    <mergeCell ref="D6301:E6301"/>
    <mergeCell ref="L6299:M6300"/>
    <mergeCell ref="G6299:H6300"/>
    <mergeCell ref="B6299:C6300"/>
    <mergeCell ref="L6297:M6298"/>
    <mergeCell ref="G6297:H6298"/>
    <mergeCell ref="B6297:C6298"/>
    <mergeCell ref="L6295:O6295"/>
    <mergeCell ref="G6295:J6295"/>
    <mergeCell ref="B6295:E6295"/>
    <mergeCell ref="N6294:O6294"/>
    <mergeCell ref="I6294:J6294"/>
    <mergeCell ref="D6294:E6294"/>
    <mergeCell ref="M6292:O6292"/>
    <mergeCell ref="H6292:J6292"/>
    <mergeCell ref="C6292:E6292"/>
    <mergeCell ref="G6309:J6309"/>
    <mergeCell ref="L6309:O6309"/>
    <mergeCell ref="C6311:E6311"/>
    <mergeCell ref="H6311:J6311"/>
    <mergeCell ref="M6311:O6311"/>
    <mergeCell ref="C6312:E6312"/>
    <mergeCell ref="H6312:J6312"/>
    <mergeCell ref="M6312:O6312"/>
    <mergeCell ref="D6314:E6314"/>
    <mergeCell ref="I6314:J6314"/>
    <mergeCell ref="N6314:O6314"/>
    <mergeCell ref="C6207:E6207"/>
    <mergeCell ref="L6205:O6205"/>
    <mergeCell ref="G6205:J6205"/>
    <mergeCell ref="B6205:E6205"/>
    <mergeCell ref="L6204:O6204"/>
    <mergeCell ref="G6204:J6204"/>
    <mergeCell ref="B6204:E6204"/>
    <mergeCell ref="N6196:O6196"/>
    <mergeCell ref="I6196:J6196"/>
    <mergeCell ref="D6196:E6196"/>
    <mergeCell ref="L6194:M6195"/>
    <mergeCell ref="G6194:H6195"/>
    <mergeCell ref="B6194:C6195"/>
    <mergeCell ref="L6289:O6289"/>
    <mergeCell ref="G6289:J6289"/>
    <mergeCell ref="B6289:E6289"/>
    <mergeCell ref="N6280:O6280"/>
    <mergeCell ref="I6280:J6280"/>
    <mergeCell ref="D6280:E6280"/>
    <mergeCell ref="L6278:M6279"/>
    <mergeCell ref="G6278:H6279"/>
    <mergeCell ref="B6278:C6279"/>
    <mergeCell ref="L6274:O6274"/>
    <mergeCell ref="G6274:J6274"/>
    <mergeCell ref="B6274:E6274"/>
    <mergeCell ref="N6273:O6273"/>
    <mergeCell ref="I6273:J6273"/>
    <mergeCell ref="D6273:E6273"/>
    <mergeCell ref="N6272:O6272"/>
    <mergeCell ref="I6272:J6272"/>
    <mergeCell ref="D6272:E6272"/>
    <mergeCell ref="M6271:O6271"/>
    <mergeCell ref="H6271:J6271"/>
    <mergeCell ref="C6271:E6271"/>
    <mergeCell ref="M6270:O6270"/>
    <mergeCell ref="H6270:J6270"/>
    <mergeCell ref="C6270:E6270"/>
    <mergeCell ref="L6268:O6268"/>
    <mergeCell ref="G6268:J6268"/>
    <mergeCell ref="B6268:E6268"/>
    <mergeCell ref="B6276:C6277"/>
    <mergeCell ref="G6276:H6277"/>
    <mergeCell ref="L6276:M6277"/>
    <mergeCell ref="B6286:E6286"/>
    <mergeCell ref="G6286:J6286"/>
    <mergeCell ref="L6286:O6286"/>
    <mergeCell ref="B6287:E6287"/>
    <mergeCell ref="G6287:J6287"/>
    <mergeCell ref="L6287:O6287"/>
    <mergeCell ref="B6288:E6288"/>
    <mergeCell ref="G6288:J6288"/>
    <mergeCell ref="L6288:O6288"/>
    <mergeCell ref="B6244:E6244"/>
    <mergeCell ref="G6244:J6244"/>
    <mergeCell ref="L6244:O6244"/>
    <mergeCell ref="B6245:E6245"/>
    <mergeCell ref="G6245:J6245"/>
    <mergeCell ref="L6245:O6245"/>
    <mergeCell ref="C6248:E6248"/>
    <mergeCell ref="H6248:J6248"/>
    <mergeCell ref="M6248:O6248"/>
    <mergeCell ref="L6265:O6265"/>
    <mergeCell ref="B6266:E6266"/>
    <mergeCell ref="G6266:J6266"/>
    <mergeCell ref="L6190:O6190"/>
    <mergeCell ref="G6190:J6190"/>
    <mergeCell ref="B6190:E6190"/>
    <mergeCell ref="N6189:O6189"/>
    <mergeCell ref="I6189:J6189"/>
    <mergeCell ref="D6189:E6189"/>
    <mergeCell ref="B6213:C6214"/>
    <mergeCell ref="G6213:H6214"/>
    <mergeCell ref="L6213:M6214"/>
    <mergeCell ref="L6215:M6216"/>
    <mergeCell ref="B6192:C6193"/>
    <mergeCell ref="G6192:H6193"/>
    <mergeCell ref="L6192:M6193"/>
    <mergeCell ref="B6202:E6202"/>
    <mergeCell ref="G6202:J6202"/>
    <mergeCell ref="L6202:O6202"/>
    <mergeCell ref="B6203:E6203"/>
    <mergeCell ref="G6203:J6203"/>
    <mergeCell ref="L6203:O6203"/>
    <mergeCell ref="C6206:E6206"/>
    <mergeCell ref="H6206:J6206"/>
    <mergeCell ref="M6206:O6206"/>
    <mergeCell ref="L6266:O6266"/>
    <mergeCell ref="C6269:E6269"/>
    <mergeCell ref="H6269:J6269"/>
    <mergeCell ref="M6269:O6269"/>
    <mergeCell ref="L6267:O6267"/>
    <mergeCell ref="G6267:J6267"/>
    <mergeCell ref="B6267:E6267"/>
    <mergeCell ref="N6259:O6259"/>
    <mergeCell ref="I6259:J6259"/>
    <mergeCell ref="D6259:E6259"/>
    <mergeCell ref="L6257:M6258"/>
    <mergeCell ref="G6257:H6258"/>
    <mergeCell ref="B6257:C6258"/>
    <mergeCell ref="L6253:O6253"/>
    <mergeCell ref="G6253:J6253"/>
    <mergeCell ref="B6253:E6253"/>
    <mergeCell ref="N6252:O6252"/>
    <mergeCell ref="I6252:J6252"/>
    <mergeCell ref="D6252:E6252"/>
    <mergeCell ref="N6251:O6251"/>
    <mergeCell ref="I6251:J6251"/>
    <mergeCell ref="D6251:E6251"/>
    <mergeCell ref="M6250:O6250"/>
    <mergeCell ref="H6250:J6250"/>
    <mergeCell ref="C6250:E6250"/>
    <mergeCell ref="M6249:O6249"/>
    <mergeCell ref="H6249:J6249"/>
    <mergeCell ref="N6168:O6168"/>
    <mergeCell ref="I6168:J6168"/>
    <mergeCell ref="D6168:E6168"/>
    <mergeCell ref="N6167:O6167"/>
    <mergeCell ref="I6167:J6167"/>
    <mergeCell ref="D6167:E6167"/>
    <mergeCell ref="M6166:O6166"/>
    <mergeCell ref="H6166:J6166"/>
    <mergeCell ref="C6166:E6166"/>
    <mergeCell ref="M6165:O6165"/>
    <mergeCell ref="H6165:J6165"/>
    <mergeCell ref="C6165:E6165"/>
    <mergeCell ref="N6188:O6188"/>
    <mergeCell ref="I6188:J6188"/>
    <mergeCell ref="D6188:E6188"/>
    <mergeCell ref="M6187:O6187"/>
    <mergeCell ref="H6187:J6187"/>
    <mergeCell ref="C6187:E6187"/>
    <mergeCell ref="B6171:C6172"/>
    <mergeCell ref="G6171:H6172"/>
    <mergeCell ref="L6171:M6172"/>
    <mergeCell ref="B6181:E6181"/>
    <mergeCell ref="G6181:J6181"/>
    <mergeCell ref="L6181:O6181"/>
    <mergeCell ref="B6182:E6182"/>
    <mergeCell ref="G6182:J6182"/>
    <mergeCell ref="L6182:O6182"/>
    <mergeCell ref="C6185:E6185"/>
    <mergeCell ref="H6185:J6185"/>
    <mergeCell ref="M6185:O6185"/>
    <mergeCell ref="M6186:O6186"/>
    <mergeCell ref="H6186:J6186"/>
    <mergeCell ref="C6186:E6186"/>
    <mergeCell ref="L6184:O6184"/>
    <mergeCell ref="G6184:J6184"/>
    <mergeCell ref="B6184:E6184"/>
    <mergeCell ref="L6183:O6183"/>
    <mergeCell ref="G6183:J6183"/>
    <mergeCell ref="B6183:E6183"/>
    <mergeCell ref="N6175:O6175"/>
    <mergeCell ref="I6175:J6175"/>
    <mergeCell ref="D6175:E6175"/>
    <mergeCell ref="L6169:O6169"/>
    <mergeCell ref="G6169:J6169"/>
    <mergeCell ref="B6169:E6169"/>
    <mergeCell ref="D6133:E6133"/>
    <mergeCell ref="L6131:M6132"/>
    <mergeCell ref="G6131:H6132"/>
    <mergeCell ref="B6131:C6132"/>
    <mergeCell ref="L6127:O6127"/>
    <mergeCell ref="G6127:J6127"/>
    <mergeCell ref="B6127:E6127"/>
    <mergeCell ref="N6126:O6126"/>
    <mergeCell ref="I6126:J6126"/>
    <mergeCell ref="D6126:E6126"/>
    <mergeCell ref="C6143:E6143"/>
    <mergeCell ref="H6143:J6143"/>
    <mergeCell ref="M6143:O6143"/>
    <mergeCell ref="B6150:C6151"/>
    <mergeCell ref="G6150:H6151"/>
    <mergeCell ref="N6125:O6125"/>
    <mergeCell ref="I6125:J6125"/>
    <mergeCell ref="D6125:E6125"/>
    <mergeCell ref="M6124:O6124"/>
    <mergeCell ref="H6124:J6124"/>
    <mergeCell ref="C6124:E6124"/>
    <mergeCell ref="M6123:O6123"/>
    <mergeCell ref="H6123:J6123"/>
    <mergeCell ref="C6123:E6123"/>
    <mergeCell ref="B6100:E6100"/>
    <mergeCell ref="L6099:O6099"/>
    <mergeCell ref="G6099:J6099"/>
    <mergeCell ref="B6099:E6099"/>
    <mergeCell ref="L6098:O6098"/>
    <mergeCell ref="G6098:J6098"/>
    <mergeCell ref="B6098:E6098"/>
    <mergeCell ref="N6091:O6091"/>
    <mergeCell ref="I6091:J6091"/>
    <mergeCell ref="D6091:E6091"/>
    <mergeCell ref="L6089:M6090"/>
    <mergeCell ref="G6089:H6090"/>
    <mergeCell ref="B6089:C6090"/>
    <mergeCell ref="L6087:M6088"/>
    <mergeCell ref="G6087:H6088"/>
    <mergeCell ref="B6087:C6088"/>
    <mergeCell ref="L6085:O6085"/>
    <mergeCell ref="G6085:J6085"/>
    <mergeCell ref="B6085:E6085"/>
    <mergeCell ref="N6084:O6084"/>
    <mergeCell ref="I6084:J6084"/>
    <mergeCell ref="D6084:E6084"/>
    <mergeCell ref="N6083:O6083"/>
    <mergeCell ref="I6083:J6083"/>
    <mergeCell ref="D6083:E6083"/>
    <mergeCell ref="G6119:J6119"/>
    <mergeCell ref="L6119:O6119"/>
    <mergeCell ref="C6122:E6122"/>
    <mergeCell ref="H6122:J6122"/>
    <mergeCell ref="M6122:O6122"/>
    <mergeCell ref="C6102:E6102"/>
    <mergeCell ref="M6101:O6101"/>
    <mergeCell ref="H6101:J6101"/>
    <mergeCell ref="C6101:E6101"/>
    <mergeCell ref="L6100:O6100"/>
    <mergeCell ref="G6100:J6100"/>
    <mergeCell ref="B6118:E6118"/>
    <mergeCell ref="G6118:J6118"/>
    <mergeCell ref="L6118:O6118"/>
    <mergeCell ref="B6119:E6119"/>
    <mergeCell ref="M6082:O6082"/>
    <mergeCell ref="H6082:J6082"/>
    <mergeCell ref="C6082:E6082"/>
    <mergeCell ref="M6081:O6081"/>
    <mergeCell ref="H6081:J6081"/>
    <mergeCell ref="C6081:E6081"/>
    <mergeCell ref="M6080:O6080"/>
    <mergeCell ref="H6080:J6080"/>
    <mergeCell ref="C6080:E6080"/>
    <mergeCell ref="L6079:O6079"/>
    <mergeCell ref="G6079:J6079"/>
    <mergeCell ref="B6079:E6079"/>
    <mergeCell ref="L6078:O6078"/>
    <mergeCell ref="G6078:J6078"/>
    <mergeCell ref="B6078:E6078"/>
    <mergeCell ref="L6077:O6077"/>
    <mergeCell ref="G6077:J6077"/>
    <mergeCell ref="B6077:E6077"/>
    <mergeCell ref="N6070:O6070"/>
    <mergeCell ref="I6070:J6070"/>
    <mergeCell ref="D6070:E6070"/>
    <mergeCell ref="L6068:M6069"/>
    <mergeCell ref="G6068:H6069"/>
    <mergeCell ref="B6068:C6069"/>
    <mergeCell ref="L6066:M6067"/>
    <mergeCell ref="G6066:H6067"/>
    <mergeCell ref="B6066:C6067"/>
    <mergeCell ref="L6064:O6064"/>
    <mergeCell ref="G6064:J6064"/>
    <mergeCell ref="B6064:E6064"/>
    <mergeCell ref="N6063:O6063"/>
    <mergeCell ref="I6063:J6063"/>
    <mergeCell ref="D6063:E6063"/>
    <mergeCell ref="B6076:E6076"/>
    <mergeCell ref="G6076:J6076"/>
    <mergeCell ref="L6076:O6076"/>
    <mergeCell ref="N6062:O6062"/>
    <mergeCell ref="I6062:J6062"/>
    <mergeCell ref="D6062:E6062"/>
    <mergeCell ref="M6061:O6061"/>
    <mergeCell ref="H6061:J6061"/>
    <mergeCell ref="C6061:E6061"/>
    <mergeCell ref="M6060:O6060"/>
    <mergeCell ref="H6060:J6060"/>
    <mergeCell ref="C6060:E6060"/>
    <mergeCell ref="M6059:O6059"/>
    <mergeCell ref="H6059:J6059"/>
    <mergeCell ref="C6059:E6059"/>
    <mergeCell ref="L6058:O6058"/>
    <mergeCell ref="G6058:J6058"/>
    <mergeCell ref="B6058:E6058"/>
    <mergeCell ref="L6057:O6057"/>
    <mergeCell ref="G6057:J6057"/>
    <mergeCell ref="B6057:E6057"/>
    <mergeCell ref="L6056:O6056"/>
    <mergeCell ref="G6056:J6056"/>
    <mergeCell ref="B6056:E6056"/>
    <mergeCell ref="N6049:O6049"/>
    <mergeCell ref="I6049:J6049"/>
    <mergeCell ref="D6049:E6049"/>
    <mergeCell ref="L6047:M6048"/>
    <mergeCell ref="G6047:H6048"/>
    <mergeCell ref="B6047:C6048"/>
    <mergeCell ref="L6045:M6046"/>
    <mergeCell ref="G6045:H6046"/>
    <mergeCell ref="B6045:C6046"/>
    <mergeCell ref="L6043:O6043"/>
    <mergeCell ref="G6043:J6043"/>
    <mergeCell ref="B6043:E6043"/>
    <mergeCell ref="N6042:O6042"/>
    <mergeCell ref="I6042:J6042"/>
    <mergeCell ref="D6042:E6042"/>
    <mergeCell ref="N6041:O6041"/>
    <mergeCell ref="I6041:J6041"/>
    <mergeCell ref="D6041:E6041"/>
    <mergeCell ref="M6040:O6040"/>
    <mergeCell ref="H6040:J6040"/>
    <mergeCell ref="C6040:E6040"/>
    <mergeCell ref="B6055:E6055"/>
    <mergeCell ref="G6055:J6055"/>
    <mergeCell ref="L6055:O6055"/>
    <mergeCell ref="N6028:O6028"/>
    <mergeCell ref="I6028:J6028"/>
    <mergeCell ref="D6028:E6028"/>
    <mergeCell ref="L6026:M6027"/>
    <mergeCell ref="G6026:H6027"/>
    <mergeCell ref="B6026:C6027"/>
    <mergeCell ref="L6024:M6025"/>
    <mergeCell ref="G6024:H6025"/>
    <mergeCell ref="B6024:C6025"/>
    <mergeCell ref="L6022:O6022"/>
    <mergeCell ref="G6022:J6022"/>
    <mergeCell ref="B6022:E6022"/>
    <mergeCell ref="N6021:O6021"/>
    <mergeCell ref="I6021:J6021"/>
    <mergeCell ref="D6021:E6021"/>
    <mergeCell ref="N6020:O6020"/>
    <mergeCell ref="I6020:J6020"/>
    <mergeCell ref="D6020:E6020"/>
    <mergeCell ref="M6019:O6019"/>
    <mergeCell ref="H6019:J6019"/>
    <mergeCell ref="C6019:E6019"/>
    <mergeCell ref="B6035:E6035"/>
    <mergeCell ref="B5961:C5962"/>
    <mergeCell ref="L5959:O5959"/>
    <mergeCell ref="G5959:J5959"/>
    <mergeCell ref="B5959:E5959"/>
    <mergeCell ref="L5984:M5985"/>
    <mergeCell ref="G5984:H5985"/>
    <mergeCell ref="B5984:C5985"/>
    <mergeCell ref="B5973:E5973"/>
    <mergeCell ref="L5972:O5972"/>
    <mergeCell ref="G5972:J5972"/>
    <mergeCell ref="B5972:E5972"/>
    <mergeCell ref="B5971:E5971"/>
    <mergeCell ref="G5971:J5971"/>
    <mergeCell ref="L5971:O5971"/>
    <mergeCell ref="M5975:O5975"/>
    <mergeCell ref="H5975:J5975"/>
    <mergeCell ref="C5975:E5975"/>
    <mergeCell ref="L5974:O5974"/>
    <mergeCell ref="G5974:J5974"/>
    <mergeCell ref="B5974:E5974"/>
    <mergeCell ref="L5973:O5973"/>
    <mergeCell ref="G5973:J5973"/>
    <mergeCell ref="D5936:E5936"/>
    <mergeCell ref="M5935:O5935"/>
    <mergeCell ref="H5935:J5935"/>
    <mergeCell ref="C5935:E5935"/>
    <mergeCell ref="M5934:O5934"/>
    <mergeCell ref="H5934:J5934"/>
    <mergeCell ref="C5934:E5934"/>
    <mergeCell ref="M5933:O5933"/>
    <mergeCell ref="H5933:J5933"/>
    <mergeCell ref="C5933:E5933"/>
    <mergeCell ref="L5932:O5932"/>
    <mergeCell ref="G5932:J5932"/>
    <mergeCell ref="B5932:E5932"/>
    <mergeCell ref="B5950:E5950"/>
    <mergeCell ref="G5950:J5950"/>
    <mergeCell ref="L5950:O5950"/>
    <mergeCell ref="L5953:O5953"/>
    <mergeCell ref="G5953:J5953"/>
    <mergeCell ref="B5953:E5953"/>
    <mergeCell ref="L5952:O5952"/>
    <mergeCell ref="G5952:J5952"/>
    <mergeCell ref="B5952:E5952"/>
    <mergeCell ref="L5951:O5951"/>
    <mergeCell ref="G5951:J5951"/>
    <mergeCell ref="B5951:E5951"/>
    <mergeCell ref="N5944:O5944"/>
    <mergeCell ref="I5944:J5944"/>
    <mergeCell ref="D5944:E5944"/>
    <mergeCell ref="L5942:M5943"/>
    <mergeCell ref="G5942:H5943"/>
    <mergeCell ref="B5942:C5943"/>
    <mergeCell ref="L5940:M5941"/>
    <mergeCell ref="G5940:H5941"/>
    <mergeCell ref="B5940:C5941"/>
    <mergeCell ref="L5938:O5938"/>
    <mergeCell ref="G5938:J5938"/>
    <mergeCell ref="B5938:E5938"/>
    <mergeCell ref="N5937:O5937"/>
    <mergeCell ref="I5937:J5937"/>
    <mergeCell ref="D5937:E5937"/>
    <mergeCell ref="N5936:O5936"/>
    <mergeCell ref="I5936:J5936"/>
    <mergeCell ref="L5917:O5917"/>
    <mergeCell ref="G5917:J5917"/>
    <mergeCell ref="B5917:E5917"/>
    <mergeCell ref="N5916:O5916"/>
    <mergeCell ref="I5916:J5916"/>
    <mergeCell ref="D5916:E5916"/>
    <mergeCell ref="N5915:O5915"/>
    <mergeCell ref="I5915:J5915"/>
    <mergeCell ref="D5915:E5915"/>
    <mergeCell ref="M5914:O5914"/>
    <mergeCell ref="H5914:J5914"/>
    <mergeCell ref="C5914:E5914"/>
    <mergeCell ref="M5913:O5913"/>
    <mergeCell ref="H5913:J5913"/>
    <mergeCell ref="C5913:E5913"/>
    <mergeCell ref="M5912:O5912"/>
    <mergeCell ref="H5912:J5912"/>
    <mergeCell ref="C5912:E5912"/>
    <mergeCell ref="B5908:E5908"/>
    <mergeCell ref="G5908:J5908"/>
    <mergeCell ref="L5898:M5899"/>
    <mergeCell ref="G5898:H5899"/>
    <mergeCell ref="B5898:C5899"/>
    <mergeCell ref="L5908:O5908"/>
    <mergeCell ref="B5929:E5929"/>
    <mergeCell ref="G5929:J5929"/>
    <mergeCell ref="L5929:O5929"/>
    <mergeCell ref="L5931:O5931"/>
    <mergeCell ref="G5931:J5931"/>
    <mergeCell ref="B5931:E5931"/>
    <mergeCell ref="L5930:O5930"/>
    <mergeCell ref="G5930:J5930"/>
    <mergeCell ref="B5930:E5930"/>
    <mergeCell ref="L5910:O5910"/>
    <mergeCell ref="G5910:J5910"/>
    <mergeCell ref="B5910:E5910"/>
    <mergeCell ref="L5909:O5909"/>
    <mergeCell ref="G5909:J5909"/>
    <mergeCell ref="B5909:E5909"/>
    <mergeCell ref="L5911:O5911"/>
    <mergeCell ref="G5911:J5911"/>
    <mergeCell ref="B5911:E5911"/>
    <mergeCell ref="N5902:O5902"/>
    <mergeCell ref="I5902:J5902"/>
    <mergeCell ref="D5902:E5902"/>
    <mergeCell ref="L5900:M5901"/>
    <mergeCell ref="G5900:H5901"/>
    <mergeCell ref="B5900:C5901"/>
    <mergeCell ref="N5923:O5923"/>
    <mergeCell ref="I5923:J5923"/>
    <mergeCell ref="D5923:E5923"/>
    <mergeCell ref="L5921:M5922"/>
    <mergeCell ref="G5921:H5922"/>
    <mergeCell ref="B5921:C5922"/>
    <mergeCell ref="L5919:M5920"/>
    <mergeCell ref="G5919:H5920"/>
    <mergeCell ref="B5919:C5920"/>
    <mergeCell ref="L5896:O5896"/>
    <mergeCell ref="G5896:J5896"/>
    <mergeCell ref="B5896:E5896"/>
    <mergeCell ref="N5895:O5895"/>
    <mergeCell ref="I5895:J5895"/>
    <mergeCell ref="D5895:E5895"/>
    <mergeCell ref="N5894:O5894"/>
    <mergeCell ref="I5894:J5894"/>
    <mergeCell ref="D5894:E5894"/>
    <mergeCell ref="M5893:O5893"/>
    <mergeCell ref="H5893:J5893"/>
    <mergeCell ref="C5893:E5893"/>
    <mergeCell ref="M5892:O5892"/>
    <mergeCell ref="H5892:J5892"/>
    <mergeCell ref="C5892:E5892"/>
    <mergeCell ref="M5891:O5891"/>
    <mergeCell ref="H5891:J5891"/>
    <mergeCell ref="C5891:E5891"/>
    <mergeCell ref="L5890:O5890"/>
    <mergeCell ref="G5890:J5890"/>
    <mergeCell ref="B5890:E5890"/>
    <mergeCell ref="L5889:O5889"/>
    <mergeCell ref="G5889:J5889"/>
    <mergeCell ref="B5889:E5889"/>
    <mergeCell ref="L5888:O5888"/>
    <mergeCell ref="G5888:J5888"/>
    <mergeCell ref="B5888:E5888"/>
    <mergeCell ref="N5881:O5881"/>
    <mergeCell ref="I5881:J5881"/>
    <mergeCell ref="D5881:E5881"/>
    <mergeCell ref="L5879:M5880"/>
    <mergeCell ref="G5879:H5880"/>
    <mergeCell ref="B5879:C5880"/>
    <mergeCell ref="L5877:M5878"/>
    <mergeCell ref="G5877:H5878"/>
    <mergeCell ref="B5877:C5878"/>
    <mergeCell ref="L5875:O5875"/>
    <mergeCell ref="G5875:J5875"/>
    <mergeCell ref="B5875:E5875"/>
    <mergeCell ref="N5874:O5874"/>
    <mergeCell ref="I5874:J5874"/>
    <mergeCell ref="D5874:E5874"/>
    <mergeCell ref="N5873:O5873"/>
    <mergeCell ref="I5873:J5873"/>
    <mergeCell ref="D5873:E5873"/>
    <mergeCell ref="M5872:O5872"/>
    <mergeCell ref="H5872:J5872"/>
    <mergeCell ref="C5872:E5872"/>
    <mergeCell ref="G5887:J5887"/>
    <mergeCell ref="L5887:O5887"/>
    <mergeCell ref="B5887:E5887"/>
    <mergeCell ref="M5871:O5871"/>
    <mergeCell ref="H5871:J5871"/>
    <mergeCell ref="C5871:E5871"/>
    <mergeCell ref="M5870:O5870"/>
    <mergeCell ref="H5870:J5870"/>
    <mergeCell ref="C5870:E5870"/>
    <mergeCell ref="L5869:O5869"/>
    <mergeCell ref="G5869:J5869"/>
    <mergeCell ref="B5869:E5869"/>
    <mergeCell ref="L5868:O5868"/>
    <mergeCell ref="G5868:J5868"/>
    <mergeCell ref="B5868:E5868"/>
    <mergeCell ref="L5867:O5867"/>
    <mergeCell ref="G5867:J5867"/>
    <mergeCell ref="B5867:E5867"/>
    <mergeCell ref="N5860:O5860"/>
    <mergeCell ref="I5860:J5860"/>
    <mergeCell ref="D5860:E5860"/>
    <mergeCell ref="B5866:E5866"/>
    <mergeCell ref="G5866:J5866"/>
    <mergeCell ref="L5866:O5866"/>
    <mergeCell ref="L5858:M5859"/>
    <mergeCell ref="G5858:H5859"/>
    <mergeCell ref="B5858:C5859"/>
    <mergeCell ref="L5856:M5857"/>
    <mergeCell ref="G5856:H5857"/>
    <mergeCell ref="B5856:C5857"/>
    <mergeCell ref="L5854:O5854"/>
    <mergeCell ref="G5854:J5854"/>
    <mergeCell ref="B5854:E5854"/>
    <mergeCell ref="N5853:O5853"/>
    <mergeCell ref="I5853:J5853"/>
    <mergeCell ref="D5853:E5853"/>
    <mergeCell ref="N5852:O5852"/>
    <mergeCell ref="I5852:J5852"/>
    <mergeCell ref="D5852:E5852"/>
    <mergeCell ref="M5851:O5851"/>
    <mergeCell ref="H5851:J5851"/>
    <mergeCell ref="C5851:E5851"/>
    <mergeCell ref="M5850:O5850"/>
    <mergeCell ref="H5850:J5850"/>
    <mergeCell ref="C5850:E5850"/>
    <mergeCell ref="M5849:O5849"/>
    <mergeCell ref="H5849:J5849"/>
    <mergeCell ref="C5849:E5849"/>
    <mergeCell ref="L5825:O5825"/>
    <mergeCell ref="G5825:J5825"/>
    <mergeCell ref="B5825:E5825"/>
    <mergeCell ref="G5837:H5838"/>
    <mergeCell ref="B5837:C5838"/>
    <mergeCell ref="L5835:M5836"/>
    <mergeCell ref="G5835:H5836"/>
    <mergeCell ref="B5835:C5836"/>
    <mergeCell ref="L5833:O5833"/>
    <mergeCell ref="G5833:J5833"/>
    <mergeCell ref="B5833:E5833"/>
    <mergeCell ref="N5832:O5832"/>
    <mergeCell ref="I5832:J5832"/>
    <mergeCell ref="D5832:E5832"/>
    <mergeCell ref="N5831:O5831"/>
    <mergeCell ref="I5831:J5831"/>
    <mergeCell ref="D5831:E5831"/>
    <mergeCell ref="L5824:O5824"/>
    <mergeCell ref="G5824:J5824"/>
    <mergeCell ref="B5824:E5824"/>
    <mergeCell ref="N5818:O5818"/>
    <mergeCell ref="I5818:J5818"/>
    <mergeCell ref="D5818:E5818"/>
    <mergeCell ref="M5830:O5830"/>
    <mergeCell ref="H5830:J5830"/>
    <mergeCell ref="C5830:E5830"/>
    <mergeCell ref="M5829:O5829"/>
    <mergeCell ref="H5829:J5829"/>
    <mergeCell ref="C5829:E5829"/>
    <mergeCell ref="M5828:O5828"/>
    <mergeCell ref="H5828:J5828"/>
    <mergeCell ref="C5828:E5828"/>
    <mergeCell ref="L5827:O5827"/>
    <mergeCell ref="G5827:J5827"/>
    <mergeCell ref="B5827:E5827"/>
    <mergeCell ref="L5826:O5826"/>
    <mergeCell ref="G5826:J5826"/>
    <mergeCell ref="B5826:E5826"/>
    <mergeCell ref="B5845:E5845"/>
    <mergeCell ref="G5845:J5845"/>
    <mergeCell ref="L5845:O5845"/>
    <mergeCell ref="L5848:O5848"/>
    <mergeCell ref="G5848:J5848"/>
    <mergeCell ref="B5848:E5848"/>
    <mergeCell ref="L5847:O5847"/>
    <mergeCell ref="G5847:J5847"/>
    <mergeCell ref="B5847:E5847"/>
    <mergeCell ref="L5846:O5846"/>
    <mergeCell ref="G5846:J5846"/>
    <mergeCell ref="B5846:E5846"/>
    <mergeCell ref="N5839:O5839"/>
    <mergeCell ref="I5839:J5839"/>
    <mergeCell ref="D5839:E5839"/>
    <mergeCell ref="L5837:M5838"/>
    <mergeCell ref="L5816:M5817"/>
    <mergeCell ref="G5816:H5817"/>
    <mergeCell ref="B5816:C5817"/>
    <mergeCell ref="L5814:M5815"/>
    <mergeCell ref="G5814:H5815"/>
    <mergeCell ref="B5814:C5815"/>
    <mergeCell ref="L5812:O5812"/>
    <mergeCell ref="G5812:J5812"/>
    <mergeCell ref="B5812:E5812"/>
    <mergeCell ref="N5811:O5811"/>
    <mergeCell ref="I5811:J5811"/>
    <mergeCell ref="D5811:E5811"/>
    <mergeCell ref="N5810:O5810"/>
    <mergeCell ref="I5810:J5810"/>
    <mergeCell ref="D5810:E5810"/>
    <mergeCell ref="M5809:O5809"/>
    <mergeCell ref="H5809:J5809"/>
    <mergeCell ref="C5809:E5809"/>
    <mergeCell ref="M5808:O5808"/>
    <mergeCell ref="H5808:J5808"/>
    <mergeCell ref="C5808:E5808"/>
    <mergeCell ref="M5807:O5807"/>
    <mergeCell ref="H5807:J5807"/>
    <mergeCell ref="C5807:E5807"/>
    <mergeCell ref="L5806:O5806"/>
    <mergeCell ref="G5806:J5806"/>
    <mergeCell ref="B5806:E5806"/>
    <mergeCell ref="L5805:O5805"/>
    <mergeCell ref="G5805:J5805"/>
    <mergeCell ref="B5805:E5805"/>
    <mergeCell ref="L5804:O5804"/>
    <mergeCell ref="G5804:J5804"/>
    <mergeCell ref="B5804:E5804"/>
    <mergeCell ref="L5803:O5803"/>
    <mergeCell ref="G5803:J5803"/>
    <mergeCell ref="B5803:E5803"/>
    <mergeCell ref="N5797:O5797"/>
    <mergeCell ref="I5797:J5797"/>
    <mergeCell ref="D5797:E5797"/>
    <mergeCell ref="L5795:M5796"/>
    <mergeCell ref="G5795:H5796"/>
    <mergeCell ref="B5795:C5796"/>
    <mergeCell ref="L5793:M5794"/>
    <mergeCell ref="G5793:H5794"/>
    <mergeCell ref="B5793:C5794"/>
    <mergeCell ref="L5791:O5791"/>
    <mergeCell ref="G5791:J5791"/>
    <mergeCell ref="B5791:E5791"/>
    <mergeCell ref="N5790:O5790"/>
    <mergeCell ref="I5790:J5790"/>
    <mergeCell ref="D5790:E5790"/>
    <mergeCell ref="N5789:O5789"/>
    <mergeCell ref="I5789:J5789"/>
    <mergeCell ref="D5789:E5789"/>
    <mergeCell ref="M5788:O5788"/>
    <mergeCell ref="H5788:J5788"/>
    <mergeCell ref="C5788:E5788"/>
    <mergeCell ref="M5787:O5787"/>
    <mergeCell ref="H5787:J5787"/>
    <mergeCell ref="C5787:E5787"/>
    <mergeCell ref="M5786:O5786"/>
    <mergeCell ref="H5786:J5786"/>
    <mergeCell ref="C5786:E5786"/>
    <mergeCell ref="L5785:O5785"/>
    <mergeCell ref="G5785:J5785"/>
    <mergeCell ref="B5785:E5785"/>
    <mergeCell ref="H5662:J5662"/>
    <mergeCell ref="C5662:E5662"/>
    <mergeCell ref="M5661:O5661"/>
    <mergeCell ref="H5661:J5661"/>
    <mergeCell ref="C5661:E5661"/>
    <mergeCell ref="M5662:O5662"/>
    <mergeCell ref="L5784:O5784"/>
    <mergeCell ref="G5784:J5784"/>
    <mergeCell ref="B5784:E5784"/>
    <mergeCell ref="L5783:O5783"/>
    <mergeCell ref="G5783:J5783"/>
    <mergeCell ref="B5783:E5783"/>
    <mergeCell ref="L5782:O5782"/>
    <mergeCell ref="G5782:J5782"/>
    <mergeCell ref="B5782:E5782"/>
    <mergeCell ref="N5776:O5776"/>
    <mergeCell ref="I5776:J5776"/>
    <mergeCell ref="D5776:E5776"/>
    <mergeCell ref="L5774:M5775"/>
    <mergeCell ref="G5774:H5775"/>
    <mergeCell ref="B5774:C5775"/>
    <mergeCell ref="L5772:M5773"/>
    <mergeCell ref="G5772:H5773"/>
    <mergeCell ref="B5772:C5773"/>
    <mergeCell ref="L5770:O5770"/>
    <mergeCell ref="G5770:J5770"/>
    <mergeCell ref="B5770:E5770"/>
    <mergeCell ref="N5769:O5769"/>
    <mergeCell ref="I5769:J5769"/>
    <mergeCell ref="D5769:E5769"/>
    <mergeCell ref="M5767:O5767"/>
    <mergeCell ref="H5767:J5767"/>
    <mergeCell ref="C5767:E5767"/>
    <mergeCell ref="M5766:O5766"/>
    <mergeCell ref="H5766:J5766"/>
    <mergeCell ref="C5766:E5766"/>
    <mergeCell ref="M5765:O5765"/>
    <mergeCell ref="H5765:J5765"/>
    <mergeCell ref="C5765:E5765"/>
    <mergeCell ref="N5768:O5768"/>
    <mergeCell ref="I5768:J5768"/>
    <mergeCell ref="D5768:E5768"/>
    <mergeCell ref="G5761:J5761"/>
    <mergeCell ref="B5761:E5761"/>
    <mergeCell ref="N5755:O5755"/>
    <mergeCell ref="I5755:J5755"/>
    <mergeCell ref="D5755:E5755"/>
    <mergeCell ref="L5753:M5754"/>
    <mergeCell ref="G5753:H5754"/>
    <mergeCell ref="B5753:C5754"/>
    <mergeCell ref="L5751:M5752"/>
    <mergeCell ref="G5751:H5752"/>
    <mergeCell ref="B5751:C5752"/>
    <mergeCell ref="L5749:O5749"/>
    <mergeCell ref="G5749:J5749"/>
    <mergeCell ref="B5749:E5749"/>
    <mergeCell ref="M5746:O5746"/>
    <mergeCell ref="H5746:J5746"/>
    <mergeCell ref="C5746:E5746"/>
    <mergeCell ref="M5745:O5745"/>
    <mergeCell ref="H5745:J5745"/>
    <mergeCell ref="C5745:E5745"/>
    <mergeCell ref="M5744:O5744"/>
    <mergeCell ref="H5744:J5744"/>
    <mergeCell ref="D5713:E5713"/>
    <mergeCell ref="L5711:M5712"/>
    <mergeCell ref="G5711:H5712"/>
    <mergeCell ref="B5711:C5712"/>
    <mergeCell ref="L5709:M5710"/>
    <mergeCell ref="G5709:H5710"/>
    <mergeCell ref="B5709:C5710"/>
    <mergeCell ref="L5707:O5707"/>
    <mergeCell ref="G5707:J5707"/>
    <mergeCell ref="B5707:E5707"/>
    <mergeCell ref="N5706:O5706"/>
    <mergeCell ref="I5706:J5706"/>
    <mergeCell ref="D5706:E5706"/>
    <mergeCell ref="N5705:O5705"/>
    <mergeCell ref="I5705:J5705"/>
    <mergeCell ref="D5705:E5705"/>
    <mergeCell ref="M5704:O5704"/>
    <mergeCell ref="H5704:J5704"/>
    <mergeCell ref="C5704:E5704"/>
    <mergeCell ref="M5703:O5703"/>
    <mergeCell ref="L5764:O5764"/>
    <mergeCell ref="G5764:J5764"/>
    <mergeCell ref="B5764:E5764"/>
    <mergeCell ref="L5763:O5763"/>
    <mergeCell ref="G5763:J5763"/>
    <mergeCell ref="B5763:E5763"/>
    <mergeCell ref="L5762:O5762"/>
    <mergeCell ref="G5762:J5762"/>
    <mergeCell ref="B5762:E5762"/>
    <mergeCell ref="L5761:O5761"/>
    <mergeCell ref="I5727:J5727"/>
    <mergeCell ref="D5727:E5727"/>
    <mergeCell ref="N5726:O5726"/>
    <mergeCell ref="I5726:J5726"/>
    <mergeCell ref="D5726:E5726"/>
    <mergeCell ref="M5725:O5725"/>
    <mergeCell ref="H5725:J5725"/>
    <mergeCell ref="C5725:E5725"/>
    <mergeCell ref="M5724:O5724"/>
    <mergeCell ref="H5724:J5724"/>
    <mergeCell ref="C5724:E5724"/>
    <mergeCell ref="M5723:O5723"/>
    <mergeCell ref="H5723:J5723"/>
    <mergeCell ref="C5723:E5723"/>
    <mergeCell ref="L5722:O5722"/>
    <mergeCell ref="G5722:J5722"/>
    <mergeCell ref="B5722:E5722"/>
    <mergeCell ref="C5744:E5744"/>
    <mergeCell ref="L5743:O5743"/>
    <mergeCell ref="G5743:J5743"/>
    <mergeCell ref="B5743:E5743"/>
    <mergeCell ref="L5742:O5742"/>
    <mergeCell ref="G5742:J5742"/>
    <mergeCell ref="B5742:E5742"/>
    <mergeCell ref="L5741:O5741"/>
    <mergeCell ref="L5638:O5638"/>
    <mergeCell ref="G5638:J5638"/>
    <mergeCell ref="B5638:E5638"/>
    <mergeCell ref="L5637:O5637"/>
    <mergeCell ref="G5637:J5637"/>
    <mergeCell ref="B5637:E5637"/>
    <mergeCell ref="L5636:O5636"/>
    <mergeCell ref="G5636:J5636"/>
    <mergeCell ref="B5636:E5636"/>
    <mergeCell ref="L5635:O5635"/>
    <mergeCell ref="G5635:J5635"/>
    <mergeCell ref="B5635:E5635"/>
    <mergeCell ref="N5629:O5629"/>
    <mergeCell ref="I5629:J5629"/>
    <mergeCell ref="D5629:E5629"/>
    <mergeCell ref="M5660:O5660"/>
    <mergeCell ref="H5660:J5660"/>
    <mergeCell ref="C5660:E5660"/>
    <mergeCell ref="L5659:O5659"/>
    <mergeCell ref="G5659:J5659"/>
    <mergeCell ref="B5659:E5659"/>
    <mergeCell ref="L5658:O5658"/>
    <mergeCell ref="G5658:J5658"/>
    <mergeCell ref="B5658:E5658"/>
    <mergeCell ref="L5657:O5657"/>
    <mergeCell ref="G5657:J5657"/>
    <mergeCell ref="B5657:E5657"/>
    <mergeCell ref="L5656:O5656"/>
    <mergeCell ref="G5656:J5656"/>
    <mergeCell ref="B5656:E5656"/>
    <mergeCell ref="N5650:O5650"/>
    <mergeCell ref="I5650:J5650"/>
    <mergeCell ref="D5650:E5650"/>
    <mergeCell ref="L5648:M5649"/>
    <mergeCell ref="G5648:H5649"/>
    <mergeCell ref="B5648:C5649"/>
    <mergeCell ref="L5646:M5647"/>
    <mergeCell ref="G5646:H5647"/>
    <mergeCell ref="B5646:C5647"/>
    <mergeCell ref="L5644:O5644"/>
    <mergeCell ref="G5644:J5644"/>
    <mergeCell ref="B5644:E5644"/>
    <mergeCell ref="N5643:O5643"/>
    <mergeCell ref="I5643:J5643"/>
    <mergeCell ref="D5643:E5643"/>
    <mergeCell ref="N5642:O5642"/>
    <mergeCell ref="I5642:J5642"/>
    <mergeCell ref="D5642:E5642"/>
    <mergeCell ref="M5641:O5641"/>
    <mergeCell ref="H5641:J5641"/>
    <mergeCell ref="C5641:E5641"/>
    <mergeCell ref="M5640:O5640"/>
    <mergeCell ref="H5640:J5640"/>
    <mergeCell ref="C5640:E5640"/>
    <mergeCell ref="M5639:O5639"/>
    <mergeCell ref="H5639:J5639"/>
    <mergeCell ref="C5639:E5639"/>
    <mergeCell ref="L5602:O5602"/>
    <mergeCell ref="G5602:J5602"/>
    <mergeCell ref="B5602:E5602"/>
    <mergeCell ref="N5601:O5601"/>
    <mergeCell ref="I5601:J5601"/>
    <mergeCell ref="D5601:E5601"/>
    <mergeCell ref="N5600:O5600"/>
    <mergeCell ref="I5600:J5600"/>
    <mergeCell ref="D5600:E5600"/>
    <mergeCell ref="M5599:O5599"/>
    <mergeCell ref="H5599:J5599"/>
    <mergeCell ref="C5599:E5599"/>
    <mergeCell ref="M5598:O5598"/>
    <mergeCell ref="H5598:J5598"/>
    <mergeCell ref="C5598:E5598"/>
    <mergeCell ref="M5597:O5597"/>
    <mergeCell ref="H5597:J5597"/>
    <mergeCell ref="C5597:E5597"/>
    <mergeCell ref="L5596:O5596"/>
    <mergeCell ref="G5596:J5596"/>
    <mergeCell ref="B5596:E5596"/>
    <mergeCell ref="L5595:O5595"/>
    <mergeCell ref="G5595:J5595"/>
    <mergeCell ref="N5566:O5566"/>
    <mergeCell ref="I5566:J5566"/>
    <mergeCell ref="D5566:E5566"/>
    <mergeCell ref="L5564:M5565"/>
    <mergeCell ref="G5564:H5565"/>
    <mergeCell ref="B5564:C5565"/>
    <mergeCell ref="L5562:M5563"/>
    <mergeCell ref="G5562:H5563"/>
    <mergeCell ref="B5562:C5563"/>
    <mergeCell ref="L5575:O5575"/>
    <mergeCell ref="G5575:J5575"/>
    <mergeCell ref="B5575:E5575"/>
    <mergeCell ref="L5574:O5574"/>
    <mergeCell ref="G5574:J5574"/>
    <mergeCell ref="B5574:E5574"/>
    <mergeCell ref="L5573:O5573"/>
    <mergeCell ref="G5573:J5573"/>
    <mergeCell ref="B5573:E5573"/>
    <mergeCell ref="L5572:O5572"/>
    <mergeCell ref="G5572:J5572"/>
    <mergeCell ref="B5572:E5572"/>
    <mergeCell ref="B5595:E5595"/>
    <mergeCell ref="L5594:O5594"/>
    <mergeCell ref="G5594:J5594"/>
    <mergeCell ref="B5594:E5594"/>
    <mergeCell ref="L5593:O5593"/>
    <mergeCell ref="G5593:J5593"/>
    <mergeCell ref="B5593:E5593"/>
    <mergeCell ref="N5587:O5587"/>
    <mergeCell ref="I5587:J5587"/>
    <mergeCell ref="D5587:E5587"/>
    <mergeCell ref="L5585:M5586"/>
    <mergeCell ref="G5585:H5586"/>
    <mergeCell ref="B5585:C5586"/>
    <mergeCell ref="L5583:M5584"/>
    <mergeCell ref="G5583:H5584"/>
    <mergeCell ref="B5583:C5584"/>
    <mergeCell ref="L5581:O5581"/>
    <mergeCell ref="G5581:J5581"/>
    <mergeCell ref="B5581:E5581"/>
    <mergeCell ref="N5580:O5580"/>
    <mergeCell ref="L5560:O5560"/>
    <mergeCell ref="G5560:J5560"/>
    <mergeCell ref="B5560:E5560"/>
    <mergeCell ref="N5559:O5559"/>
    <mergeCell ref="I5559:J5559"/>
    <mergeCell ref="D5559:E5559"/>
    <mergeCell ref="N5558:O5558"/>
    <mergeCell ref="I5558:J5558"/>
    <mergeCell ref="D5558:E5558"/>
    <mergeCell ref="M5557:O5557"/>
    <mergeCell ref="H5557:J5557"/>
    <mergeCell ref="C5557:E5557"/>
    <mergeCell ref="M5556:O5556"/>
    <mergeCell ref="H5556:J5556"/>
    <mergeCell ref="C5556:E5556"/>
    <mergeCell ref="M5555:O5555"/>
    <mergeCell ref="H5555:J5555"/>
    <mergeCell ref="C5555:E5555"/>
    <mergeCell ref="L5554:O5554"/>
    <mergeCell ref="G5554:J5554"/>
    <mergeCell ref="B5554:E5554"/>
    <mergeCell ref="L5553:O5553"/>
    <mergeCell ref="N5524:O5524"/>
    <mergeCell ref="I5524:J5524"/>
    <mergeCell ref="D5524:E5524"/>
    <mergeCell ref="L5533:O5533"/>
    <mergeCell ref="G5533:J5533"/>
    <mergeCell ref="B5533:E5533"/>
    <mergeCell ref="L5532:O5532"/>
    <mergeCell ref="G5532:J5532"/>
    <mergeCell ref="B5532:E5532"/>
    <mergeCell ref="L5531:O5531"/>
    <mergeCell ref="G5531:J5531"/>
    <mergeCell ref="B5531:E5531"/>
    <mergeCell ref="L5530:O5530"/>
    <mergeCell ref="G5530:J5530"/>
    <mergeCell ref="B5530:E5530"/>
    <mergeCell ref="L5539:O5539"/>
    <mergeCell ref="G5539:J5539"/>
    <mergeCell ref="B5539:E5539"/>
    <mergeCell ref="N5538:O5538"/>
    <mergeCell ref="I5538:J5538"/>
    <mergeCell ref="D5538:E5538"/>
    <mergeCell ref="N5537:O5537"/>
    <mergeCell ref="I5537:J5537"/>
    <mergeCell ref="D5537:E5537"/>
    <mergeCell ref="M5536:O5536"/>
    <mergeCell ref="H5536:J5536"/>
    <mergeCell ref="C5536:E5536"/>
    <mergeCell ref="M5535:O5535"/>
    <mergeCell ref="H5535:J5535"/>
    <mergeCell ref="C5535:E5535"/>
    <mergeCell ref="M5534:O5534"/>
    <mergeCell ref="H5534:J5534"/>
    <mergeCell ref="C5534:E5534"/>
    <mergeCell ref="AG8:AG9"/>
    <mergeCell ref="I5474:J5474"/>
    <mergeCell ref="D5474:E5474"/>
    <mergeCell ref="M5473:O5473"/>
    <mergeCell ref="H5473:J5473"/>
    <mergeCell ref="C5473:E5473"/>
    <mergeCell ref="M5472:O5472"/>
    <mergeCell ref="H5472:J5472"/>
    <mergeCell ref="C5472:E5472"/>
    <mergeCell ref="B5491:E5491"/>
    <mergeCell ref="G5491:J5491"/>
    <mergeCell ref="L5491:O5491"/>
    <mergeCell ref="G5447:J5447"/>
    <mergeCell ref="B5447:E5447"/>
    <mergeCell ref="L5446:O5446"/>
    <mergeCell ref="G5446:J5446"/>
    <mergeCell ref="B5446:E5446"/>
    <mergeCell ref="N5440:O5440"/>
    <mergeCell ref="I5440:J5440"/>
    <mergeCell ref="D5440:E5440"/>
    <mergeCell ref="L5438:M5439"/>
    <mergeCell ref="G5438:H5439"/>
    <mergeCell ref="B5438:C5439"/>
    <mergeCell ref="L5436:M5437"/>
    <mergeCell ref="G5436:H5437"/>
    <mergeCell ref="B5436:C5437"/>
    <mergeCell ref="L5434:O5434"/>
    <mergeCell ref="G5434:J5434"/>
    <mergeCell ref="B5434:E5434"/>
    <mergeCell ref="N5433:O5433"/>
    <mergeCell ref="I5433:J5433"/>
    <mergeCell ref="D5433:E5433"/>
    <mergeCell ref="N5432:O5432"/>
    <mergeCell ref="I5432:J5432"/>
    <mergeCell ref="D5432:E5432"/>
    <mergeCell ref="B3137:E3137"/>
    <mergeCell ref="G3137:J3137"/>
    <mergeCell ref="L3137:O3137"/>
    <mergeCell ref="L3124:O3124"/>
    <mergeCell ref="L2729:M2730"/>
    <mergeCell ref="G2729:H2730"/>
    <mergeCell ref="B2729:C2730"/>
    <mergeCell ref="L2725:O2725"/>
    <mergeCell ref="G2725:J2725"/>
    <mergeCell ref="B2725:E2725"/>
    <mergeCell ref="N2724:O2724"/>
    <mergeCell ref="I2724:J2724"/>
    <mergeCell ref="D2724:E2724"/>
    <mergeCell ref="N2723:O2723"/>
    <mergeCell ref="I2723:J2723"/>
    <mergeCell ref="D2723:E2723"/>
    <mergeCell ref="M2722:O2722"/>
    <mergeCell ref="H2722:J2722"/>
    <mergeCell ref="C2722:E2722"/>
    <mergeCell ref="M2721:O2721"/>
    <mergeCell ref="H2721:J2721"/>
    <mergeCell ref="C2721:E2721"/>
    <mergeCell ref="L2719:O2719"/>
    <mergeCell ref="G2719:J2719"/>
    <mergeCell ref="B2719:E2719"/>
    <mergeCell ref="L2718:O2718"/>
    <mergeCell ref="G2718:J2718"/>
    <mergeCell ref="B2718:E2718"/>
    <mergeCell ref="I2829:J2829"/>
  </mergeCells>
  <conditionalFormatting sqref="C17">
    <cfRule type="expression" dxfId="14534" priority="18550">
      <formula>OR(B9="Alteração de Carga",B9="Caixa Existente sem Alteração",B9="Desligamento")</formula>
    </cfRule>
  </conditionalFormatting>
  <conditionalFormatting sqref="C26">
    <cfRule type="expression" dxfId="14533" priority="18542">
      <formula>OR(B9="Alteração de Carga",B9="Caixa Existente sem Alteração",B9="Desligamento")</formula>
    </cfRule>
  </conditionalFormatting>
  <conditionalFormatting sqref="C38">
    <cfRule type="expression" dxfId="14532" priority="15580">
      <formula>OR(B30="Alteração de Carga",B30="Caixa Existente sem Alteração",B30="Desligamento")</formula>
    </cfRule>
  </conditionalFormatting>
  <conditionalFormatting sqref="C47">
    <cfRule type="expression" dxfId="14531" priority="15572">
      <formula>OR(B30="Alteração de Carga",B30="Caixa Existente sem Alteração",B30="Desligamento")</formula>
    </cfRule>
  </conditionalFormatting>
  <conditionalFormatting sqref="C59">
    <cfRule type="expression" dxfId="14530" priority="15535">
      <formula>OR(B51="Alteração de Carga",B51="Caixa Existente sem Alteração",B51="Desligamento")</formula>
    </cfRule>
  </conditionalFormatting>
  <conditionalFormatting sqref="C68">
    <cfRule type="expression" dxfId="14529" priority="15527">
      <formula>OR(B51="Alteração de Carga",B51="Caixa Existente sem Alteração",B51="Desligamento")</formula>
    </cfRule>
  </conditionalFormatting>
  <conditionalFormatting sqref="C80">
    <cfRule type="expression" dxfId="14528" priority="14335">
      <formula>OR(B72="Alteração de Carga",B72="Caixa Existente sem Alteração",B72="Desligamento")</formula>
    </cfRule>
  </conditionalFormatting>
  <conditionalFormatting sqref="C89">
    <cfRule type="expression" dxfId="14527" priority="14326">
      <formula>OR(B72="Alteração de Carga",B72="Caixa Existente sem Alteração",B72="Desligamento")</formula>
    </cfRule>
  </conditionalFormatting>
  <conditionalFormatting sqref="C101">
    <cfRule type="expression" dxfId="14526" priority="14305">
      <formula>OR(B93="Alteração de Carga",B93="Caixa Existente sem Alteração",B93="Desligamento")</formula>
    </cfRule>
  </conditionalFormatting>
  <conditionalFormatting sqref="C110">
    <cfRule type="expression" dxfId="14525" priority="14296">
      <formula>OR(B93="Alteração de Carga",B93="Caixa Existente sem Alteração",B93="Desligamento")</formula>
    </cfRule>
  </conditionalFormatting>
  <conditionalFormatting sqref="C122">
    <cfRule type="expression" dxfId="14524" priority="14260">
      <formula>OR(B114="Alteração de Carga",B114="Caixa Existente sem Alteração",B114="Desligamento")</formula>
    </cfRule>
  </conditionalFormatting>
  <conditionalFormatting sqref="C131">
    <cfRule type="expression" dxfId="14523" priority="14251">
      <formula>OR(B114="Alteração de Carga",B114="Caixa Existente sem Alteração",B114="Desligamento")</formula>
    </cfRule>
  </conditionalFormatting>
  <conditionalFormatting sqref="C143">
    <cfRule type="expression" dxfId="14522" priority="14245">
      <formula>OR(B135="Alteração de Carga",B135="Caixa Existente sem Alteração",B135="Desligamento")</formula>
    </cfRule>
  </conditionalFormatting>
  <conditionalFormatting sqref="C152">
    <cfRule type="expression" dxfId="14521" priority="14236">
      <formula>OR(B135="Alteração de Carga",B135="Caixa Existente sem Alteração",B135="Desligamento")</formula>
    </cfRule>
  </conditionalFormatting>
  <conditionalFormatting sqref="C164">
    <cfRule type="expression" dxfId="14520" priority="14200">
      <formula>OR(B156="Alteração de Carga",B156="Caixa Existente sem Alteração",B156="Desligamento")</formula>
    </cfRule>
  </conditionalFormatting>
  <conditionalFormatting sqref="C173">
    <cfRule type="expression" dxfId="14519" priority="14191">
      <formula>OR(B156="Alteração de Carga",B156="Caixa Existente sem Alteração",B156="Desligamento")</formula>
    </cfRule>
  </conditionalFormatting>
  <conditionalFormatting sqref="C185">
    <cfRule type="expression" dxfId="14518" priority="14155">
      <formula>OR(B177="Alteração de Carga",B177="Caixa Existente sem Alteração",B177="Desligamento")</formula>
    </cfRule>
  </conditionalFormatting>
  <conditionalFormatting sqref="C194">
    <cfRule type="expression" dxfId="14517" priority="14146">
      <formula>OR(B177="Alteração de Carga",B177="Caixa Existente sem Alteração",B177="Desligamento")</formula>
    </cfRule>
  </conditionalFormatting>
  <conditionalFormatting sqref="C206">
    <cfRule type="expression" dxfId="14516" priority="14110">
      <formula>OR(B198="Alteração de Carga",B198="Caixa Existente sem Alteração",B198="Desligamento")</formula>
    </cfRule>
  </conditionalFormatting>
  <conditionalFormatting sqref="C215">
    <cfRule type="expression" dxfId="14515" priority="14101">
      <formula>OR(B198="Alteração de Carga",B198="Caixa Existente sem Alteração",B198="Desligamento")</formula>
    </cfRule>
  </conditionalFormatting>
  <conditionalFormatting sqref="C227">
    <cfRule type="expression" dxfId="14514" priority="14065">
      <formula>OR(B219="Alteração de Carga",B219="Caixa Existente sem Alteração",B219="Desligamento")</formula>
    </cfRule>
  </conditionalFormatting>
  <conditionalFormatting sqref="C236">
    <cfRule type="expression" dxfId="14513" priority="14056">
      <formula>OR(B219="Alteração de Carga",B219="Caixa Existente sem Alteração",B219="Desligamento")</formula>
    </cfRule>
  </conditionalFormatting>
  <conditionalFormatting sqref="C248">
    <cfRule type="expression" dxfId="14512" priority="14020">
      <formula>OR(B240="Alteração de Carga",B240="Caixa Existente sem Alteração",B240="Desligamento")</formula>
    </cfRule>
  </conditionalFormatting>
  <conditionalFormatting sqref="C257">
    <cfRule type="expression" dxfId="14511" priority="14011">
      <formula>OR(B240="Alteração de Carga",B240="Caixa Existente sem Alteração",B240="Desligamento")</formula>
    </cfRule>
  </conditionalFormatting>
  <conditionalFormatting sqref="C269">
    <cfRule type="expression" dxfId="14510" priority="13975">
      <formula>OR(B261="Alteração de Carga",B261="Caixa Existente sem Alteração",B261="Desligamento")</formula>
    </cfRule>
  </conditionalFormatting>
  <conditionalFormatting sqref="C278">
    <cfRule type="expression" dxfId="14509" priority="13966">
      <formula>OR(B261="Alteração de Carga",B261="Caixa Existente sem Alteração",B261="Desligamento")</formula>
    </cfRule>
  </conditionalFormatting>
  <conditionalFormatting sqref="C290">
    <cfRule type="expression" dxfId="14508" priority="13930">
      <formula>OR(B282="Alteração de Carga",B282="Caixa Existente sem Alteração",B282="Desligamento")</formula>
    </cfRule>
  </conditionalFormatting>
  <conditionalFormatting sqref="C299">
    <cfRule type="expression" dxfId="14507" priority="13921">
      <formula>OR(B282="Alteração de Carga",B282="Caixa Existente sem Alteração",B282="Desligamento")</formula>
    </cfRule>
  </conditionalFormatting>
  <conditionalFormatting sqref="C311">
    <cfRule type="expression" dxfId="14506" priority="13885">
      <formula>OR(B303="Alteração de Carga",B303="Caixa Existente sem Alteração",B303="Desligamento")</formula>
    </cfRule>
  </conditionalFormatting>
  <conditionalFormatting sqref="C320">
    <cfRule type="expression" dxfId="14505" priority="13876">
      <formula>OR(B303="Alteração de Carga",B303="Caixa Existente sem Alteração",B303="Desligamento")</formula>
    </cfRule>
  </conditionalFormatting>
  <conditionalFormatting sqref="C332">
    <cfRule type="expression" dxfId="14504" priority="13840">
      <formula>OR(B324="Alteração de Carga",B324="Caixa Existente sem Alteração",B324="Desligamento")</formula>
    </cfRule>
  </conditionalFormatting>
  <conditionalFormatting sqref="C341">
    <cfRule type="expression" dxfId="14503" priority="13831">
      <formula>OR(B324="Alteração de Carga",B324="Caixa Existente sem Alteração",B324="Desligamento")</formula>
    </cfRule>
  </conditionalFormatting>
  <conditionalFormatting sqref="C353">
    <cfRule type="expression" dxfId="14502" priority="13795">
      <formula>OR(B345="Alteração de Carga",B345="Caixa Existente sem Alteração",B345="Desligamento")</formula>
    </cfRule>
  </conditionalFormatting>
  <conditionalFormatting sqref="C362">
    <cfRule type="expression" dxfId="14501" priority="13786">
      <formula>OR(B345="Alteração de Carga",B345="Caixa Existente sem Alteração",B345="Desligamento")</formula>
    </cfRule>
  </conditionalFormatting>
  <conditionalFormatting sqref="C374">
    <cfRule type="expression" dxfId="14500" priority="13750">
      <formula>OR(B366="Alteração de Carga",B366="Caixa Existente sem Alteração",B366="Desligamento")</formula>
    </cfRule>
  </conditionalFormatting>
  <conditionalFormatting sqref="C383">
    <cfRule type="expression" dxfId="14499" priority="13741">
      <formula>OR(B366="Alteração de Carga",B366="Caixa Existente sem Alteração",B366="Desligamento")</formula>
    </cfRule>
  </conditionalFormatting>
  <conditionalFormatting sqref="C395">
    <cfRule type="expression" dxfId="14498" priority="13705">
      <formula>OR(B387="Alteração de Carga",B387="Caixa Existente sem Alteração",B387="Desligamento")</formula>
    </cfRule>
  </conditionalFormatting>
  <conditionalFormatting sqref="C404">
    <cfRule type="expression" dxfId="14497" priority="13696">
      <formula>OR(B387="Alteração de Carga",B387="Caixa Existente sem Alteração",B387="Desligamento")</formula>
    </cfRule>
  </conditionalFormatting>
  <conditionalFormatting sqref="C416">
    <cfRule type="expression" dxfId="14496" priority="13660">
      <formula>OR(B408="Alteração de Carga",B408="Caixa Existente sem Alteração",B408="Desligamento")</formula>
    </cfRule>
  </conditionalFormatting>
  <conditionalFormatting sqref="C425">
    <cfRule type="expression" dxfId="14495" priority="13651">
      <formula>OR(B408="Alteração de Carga",B408="Caixa Existente sem Alteração",B408="Desligamento")</formula>
    </cfRule>
  </conditionalFormatting>
  <conditionalFormatting sqref="C437">
    <cfRule type="expression" dxfId="14494" priority="13615">
      <formula>OR(B429="Alteração de Carga",B429="Caixa Existente sem Alteração",B429="Desligamento")</formula>
    </cfRule>
  </conditionalFormatting>
  <conditionalFormatting sqref="C446">
    <cfRule type="expression" dxfId="14493" priority="13606">
      <formula>OR(B429="Alteração de Carga",B429="Caixa Existente sem Alteração",B429="Desligamento")</formula>
    </cfRule>
  </conditionalFormatting>
  <conditionalFormatting sqref="C458">
    <cfRule type="expression" dxfId="14492" priority="13570">
      <formula>OR(B450="Alteração de Carga",B450="Caixa Existente sem Alteração",B450="Desligamento")</formula>
    </cfRule>
  </conditionalFormatting>
  <conditionalFormatting sqref="C467">
    <cfRule type="expression" dxfId="14491" priority="13561">
      <formula>OR(B450="Alteração de Carga",B450="Caixa Existente sem Alteração",B450="Desligamento")</formula>
    </cfRule>
  </conditionalFormatting>
  <conditionalFormatting sqref="C479">
    <cfRule type="expression" dxfId="14490" priority="13525">
      <formula>OR(B471="Alteração de Carga",B471="Caixa Existente sem Alteração",B471="Desligamento")</formula>
    </cfRule>
  </conditionalFormatting>
  <conditionalFormatting sqref="C488">
    <cfRule type="expression" dxfId="14489" priority="13516">
      <formula>OR(B471="Alteração de Carga",B471="Caixa Existente sem Alteração",B471="Desligamento")</formula>
    </cfRule>
  </conditionalFormatting>
  <conditionalFormatting sqref="C500">
    <cfRule type="expression" dxfId="14488" priority="13480">
      <formula>OR(B492="Alteração de Carga",B492="Caixa Existente sem Alteração",B492="Desligamento")</formula>
    </cfRule>
  </conditionalFormatting>
  <conditionalFormatting sqref="C509">
    <cfRule type="expression" dxfId="14487" priority="13471">
      <formula>OR(B492="Alteração de Carga",B492="Caixa Existente sem Alteração",B492="Desligamento")</formula>
    </cfRule>
  </conditionalFormatting>
  <conditionalFormatting sqref="C521">
    <cfRule type="expression" dxfId="14486" priority="13435">
      <formula>OR(B513="Alteração de Carga",B513="Caixa Existente sem Alteração",B513="Desligamento")</formula>
    </cfRule>
  </conditionalFormatting>
  <conditionalFormatting sqref="C530">
    <cfRule type="expression" dxfId="14485" priority="13426">
      <formula>OR(B513="Alteração de Carga",B513="Caixa Existente sem Alteração",B513="Desligamento")</formula>
    </cfRule>
  </conditionalFormatting>
  <conditionalFormatting sqref="C542">
    <cfRule type="expression" dxfId="14484" priority="13390">
      <formula>OR(B534="Alteração de Carga",B534="Caixa Existente sem Alteração",B534="Desligamento")</formula>
    </cfRule>
  </conditionalFormatting>
  <conditionalFormatting sqref="C551">
    <cfRule type="expression" dxfId="14483" priority="13381">
      <formula>OR(B534="Alteração de Carga",B534="Caixa Existente sem Alteração",B534="Desligamento")</formula>
    </cfRule>
  </conditionalFormatting>
  <conditionalFormatting sqref="C563">
    <cfRule type="expression" dxfId="14482" priority="13345">
      <formula>OR(B555="Alteração de Carga",B555="Caixa Existente sem Alteração",B555="Desligamento")</formula>
    </cfRule>
  </conditionalFormatting>
  <conditionalFormatting sqref="C572">
    <cfRule type="expression" dxfId="14481" priority="13336">
      <formula>OR(B555="Alteração de Carga",B555="Caixa Existente sem Alteração",B555="Desligamento")</formula>
    </cfRule>
  </conditionalFormatting>
  <conditionalFormatting sqref="C584">
    <cfRule type="expression" dxfId="14480" priority="13300">
      <formula>OR(B576="Alteração de Carga",B576="Caixa Existente sem Alteração",B576="Desligamento")</formula>
    </cfRule>
  </conditionalFormatting>
  <conditionalFormatting sqref="C593">
    <cfRule type="expression" dxfId="14479" priority="13291">
      <formula>OR(B576="Alteração de Carga",B576="Caixa Existente sem Alteração",B576="Desligamento")</formula>
    </cfRule>
  </conditionalFormatting>
  <conditionalFormatting sqref="C605">
    <cfRule type="expression" dxfId="14478" priority="13255">
      <formula>OR(B597="Alteração de Carga",B597="Caixa Existente sem Alteração",B597="Desligamento")</formula>
    </cfRule>
  </conditionalFormatting>
  <conditionalFormatting sqref="C614">
    <cfRule type="expression" dxfId="14477" priority="13246">
      <formula>OR(B597="Alteração de Carga",B597="Caixa Existente sem Alteração",B597="Desligamento")</formula>
    </cfRule>
  </conditionalFormatting>
  <conditionalFormatting sqref="C626">
    <cfRule type="expression" dxfId="14476" priority="13210">
      <formula>OR(B618="Alteração de Carga",B618="Caixa Existente sem Alteração",B618="Desligamento")</formula>
    </cfRule>
  </conditionalFormatting>
  <conditionalFormatting sqref="C635">
    <cfRule type="expression" dxfId="14475" priority="13201">
      <formula>OR(B618="Alteração de Carga",B618="Caixa Existente sem Alteração",B618="Desligamento")</formula>
    </cfRule>
  </conditionalFormatting>
  <conditionalFormatting sqref="C647">
    <cfRule type="expression" dxfId="14474" priority="13165">
      <formula>OR(B639="Alteração de Carga",B639="Caixa Existente sem Alteração",B639="Desligamento")</formula>
    </cfRule>
  </conditionalFormatting>
  <conditionalFormatting sqref="C656">
    <cfRule type="expression" dxfId="14473" priority="13156">
      <formula>OR(B639="Alteração de Carga",B639="Caixa Existente sem Alteração",B639="Desligamento")</formula>
    </cfRule>
  </conditionalFormatting>
  <conditionalFormatting sqref="C668">
    <cfRule type="expression" dxfId="14472" priority="13120">
      <formula>OR(B660="Alteração de Carga",B660="Caixa Existente sem Alteração",B660="Desligamento")</formula>
    </cfRule>
  </conditionalFormatting>
  <conditionalFormatting sqref="C677">
    <cfRule type="expression" dxfId="14471" priority="13111">
      <formula>OR(B660="Alteração de Carga",B660="Caixa Existente sem Alteração",B660="Desligamento")</formula>
    </cfRule>
  </conditionalFormatting>
  <conditionalFormatting sqref="C689">
    <cfRule type="expression" dxfId="14470" priority="13075">
      <formula>OR(B681="Alteração de Carga",B681="Caixa Existente sem Alteração",B681="Desligamento")</formula>
    </cfRule>
  </conditionalFormatting>
  <conditionalFormatting sqref="C698">
    <cfRule type="expression" dxfId="14469" priority="13066">
      <formula>OR(B681="Alteração de Carga",B681="Caixa Existente sem Alteração",B681="Desligamento")</formula>
    </cfRule>
  </conditionalFormatting>
  <conditionalFormatting sqref="C710">
    <cfRule type="expression" dxfId="14468" priority="13030">
      <formula>OR(B702="Alteração de Carga",B702="Caixa Existente sem Alteração",B702="Desligamento")</formula>
    </cfRule>
  </conditionalFormatting>
  <conditionalFormatting sqref="C719">
    <cfRule type="expression" dxfId="14467" priority="13021">
      <formula>OR(B702="Alteração de Carga",B702="Caixa Existente sem Alteração",B702="Desligamento")</formula>
    </cfRule>
  </conditionalFormatting>
  <conditionalFormatting sqref="C731">
    <cfRule type="expression" dxfId="14466" priority="12985">
      <formula>OR(B723="Alteração de Carga",B723="Caixa Existente sem Alteração",B723="Desligamento")</formula>
    </cfRule>
  </conditionalFormatting>
  <conditionalFormatting sqref="C740">
    <cfRule type="expression" dxfId="14465" priority="12976">
      <formula>OR(B723="Alteração de Carga",B723="Caixa Existente sem Alteração",B723="Desligamento")</formula>
    </cfRule>
  </conditionalFormatting>
  <conditionalFormatting sqref="C752">
    <cfRule type="expression" dxfId="14464" priority="12940">
      <formula>OR(B744="Alteração de Carga",B744="Caixa Existente sem Alteração",B744="Desligamento")</formula>
    </cfRule>
  </conditionalFormatting>
  <conditionalFormatting sqref="C761">
    <cfRule type="expression" dxfId="14463" priority="12931">
      <formula>OR(B744="Alteração de Carga",B744="Caixa Existente sem Alteração",B744="Desligamento")</formula>
    </cfRule>
  </conditionalFormatting>
  <conditionalFormatting sqref="C773">
    <cfRule type="expression" dxfId="14462" priority="12895">
      <formula>OR(B765="Alteração de Carga",B765="Caixa Existente sem Alteração",B765="Desligamento")</formula>
    </cfRule>
  </conditionalFormatting>
  <conditionalFormatting sqref="C782">
    <cfRule type="expression" dxfId="14461" priority="12886">
      <formula>OR(B765="Alteração de Carga",B765="Caixa Existente sem Alteração",B765="Desligamento")</formula>
    </cfRule>
  </conditionalFormatting>
  <conditionalFormatting sqref="C794">
    <cfRule type="expression" dxfId="14460" priority="12850">
      <formula>OR(B786="Alteração de Carga",B786="Caixa Existente sem Alteração",B786="Desligamento")</formula>
    </cfRule>
  </conditionalFormatting>
  <conditionalFormatting sqref="C803">
    <cfRule type="expression" dxfId="14459" priority="12841">
      <formula>OR(B786="Alteração de Carga",B786="Caixa Existente sem Alteração",B786="Desligamento")</formula>
    </cfRule>
  </conditionalFormatting>
  <conditionalFormatting sqref="C815">
    <cfRule type="expression" dxfId="14458" priority="12805">
      <formula>OR(B807="Alteração de Carga",B807="Caixa Existente sem Alteração",B807="Desligamento")</formula>
    </cfRule>
  </conditionalFormatting>
  <conditionalFormatting sqref="C824">
    <cfRule type="expression" dxfId="14457" priority="12796">
      <formula>OR(B807="Alteração de Carga",B807="Caixa Existente sem Alteração",B807="Desligamento")</formula>
    </cfRule>
  </conditionalFormatting>
  <conditionalFormatting sqref="C836">
    <cfRule type="expression" dxfId="14456" priority="12760">
      <formula>OR(B828="Alteração de Carga",B828="Caixa Existente sem Alteração",B828="Desligamento")</formula>
    </cfRule>
  </conditionalFormatting>
  <conditionalFormatting sqref="C845">
    <cfRule type="expression" dxfId="14455" priority="12751">
      <formula>OR(B828="Alteração de Carga",B828="Caixa Existente sem Alteração",B828="Desligamento")</formula>
    </cfRule>
  </conditionalFormatting>
  <conditionalFormatting sqref="C857">
    <cfRule type="expression" dxfId="14454" priority="12715">
      <formula>OR(B849="Alteração de Carga",B849="Caixa Existente sem Alteração",B849="Desligamento")</formula>
    </cfRule>
  </conditionalFormatting>
  <conditionalFormatting sqref="C866">
    <cfRule type="expression" dxfId="14453" priority="12706">
      <formula>OR(B849="Alteração de Carga",B849="Caixa Existente sem Alteração",B849="Desligamento")</formula>
    </cfRule>
  </conditionalFormatting>
  <conditionalFormatting sqref="C878">
    <cfRule type="expression" dxfId="14452" priority="12670">
      <formula>OR(B870="Alteração de Carga",B870="Caixa Existente sem Alteração",B870="Desligamento")</formula>
    </cfRule>
  </conditionalFormatting>
  <conditionalFormatting sqref="C887">
    <cfRule type="expression" dxfId="14451" priority="12661">
      <formula>OR(B870="Alteração de Carga",B870="Caixa Existente sem Alteração",B870="Desligamento")</formula>
    </cfRule>
  </conditionalFormatting>
  <conditionalFormatting sqref="C899">
    <cfRule type="expression" dxfId="14450" priority="12625">
      <formula>OR(B891="Alteração de Carga",B891="Caixa Existente sem Alteração",B891="Desligamento")</formula>
    </cfRule>
  </conditionalFormatting>
  <conditionalFormatting sqref="C908">
    <cfRule type="expression" dxfId="14449" priority="12616">
      <formula>OR(B891="Alteração de Carga",B891="Caixa Existente sem Alteração",B891="Desligamento")</formula>
    </cfRule>
  </conditionalFormatting>
  <conditionalFormatting sqref="C920">
    <cfRule type="expression" dxfId="14448" priority="12580">
      <formula>OR(B912="Alteração de Carga",B912="Caixa Existente sem Alteração",B912="Desligamento")</formula>
    </cfRule>
  </conditionalFormatting>
  <conditionalFormatting sqref="C929">
    <cfRule type="expression" dxfId="14447" priority="12571">
      <formula>OR(B912="Alteração de Carga",B912="Caixa Existente sem Alteração",B912="Desligamento")</formula>
    </cfRule>
  </conditionalFormatting>
  <conditionalFormatting sqref="C941">
    <cfRule type="expression" dxfId="14446" priority="12535">
      <formula>OR(B933="Alteração de Carga",B933="Caixa Existente sem Alteração",B933="Desligamento")</formula>
    </cfRule>
  </conditionalFormatting>
  <conditionalFormatting sqref="C950">
    <cfRule type="expression" dxfId="14445" priority="12526">
      <formula>OR(B933="Alteração de Carga",B933="Caixa Existente sem Alteração",B933="Desligamento")</formula>
    </cfRule>
  </conditionalFormatting>
  <conditionalFormatting sqref="C962">
    <cfRule type="expression" dxfId="14444" priority="12490">
      <formula>OR(B954="Alteração de Carga",B954="Caixa Existente sem Alteração",B954="Desligamento")</formula>
    </cfRule>
  </conditionalFormatting>
  <conditionalFormatting sqref="C971">
    <cfRule type="expression" dxfId="14443" priority="12481">
      <formula>OR(B954="Alteração de Carga",B954="Caixa Existente sem Alteração",B954="Desligamento")</formula>
    </cfRule>
  </conditionalFormatting>
  <conditionalFormatting sqref="C983">
    <cfRule type="expression" dxfId="14442" priority="12445">
      <formula>OR(B975="Alteração de Carga",B975="Caixa Existente sem Alteração",B975="Desligamento")</formula>
    </cfRule>
  </conditionalFormatting>
  <conditionalFormatting sqref="C992">
    <cfRule type="expression" dxfId="14441" priority="12436">
      <formula>OR(B975="Alteração de Carga",B975="Caixa Existente sem Alteração",B975="Desligamento")</formula>
    </cfRule>
  </conditionalFormatting>
  <conditionalFormatting sqref="C1004">
    <cfRule type="expression" dxfId="14440" priority="12400">
      <formula>OR(B996="Alteração de Carga",B996="Caixa Existente sem Alteração",B996="Desligamento")</formula>
    </cfRule>
  </conditionalFormatting>
  <conditionalFormatting sqref="C1013">
    <cfRule type="expression" dxfId="14439" priority="12391">
      <formula>OR(B996="Alteração de Carga",B996="Caixa Existente sem Alteração",B996="Desligamento")</formula>
    </cfRule>
  </conditionalFormatting>
  <conditionalFormatting sqref="C1025">
    <cfRule type="expression" dxfId="14438" priority="12355">
      <formula>OR(B1017="Alteração de Carga",B1017="Caixa Existente sem Alteração",B1017="Desligamento")</formula>
    </cfRule>
  </conditionalFormatting>
  <conditionalFormatting sqref="C1034">
    <cfRule type="expression" dxfId="14437" priority="12346">
      <formula>OR(B1017="Alteração de Carga",B1017="Caixa Existente sem Alteração",B1017="Desligamento")</formula>
    </cfRule>
  </conditionalFormatting>
  <conditionalFormatting sqref="C1046">
    <cfRule type="expression" dxfId="14436" priority="12310">
      <formula>OR(B1038="Alteração de Carga",B1038="Caixa Existente sem Alteração",B1038="Desligamento")</formula>
    </cfRule>
  </conditionalFormatting>
  <conditionalFormatting sqref="C1055">
    <cfRule type="expression" dxfId="14435" priority="12301">
      <formula>OR(B1038="Alteração de Carga",B1038="Caixa Existente sem Alteração",B1038="Desligamento")</formula>
    </cfRule>
  </conditionalFormatting>
  <conditionalFormatting sqref="C1067">
    <cfRule type="expression" dxfId="14434" priority="12265">
      <formula>OR(B1059="Alteração de Carga",B1059="Caixa Existente sem Alteração",B1059="Desligamento")</formula>
    </cfRule>
  </conditionalFormatting>
  <conditionalFormatting sqref="C1076">
    <cfRule type="expression" dxfId="14433" priority="12256">
      <formula>OR(B1059="Alteração de Carga",B1059="Caixa Existente sem Alteração",B1059="Desligamento")</formula>
    </cfRule>
  </conditionalFormatting>
  <conditionalFormatting sqref="C1088">
    <cfRule type="expression" dxfId="14432" priority="12220">
      <formula>OR(B1080="Alteração de Carga",B1080="Caixa Existente sem Alteração",B1080="Desligamento")</formula>
    </cfRule>
  </conditionalFormatting>
  <conditionalFormatting sqref="C1097">
    <cfRule type="expression" dxfId="14431" priority="12211">
      <formula>OR(B1080="Alteração de Carga",B1080="Caixa Existente sem Alteração",B1080="Desligamento")</formula>
    </cfRule>
  </conditionalFormatting>
  <conditionalFormatting sqref="C1109">
    <cfRule type="expression" dxfId="14430" priority="12175">
      <formula>OR(B1101="Alteração de Carga",B1101="Caixa Existente sem Alteração",B1101="Desligamento")</formula>
    </cfRule>
  </conditionalFormatting>
  <conditionalFormatting sqref="C1118">
    <cfRule type="expression" dxfId="14429" priority="12166">
      <formula>OR(B1101="Alteração de Carga",B1101="Caixa Existente sem Alteração",B1101="Desligamento")</formula>
    </cfRule>
  </conditionalFormatting>
  <conditionalFormatting sqref="C1130">
    <cfRule type="expression" dxfId="14428" priority="12130">
      <formula>OR(B1122="Alteração de Carga",B1122="Caixa Existente sem Alteração",B1122="Desligamento")</formula>
    </cfRule>
  </conditionalFormatting>
  <conditionalFormatting sqref="C1139">
    <cfRule type="expression" dxfId="14427" priority="12121">
      <formula>OR(B1122="Alteração de Carga",B1122="Caixa Existente sem Alteração",B1122="Desligamento")</formula>
    </cfRule>
  </conditionalFormatting>
  <conditionalFormatting sqref="C1151">
    <cfRule type="expression" dxfId="14426" priority="12085">
      <formula>OR(B1143="Alteração de Carga",B1143="Caixa Existente sem Alteração",B1143="Desligamento")</formula>
    </cfRule>
  </conditionalFormatting>
  <conditionalFormatting sqref="C1160">
    <cfRule type="expression" dxfId="14425" priority="12076">
      <formula>OR(B1143="Alteração de Carga",B1143="Caixa Existente sem Alteração",B1143="Desligamento")</formula>
    </cfRule>
  </conditionalFormatting>
  <conditionalFormatting sqref="C1172">
    <cfRule type="expression" dxfId="14424" priority="12040">
      <formula>OR(B1164="Alteração de Carga",B1164="Caixa Existente sem Alteração",B1164="Desligamento")</formula>
    </cfRule>
  </conditionalFormatting>
  <conditionalFormatting sqref="C1181">
    <cfRule type="expression" dxfId="14423" priority="12031">
      <formula>OR(B1164="Alteração de Carga",B1164="Caixa Existente sem Alteração",B1164="Desligamento")</formula>
    </cfRule>
  </conditionalFormatting>
  <conditionalFormatting sqref="C1193">
    <cfRule type="expression" dxfId="14422" priority="11995">
      <formula>OR(B1185="Alteração de Carga",B1185="Caixa Existente sem Alteração",B1185="Desligamento")</formula>
    </cfRule>
  </conditionalFormatting>
  <conditionalFormatting sqref="C1202">
    <cfRule type="expression" dxfId="14421" priority="11986">
      <formula>OR(B1185="Alteração de Carga",B1185="Caixa Existente sem Alteração",B1185="Desligamento")</formula>
    </cfRule>
  </conditionalFormatting>
  <conditionalFormatting sqref="C1214">
    <cfRule type="expression" dxfId="14420" priority="11950">
      <formula>OR(B1206="Alteração de Carga",B1206="Caixa Existente sem Alteração",B1206="Desligamento")</formula>
    </cfRule>
  </conditionalFormatting>
  <conditionalFormatting sqref="C1223">
    <cfRule type="expression" dxfId="14419" priority="11941">
      <formula>OR(B1206="Alteração de Carga",B1206="Caixa Existente sem Alteração",B1206="Desligamento")</formula>
    </cfRule>
  </conditionalFormatting>
  <conditionalFormatting sqref="C1235">
    <cfRule type="expression" dxfId="14418" priority="11905">
      <formula>OR(B1227="Alteração de Carga",B1227="Caixa Existente sem Alteração",B1227="Desligamento")</formula>
    </cfRule>
  </conditionalFormatting>
  <conditionalFormatting sqref="C1244">
    <cfRule type="expression" dxfId="14417" priority="11896">
      <formula>OR(B1227="Alteração de Carga",B1227="Caixa Existente sem Alteração",B1227="Desligamento")</formula>
    </cfRule>
  </conditionalFormatting>
  <conditionalFormatting sqref="C1256">
    <cfRule type="expression" dxfId="14416" priority="11860">
      <formula>OR(B1248="Alteração de Carga",B1248="Caixa Existente sem Alteração",B1248="Desligamento")</formula>
    </cfRule>
  </conditionalFormatting>
  <conditionalFormatting sqref="C1265">
    <cfRule type="expression" dxfId="14415" priority="11851">
      <formula>OR(B1248="Alteração de Carga",B1248="Caixa Existente sem Alteração",B1248="Desligamento")</formula>
    </cfRule>
  </conditionalFormatting>
  <conditionalFormatting sqref="C1277">
    <cfRule type="expression" dxfId="14414" priority="11815">
      <formula>OR(B1269="Alteração de Carga",B1269="Caixa Existente sem Alteração",B1269="Desligamento")</formula>
    </cfRule>
  </conditionalFormatting>
  <conditionalFormatting sqref="C1286">
    <cfRule type="expression" dxfId="14413" priority="11806">
      <formula>OR(B1269="Alteração de Carga",B1269="Caixa Existente sem Alteração",B1269="Desligamento")</formula>
    </cfRule>
  </conditionalFormatting>
  <conditionalFormatting sqref="C1298">
    <cfRule type="expression" dxfId="14412" priority="11770">
      <formula>OR(B1290="Alteração de Carga",B1290="Caixa Existente sem Alteração",B1290="Desligamento")</formula>
    </cfRule>
  </conditionalFormatting>
  <conditionalFormatting sqref="C1307">
    <cfRule type="expression" dxfId="14411" priority="11761">
      <formula>OR(B1290="Alteração de Carga",B1290="Caixa Existente sem Alteração",B1290="Desligamento")</formula>
    </cfRule>
  </conditionalFormatting>
  <conditionalFormatting sqref="C1319">
    <cfRule type="expression" dxfId="14410" priority="11725">
      <formula>OR(B1311="Alteração de Carga",B1311="Caixa Existente sem Alteração",B1311="Desligamento")</formula>
    </cfRule>
  </conditionalFormatting>
  <conditionalFormatting sqref="C1328">
    <cfRule type="expression" dxfId="14409" priority="11716">
      <formula>OR(B1311="Alteração de Carga",B1311="Caixa Existente sem Alteração",B1311="Desligamento")</formula>
    </cfRule>
  </conditionalFormatting>
  <conditionalFormatting sqref="C1340">
    <cfRule type="expression" dxfId="14408" priority="11680">
      <formula>OR(B1332="Alteração de Carga",B1332="Caixa Existente sem Alteração",B1332="Desligamento")</formula>
    </cfRule>
  </conditionalFormatting>
  <conditionalFormatting sqref="C1349">
    <cfRule type="expression" dxfId="14407" priority="11671">
      <formula>OR(B1332="Alteração de Carga",B1332="Caixa Existente sem Alteração",B1332="Desligamento")</formula>
    </cfRule>
  </conditionalFormatting>
  <conditionalFormatting sqref="C1361">
    <cfRule type="expression" dxfId="14406" priority="11635">
      <formula>OR(B1353="Alteração de Carga",B1353="Caixa Existente sem Alteração",B1353="Desligamento")</formula>
    </cfRule>
  </conditionalFormatting>
  <conditionalFormatting sqref="C1370">
    <cfRule type="expression" dxfId="14405" priority="11626">
      <formula>OR(B1353="Alteração de Carga",B1353="Caixa Existente sem Alteração",B1353="Desligamento")</formula>
    </cfRule>
  </conditionalFormatting>
  <conditionalFormatting sqref="C1382">
    <cfRule type="expression" dxfId="14404" priority="11590">
      <formula>OR(B1374="Alteração de Carga",B1374="Caixa Existente sem Alteração",B1374="Desligamento")</formula>
    </cfRule>
  </conditionalFormatting>
  <conditionalFormatting sqref="C1391">
    <cfRule type="expression" dxfId="14403" priority="11581">
      <formula>OR(B1374="Alteração de Carga",B1374="Caixa Existente sem Alteração",B1374="Desligamento")</formula>
    </cfRule>
  </conditionalFormatting>
  <conditionalFormatting sqref="C1403">
    <cfRule type="expression" dxfId="14402" priority="11545">
      <formula>OR(B1395="Alteração de Carga",B1395="Caixa Existente sem Alteração",B1395="Desligamento")</formula>
    </cfRule>
  </conditionalFormatting>
  <conditionalFormatting sqref="C1412">
    <cfRule type="expression" dxfId="14401" priority="11536">
      <formula>OR(B1395="Alteração de Carga",B1395="Caixa Existente sem Alteração",B1395="Desligamento")</formula>
    </cfRule>
  </conditionalFormatting>
  <conditionalFormatting sqref="C1424">
    <cfRule type="expression" dxfId="14400" priority="11500">
      <formula>OR(B1416="Alteração de Carga",B1416="Caixa Existente sem Alteração",B1416="Desligamento")</formula>
    </cfRule>
  </conditionalFormatting>
  <conditionalFormatting sqref="C1433">
    <cfRule type="expression" dxfId="14399" priority="11491">
      <formula>OR(B1416="Alteração de Carga",B1416="Caixa Existente sem Alteração",B1416="Desligamento")</formula>
    </cfRule>
  </conditionalFormatting>
  <conditionalFormatting sqref="C1445">
    <cfRule type="expression" dxfId="14398" priority="11455">
      <formula>OR(B1437="Alteração de Carga",B1437="Caixa Existente sem Alteração",B1437="Desligamento")</formula>
    </cfRule>
  </conditionalFormatting>
  <conditionalFormatting sqref="C1454">
    <cfRule type="expression" dxfId="14397" priority="11446">
      <formula>OR(B1437="Alteração de Carga",B1437="Caixa Existente sem Alteração",B1437="Desligamento")</formula>
    </cfRule>
  </conditionalFormatting>
  <conditionalFormatting sqref="C1466">
    <cfRule type="expression" dxfId="14396" priority="11410">
      <formula>OR(B1458="Alteração de Carga",B1458="Caixa Existente sem Alteração",B1458="Desligamento")</formula>
    </cfRule>
  </conditionalFormatting>
  <conditionalFormatting sqref="C1475">
    <cfRule type="expression" dxfId="14395" priority="11401">
      <formula>OR(B1458="Alteração de Carga",B1458="Caixa Existente sem Alteração",B1458="Desligamento")</formula>
    </cfRule>
  </conditionalFormatting>
  <conditionalFormatting sqref="C1487">
    <cfRule type="expression" dxfId="14394" priority="11365">
      <formula>OR(B1479="Alteração de Carga",B1479="Caixa Existente sem Alteração",B1479="Desligamento")</formula>
    </cfRule>
  </conditionalFormatting>
  <conditionalFormatting sqref="C1496">
    <cfRule type="expression" dxfId="14393" priority="11356">
      <formula>OR(B1479="Alteração de Carga",B1479="Caixa Existente sem Alteração",B1479="Desligamento")</formula>
    </cfRule>
  </conditionalFormatting>
  <conditionalFormatting sqref="C1508">
    <cfRule type="expression" dxfId="14392" priority="11320">
      <formula>OR(B1500="Alteração de Carga",B1500="Caixa Existente sem Alteração",B1500="Desligamento")</formula>
    </cfRule>
  </conditionalFormatting>
  <conditionalFormatting sqref="C1517">
    <cfRule type="expression" dxfId="14391" priority="11311">
      <formula>OR(B1500="Alteração de Carga",B1500="Caixa Existente sem Alteração",B1500="Desligamento")</formula>
    </cfRule>
  </conditionalFormatting>
  <conditionalFormatting sqref="C1529">
    <cfRule type="expression" dxfId="14390" priority="11275">
      <formula>OR(B1521="Alteração de Carga",B1521="Caixa Existente sem Alteração",B1521="Desligamento")</formula>
    </cfRule>
  </conditionalFormatting>
  <conditionalFormatting sqref="C1538">
    <cfRule type="expression" dxfId="14389" priority="11266">
      <formula>OR(B1521="Alteração de Carga",B1521="Caixa Existente sem Alteração",B1521="Desligamento")</formula>
    </cfRule>
  </conditionalFormatting>
  <conditionalFormatting sqref="C1550">
    <cfRule type="expression" dxfId="14388" priority="11230">
      <formula>OR(B1542="Alteração de Carga",B1542="Caixa Existente sem Alteração",B1542="Desligamento")</formula>
    </cfRule>
  </conditionalFormatting>
  <conditionalFormatting sqref="C1559">
    <cfRule type="expression" dxfId="14387" priority="11221">
      <formula>OR(B1542="Alteração de Carga",B1542="Caixa Existente sem Alteração",B1542="Desligamento")</formula>
    </cfRule>
  </conditionalFormatting>
  <conditionalFormatting sqref="C1571">
    <cfRule type="expression" dxfId="14386" priority="11185">
      <formula>OR(B1563="Alteração de Carga",B1563="Caixa Existente sem Alteração",B1563="Desligamento")</formula>
    </cfRule>
  </conditionalFormatting>
  <conditionalFormatting sqref="C1580">
    <cfRule type="expression" dxfId="14385" priority="11176">
      <formula>OR(B1563="Alteração de Carga",B1563="Caixa Existente sem Alteração",B1563="Desligamento")</formula>
    </cfRule>
  </conditionalFormatting>
  <conditionalFormatting sqref="C1592">
    <cfRule type="expression" dxfId="14384" priority="11140">
      <formula>OR(B1584="Alteração de Carga",B1584="Caixa Existente sem Alteração",B1584="Desligamento")</formula>
    </cfRule>
  </conditionalFormatting>
  <conditionalFormatting sqref="C1601">
    <cfRule type="expression" dxfId="14383" priority="11131">
      <formula>OR(B1584="Alteração de Carga",B1584="Caixa Existente sem Alteração",B1584="Desligamento")</formula>
    </cfRule>
  </conditionalFormatting>
  <conditionalFormatting sqref="C1613">
    <cfRule type="expression" dxfId="14382" priority="11095">
      <formula>OR(B1605="Alteração de Carga",B1605="Caixa Existente sem Alteração",B1605="Desligamento")</formula>
    </cfRule>
  </conditionalFormatting>
  <conditionalFormatting sqref="C1622">
    <cfRule type="expression" dxfId="14381" priority="11086">
      <formula>OR(B1605="Alteração de Carga",B1605="Caixa Existente sem Alteração",B1605="Desligamento")</formula>
    </cfRule>
  </conditionalFormatting>
  <conditionalFormatting sqref="C1634">
    <cfRule type="expression" dxfId="14380" priority="11050">
      <formula>OR(B1626="Alteração de Carga",B1626="Caixa Existente sem Alteração",B1626="Desligamento")</formula>
    </cfRule>
  </conditionalFormatting>
  <conditionalFormatting sqref="C1643">
    <cfRule type="expression" dxfId="14379" priority="11041">
      <formula>OR(B1626="Alteração de Carga",B1626="Caixa Existente sem Alteração",B1626="Desligamento")</formula>
    </cfRule>
  </conditionalFormatting>
  <conditionalFormatting sqref="C1655">
    <cfRule type="expression" dxfId="14378" priority="11005">
      <formula>OR(B1647="Alteração de Carga",B1647="Caixa Existente sem Alteração",B1647="Desligamento")</formula>
    </cfRule>
  </conditionalFormatting>
  <conditionalFormatting sqref="C1664">
    <cfRule type="expression" dxfId="14377" priority="10996">
      <formula>OR(B1647="Alteração de Carga",B1647="Caixa Existente sem Alteração",B1647="Desligamento")</formula>
    </cfRule>
  </conditionalFormatting>
  <conditionalFormatting sqref="C1676">
    <cfRule type="expression" dxfId="14376" priority="10960">
      <formula>OR(B1668="Alteração de Carga",B1668="Caixa Existente sem Alteração",B1668="Desligamento")</formula>
    </cfRule>
  </conditionalFormatting>
  <conditionalFormatting sqref="C1685">
    <cfRule type="expression" dxfId="14375" priority="10951">
      <formula>OR(B1668="Alteração de Carga",B1668="Caixa Existente sem Alteração",B1668="Desligamento")</formula>
    </cfRule>
  </conditionalFormatting>
  <conditionalFormatting sqref="C1697">
    <cfRule type="expression" dxfId="14374" priority="10915">
      <formula>OR(B1689="Alteração de Carga",B1689="Caixa Existente sem Alteração",B1689="Desligamento")</formula>
    </cfRule>
  </conditionalFormatting>
  <conditionalFormatting sqref="C1706">
    <cfRule type="expression" dxfId="14373" priority="10906">
      <formula>OR(B1689="Alteração de Carga",B1689="Caixa Existente sem Alteração",B1689="Desligamento")</formula>
    </cfRule>
  </conditionalFormatting>
  <conditionalFormatting sqref="C1718">
    <cfRule type="expression" dxfId="14372" priority="10870">
      <formula>OR(B1710="Alteração de Carga",B1710="Caixa Existente sem Alteração",B1710="Desligamento")</formula>
    </cfRule>
  </conditionalFormatting>
  <conditionalFormatting sqref="C1727">
    <cfRule type="expression" dxfId="14371" priority="10861">
      <formula>OR(B1710="Alteração de Carga",B1710="Caixa Existente sem Alteração",B1710="Desligamento")</formula>
    </cfRule>
  </conditionalFormatting>
  <conditionalFormatting sqref="C1739">
    <cfRule type="expression" dxfId="14370" priority="10825">
      <formula>OR(B1731="Alteração de Carga",B1731="Caixa Existente sem Alteração",B1731="Desligamento")</formula>
    </cfRule>
  </conditionalFormatting>
  <conditionalFormatting sqref="C1748">
    <cfRule type="expression" dxfId="14369" priority="10816">
      <formula>OR(B1731="Alteração de Carga",B1731="Caixa Existente sem Alteração",B1731="Desligamento")</formula>
    </cfRule>
  </conditionalFormatting>
  <conditionalFormatting sqref="C1760">
    <cfRule type="expression" dxfId="14368" priority="10780">
      <formula>OR(B1752="Alteração de Carga",B1752="Caixa Existente sem Alteração",B1752="Desligamento")</formula>
    </cfRule>
  </conditionalFormatting>
  <conditionalFormatting sqref="C1769">
    <cfRule type="expression" dxfId="14367" priority="10771">
      <formula>OR(B1752="Alteração de Carga",B1752="Caixa Existente sem Alteração",B1752="Desligamento")</formula>
    </cfRule>
  </conditionalFormatting>
  <conditionalFormatting sqref="C1781">
    <cfRule type="expression" dxfId="14366" priority="10735">
      <formula>OR(B1773="Alteração de Carga",B1773="Caixa Existente sem Alteração",B1773="Desligamento")</formula>
    </cfRule>
  </conditionalFormatting>
  <conditionalFormatting sqref="C1790">
    <cfRule type="expression" dxfId="14365" priority="10726">
      <formula>OR(B1773="Alteração de Carga",B1773="Caixa Existente sem Alteração",B1773="Desligamento")</formula>
    </cfRule>
  </conditionalFormatting>
  <conditionalFormatting sqref="C1802">
    <cfRule type="expression" dxfId="14364" priority="10690">
      <formula>OR(B1794="Alteração de Carga",B1794="Caixa Existente sem Alteração",B1794="Desligamento")</formula>
    </cfRule>
  </conditionalFormatting>
  <conditionalFormatting sqref="C1811">
    <cfRule type="expression" dxfId="14363" priority="10681">
      <formula>OR(B1794="Alteração de Carga",B1794="Caixa Existente sem Alteração",B1794="Desligamento")</formula>
    </cfRule>
  </conditionalFormatting>
  <conditionalFormatting sqref="C1823">
    <cfRule type="expression" dxfId="14362" priority="10645">
      <formula>OR(B1815="Alteração de Carga",B1815="Caixa Existente sem Alteração",B1815="Desligamento")</formula>
    </cfRule>
  </conditionalFormatting>
  <conditionalFormatting sqref="C1832">
    <cfRule type="expression" dxfId="14361" priority="10636">
      <formula>OR(B1815="Alteração de Carga",B1815="Caixa Existente sem Alteração",B1815="Desligamento")</formula>
    </cfRule>
  </conditionalFormatting>
  <conditionalFormatting sqref="C1844">
    <cfRule type="expression" dxfId="14360" priority="10600">
      <formula>OR(B1836="Alteração de Carga",B1836="Caixa Existente sem Alteração",B1836="Desligamento")</formula>
    </cfRule>
  </conditionalFormatting>
  <conditionalFormatting sqref="C1853">
    <cfRule type="expression" dxfId="14359" priority="10591">
      <formula>OR(B1836="Alteração de Carga",B1836="Caixa Existente sem Alteração",B1836="Desligamento")</formula>
    </cfRule>
  </conditionalFormatting>
  <conditionalFormatting sqref="C1865">
    <cfRule type="expression" dxfId="14358" priority="10555">
      <formula>OR(B1857="Alteração de Carga",B1857="Caixa Existente sem Alteração",B1857="Desligamento")</formula>
    </cfRule>
  </conditionalFormatting>
  <conditionalFormatting sqref="C1874">
    <cfRule type="expression" dxfId="14357" priority="10546">
      <formula>OR(B1857="Alteração de Carga",B1857="Caixa Existente sem Alteração",B1857="Desligamento")</formula>
    </cfRule>
  </conditionalFormatting>
  <conditionalFormatting sqref="C1886">
    <cfRule type="expression" dxfId="14356" priority="10510">
      <formula>OR(B1878="Alteração de Carga",B1878="Caixa Existente sem Alteração",B1878="Desligamento")</formula>
    </cfRule>
  </conditionalFormatting>
  <conditionalFormatting sqref="C1895">
    <cfRule type="expression" dxfId="14355" priority="10501">
      <formula>OR(B1878="Alteração de Carga",B1878="Caixa Existente sem Alteração",B1878="Desligamento")</formula>
    </cfRule>
  </conditionalFormatting>
  <conditionalFormatting sqref="C1907">
    <cfRule type="expression" dxfId="14354" priority="10465">
      <formula>OR(B1899="Alteração de Carga",B1899="Caixa Existente sem Alteração",B1899="Desligamento")</formula>
    </cfRule>
  </conditionalFormatting>
  <conditionalFormatting sqref="C1916">
    <cfRule type="expression" dxfId="14353" priority="10456">
      <formula>OR(B1899="Alteração de Carga",B1899="Caixa Existente sem Alteração",B1899="Desligamento")</formula>
    </cfRule>
  </conditionalFormatting>
  <conditionalFormatting sqref="C1928">
    <cfRule type="expression" dxfId="14352" priority="10420">
      <formula>OR(B1920="Alteração de Carga",B1920="Caixa Existente sem Alteração",B1920="Desligamento")</formula>
    </cfRule>
  </conditionalFormatting>
  <conditionalFormatting sqref="C1937">
    <cfRule type="expression" dxfId="14351" priority="10411">
      <formula>OR(B1920="Alteração de Carga",B1920="Caixa Existente sem Alteração",B1920="Desligamento")</formula>
    </cfRule>
  </conditionalFormatting>
  <conditionalFormatting sqref="C1949">
    <cfRule type="expression" dxfId="14350" priority="10375">
      <formula>OR(B1941="Alteração de Carga",B1941="Caixa Existente sem Alteração",B1941="Desligamento")</formula>
    </cfRule>
  </conditionalFormatting>
  <conditionalFormatting sqref="C1958">
    <cfRule type="expression" dxfId="14349" priority="10366">
      <formula>OR(B1941="Alteração de Carga",B1941="Caixa Existente sem Alteração",B1941="Desligamento")</formula>
    </cfRule>
  </conditionalFormatting>
  <conditionalFormatting sqref="C1970">
    <cfRule type="expression" dxfId="14348" priority="10330">
      <formula>OR(B1962="Alteração de Carga",B1962="Caixa Existente sem Alteração",B1962="Desligamento")</formula>
    </cfRule>
  </conditionalFormatting>
  <conditionalFormatting sqref="C1979">
    <cfRule type="expression" dxfId="14347" priority="10321">
      <formula>OR(B1962="Alteração de Carga",B1962="Caixa Existente sem Alteração",B1962="Desligamento")</formula>
    </cfRule>
  </conditionalFormatting>
  <conditionalFormatting sqref="C1991">
    <cfRule type="expression" dxfId="14346" priority="10285">
      <formula>OR(B1983="Alteração de Carga",B1983="Caixa Existente sem Alteração",B1983="Desligamento")</formula>
    </cfRule>
  </conditionalFormatting>
  <conditionalFormatting sqref="C2000">
    <cfRule type="expression" dxfId="14345" priority="10276">
      <formula>OR(B1983="Alteração de Carga",B1983="Caixa Existente sem Alteração",B1983="Desligamento")</formula>
    </cfRule>
  </conditionalFormatting>
  <conditionalFormatting sqref="C2012">
    <cfRule type="expression" dxfId="14344" priority="10240">
      <formula>OR(B2004="Alteração de Carga",B2004="Caixa Existente sem Alteração",B2004="Desligamento")</formula>
    </cfRule>
  </conditionalFormatting>
  <conditionalFormatting sqref="C2021">
    <cfRule type="expression" dxfId="14343" priority="10231">
      <formula>OR(B2004="Alteração de Carga",B2004="Caixa Existente sem Alteração",B2004="Desligamento")</formula>
    </cfRule>
  </conditionalFormatting>
  <conditionalFormatting sqref="C2033">
    <cfRule type="expression" dxfId="14342" priority="10195">
      <formula>OR(B2025="Alteração de Carga",B2025="Caixa Existente sem Alteração",B2025="Desligamento")</formula>
    </cfRule>
  </conditionalFormatting>
  <conditionalFormatting sqref="C2042">
    <cfRule type="expression" dxfId="14341" priority="10186">
      <formula>OR(B2025="Alteração de Carga",B2025="Caixa Existente sem Alteração",B2025="Desligamento")</formula>
    </cfRule>
  </conditionalFormatting>
  <conditionalFormatting sqref="C2054">
    <cfRule type="expression" dxfId="14340" priority="10150">
      <formula>OR(B2046="Alteração de Carga",B2046="Caixa Existente sem Alteração",B2046="Desligamento")</formula>
    </cfRule>
  </conditionalFormatting>
  <conditionalFormatting sqref="C2063">
    <cfRule type="expression" dxfId="14339" priority="10141">
      <formula>OR(B2046="Alteração de Carga",B2046="Caixa Existente sem Alteração",B2046="Desligamento")</formula>
    </cfRule>
  </conditionalFormatting>
  <conditionalFormatting sqref="C2075">
    <cfRule type="expression" dxfId="14338" priority="10105">
      <formula>OR(B2067="Alteração de Carga",B2067="Caixa Existente sem Alteração",B2067="Desligamento")</formula>
    </cfRule>
  </conditionalFormatting>
  <conditionalFormatting sqref="C2084">
    <cfRule type="expression" dxfId="14337" priority="10096">
      <formula>OR(B2067="Alteração de Carga",B2067="Caixa Existente sem Alteração",B2067="Desligamento")</formula>
    </cfRule>
  </conditionalFormatting>
  <conditionalFormatting sqref="C2096">
    <cfRule type="expression" dxfId="14336" priority="10060">
      <formula>OR(B2088="Alteração de Carga",B2088="Caixa Existente sem Alteração",B2088="Desligamento")</formula>
    </cfRule>
  </conditionalFormatting>
  <conditionalFormatting sqref="C2105">
    <cfRule type="expression" dxfId="14335" priority="10051">
      <formula>OR(B2088="Alteração de Carga",B2088="Caixa Existente sem Alteração",B2088="Desligamento")</formula>
    </cfRule>
  </conditionalFormatting>
  <conditionalFormatting sqref="C2117">
    <cfRule type="expression" dxfId="14334" priority="10015">
      <formula>OR(B2109="Alteração de Carga",B2109="Caixa Existente sem Alteração",B2109="Desligamento")</formula>
    </cfRule>
  </conditionalFormatting>
  <conditionalFormatting sqref="C2126">
    <cfRule type="expression" dxfId="14333" priority="10006">
      <formula>OR(B2109="Alteração de Carga",B2109="Caixa Existente sem Alteração",B2109="Desligamento")</formula>
    </cfRule>
  </conditionalFormatting>
  <conditionalFormatting sqref="C2138">
    <cfRule type="expression" dxfId="14332" priority="9970">
      <formula>OR(B2130="Alteração de Carga",B2130="Caixa Existente sem Alteração",B2130="Desligamento")</formula>
    </cfRule>
  </conditionalFormatting>
  <conditionalFormatting sqref="C2147">
    <cfRule type="expression" dxfId="14331" priority="9961">
      <formula>OR(B2130="Alteração de Carga",B2130="Caixa Existente sem Alteração",B2130="Desligamento")</formula>
    </cfRule>
  </conditionalFormatting>
  <conditionalFormatting sqref="C2159">
    <cfRule type="expression" dxfId="14330" priority="9925">
      <formula>OR(B2151="Alteração de Carga",B2151="Caixa Existente sem Alteração",B2151="Desligamento")</formula>
    </cfRule>
  </conditionalFormatting>
  <conditionalFormatting sqref="C2168">
    <cfRule type="expression" dxfId="14329" priority="9916">
      <formula>OR(B2151="Alteração de Carga",B2151="Caixa Existente sem Alteração",B2151="Desligamento")</formula>
    </cfRule>
  </conditionalFormatting>
  <conditionalFormatting sqref="C2180">
    <cfRule type="expression" dxfId="14328" priority="9880">
      <formula>OR(B2172="Alteração de Carga",B2172="Caixa Existente sem Alteração",B2172="Desligamento")</formula>
    </cfRule>
  </conditionalFormatting>
  <conditionalFormatting sqref="C2189">
    <cfRule type="expression" dxfId="14327" priority="9871">
      <formula>OR(B2172="Alteração de Carga",B2172="Caixa Existente sem Alteração",B2172="Desligamento")</formula>
    </cfRule>
  </conditionalFormatting>
  <conditionalFormatting sqref="C2201">
    <cfRule type="expression" dxfId="14326" priority="9835">
      <formula>OR(B2193="Alteração de Carga",B2193="Caixa Existente sem Alteração",B2193="Desligamento")</formula>
    </cfRule>
  </conditionalFormatting>
  <conditionalFormatting sqref="C2210">
    <cfRule type="expression" dxfId="14325" priority="9826">
      <formula>OR(B2193="Alteração de Carga",B2193="Caixa Existente sem Alteração",B2193="Desligamento")</formula>
    </cfRule>
  </conditionalFormatting>
  <conditionalFormatting sqref="C2222">
    <cfRule type="expression" dxfId="14324" priority="9790">
      <formula>OR(B2214="Alteração de Carga",B2214="Caixa Existente sem Alteração",B2214="Desligamento")</formula>
    </cfRule>
  </conditionalFormatting>
  <conditionalFormatting sqref="C2231">
    <cfRule type="expression" dxfId="14323" priority="9781">
      <formula>OR(B2214="Alteração de Carga",B2214="Caixa Existente sem Alteração",B2214="Desligamento")</formula>
    </cfRule>
  </conditionalFormatting>
  <conditionalFormatting sqref="C2243">
    <cfRule type="expression" dxfId="14322" priority="9745">
      <formula>OR(B2235="Alteração de Carga",B2235="Caixa Existente sem Alteração",B2235="Desligamento")</formula>
    </cfRule>
  </conditionalFormatting>
  <conditionalFormatting sqref="C2252">
    <cfRule type="expression" dxfId="14321" priority="9736">
      <formula>OR(B2235="Alteração de Carga",B2235="Caixa Existente sem Alteração",B2235="Desligamento")</formula>
    </cfRule>
  </conditionalFormatting>
  <conditionalFormatting sqref="C2264">
    <cfRule type="expression" dxfId="14320" priority="9700">
      <formula>OR(B2256="Alteração de Carga",B2256="Caixa Existente sem Alteração",B2256="Desligamento")</formula>
    </cfRule>
  </conditionalFormatting>
  <conditionalFormatting sqref="C2273">
    <cfRule type="expression" dxfId="14319" priority="9691">
      <formula>OR(B2256="Alteração de Carga",B2256="Caixa Existente sem Alteração",B2256="Desligamento")</formula>
    </cfRule>
  </conditionalFormatting>
  <conditionalFormatting sqref="C2285">
    <cfRule type="expression" dxfId="14318" priority="9655">
      <formula>OR(B2277="Alteração de Carga",B2277="Caixa Existente sem Alteração",B2277="Desligamento")</formula>
    </cfRule>
  </conditionalFormatting>
  <conditionalFormatting sqref="C2294">
    <cfRule type="expression" dxfId="14317" priority="9646">
      <formula>OR(B2277="Alteração de Carga",B2277="Caixa Existente sem Alteração",B2277="Desligamento")</formula>
    </cfRule>
  </conditionalFormatting>
  <conditionalFormatting sqref="C2306">
    <cfRule type="expression" dxfId="14316" priority="9610">
      <formula>OR(B2298="Alteração de Carga",B2298="Caixa Existente sem Alteração",B2298="Desligamento")</formula>
    </cfRule>
  </conditionalFormatting>
  <conditionalFormatting sqref="C2315">
    <cfRule type="expression" dxfId="14315" priority="9601">
      <formula>OR(B2298="Alteração de Carga",B2298="Caixa Existente sem Alteração",B2298="Desligamento")</formula>
    </cfRule>
  </conditionalFormatting>
  <conditionalFormatting sqref="C2327">
    <cfRule type="expression" dxfId="14314" priority="9565">
      <formula>OR(B2319="Alteração de Carga",B2319="Caixa Existente sem Alteração",B2319="Desligamento")</formula>
    </cfRule>
  </conditionalFormatting>
  <conditionalFormatting sqref="C2336">
    <cfRule type="expression" dxfId="14313" priority="9556">
      <formula>OR(B2319="Alteração de Carga",B2319="Caixa Existente sem Alteração",B2319="Desligamento")</formula>
    </cfRule>
  </conditionalFormatting>
  <conditionalFormatting sqref="C2348">
    <cfRule type="expression" dxfId="14312" priority="9520">
      <formula>OR(B2340="Alteração de Carga",B2340="Caixa Existente sem Alteração",B2340="Desligamento")</formula>
    </cfRule>
  </conditionalFormatting>
  <conditionalFormatting sqref="C2357">
    <cfRule type="expression" dxfId="14311" priority="9511">
      <formula>OR(B2340="Alteração de Carga",B2340="Caixa Existente sem Alteração",B2340="Desligamento")</formula>
    </cfRule>
  </conditionalFormatting>
  <conditionalFormatting sqref="C2369">
    <cfRule type="expression" dxfId="14310" priority="9475">
      <formula>OR(B2361="Alteração de Carga",B2361="Caixa Existente sem Alteração",B2361="Desligamento")</formula>
    </cfRule>
  </conditionalFormatting>
  <conditionalFormatting sqref="C2378">
    <cfRule type="expression" dxfId="14309" priority="9466">
      <formula>OR(B2361="Alteração de Carga",B2361="Caixa Existente sem Alteração",B2361="Desligamento")</formula>
    </cfRule>
  </conditionalFormatting>
  <conditionalFormatting sqref="C2390">
    <cfRule type="expression" dxfId="14308" priority="9430">
      <formula>OR(B2382="Alteração de Carga",B2382="Caixa Existente sem Alteração",B2382="Desligamento")</formula>
    </cfRule>
  </conditionalFormatting>
  <conditionalFormatting sqref="C2399">
    <cfRule type="expression" dxfId="14307" priority="9421">
      <formula>OR(B2382="Alteração de Carga",B2382="Caixa Existente sem Alteração",B2382="Desligamento")</formula>
    </cfRule>
  </conditionalFormatting>
  <conditionalFormatting sqref="C2411">
    <cfRule type="expression" dxfId="14306" priority="9385">
      <formula>OR(B2403="Alteração de Carga",B2403="Caixa Existente sem Alteração",B2403="Desligamento")</formula>
    </cfRule>
  </conditionalFormatting>
  <conditionalFormatting sqref="C2420">
    <cfRule type="expression" dxfId="14305" priority="9376">
      <formula>OR(B2403="Alteração de Carga",B2403="Caixa Existente sem Alteração",B2403="Desligamento")</formula>
    </cfRule>
  </conditionalFormatting>
  <conditionalFormatting sqref="C2432">
    <cfRule type="expression" dxfId="14304" priority="9340">
      <formula>OR(B2424="Alteração de Carga",B2424="Caixa Existente sem Alteração",B2424="Desligamento")</formula>
    </cfRule>
  </conditionalFormatting>
  <conditionalFormatting sqref="C2441">
    <cfRule type="expression" dxfId="14303" priority="9331">
      <formula>OR(B2424="Alteração de Carga",B2424="Caixa Existente sem Alteração",B2424="Desligamento")</formula>
    </cfRule>
  </conditionalFormatting>
  <conditionalFormatting sqref="C2453">
    <cfRule type="expression" dxfId="14302" priority="9295">
      <formula>OR(B2445="Alteração de Carga",B2445="Caixa Existente sem Alteração",B2445="Desligamento")</formula>
    </cfRule>
  </conditionalFormatting>
  <conditionalFormatting sqref="C2462">
    <cfRule type="expression" dxfId="14301" priority="9286">
      <formula>OR(B2445="Alteração de Carga",B2445="Caixa Existente sem Alteração",B2445="Desligamento")</formula>
    </cfRule>
  </conditionalFormatting>
  <conditionalFormatting sqref="C2474">
    <cfRule type="expression" dxfId="14300" priority="9250">
      <formula>OR(B2466="Alteração de Carga",B2466="Caixa Existente sem Alteração",B2466="Desligamento")</formula>
    </cfRule>
  </conditionalFormatting>
  <conditionalFormatting sqref="C2483">
    <cfRule type="expression" dxfId="14299" priority="9241">
      <formula>OR(B2466="Alteração de Carga",B2466="Caixa Existente sem Alteração",B2466="Desligamento")</formula>
    </cfRule>
  </conditionalFormatting>
  <conditionalFormatting sqref="C2495">
    <cfRule type="expression" dxfId="14298" priority="9205">
      <formula>OR(B2487="Alteração de Carga",B2487="Caixa Existente sem Alteração",B2487="Desligamento")</formula>
    </cfRule>
  </conditionalFormatting>
  <conditionalFormatting sqref="C2504">
    <cfRule type="expression" dxfId="14297" priority="9196">
      <formula>OR(B2487="Alteração de Carga",B2487="Caixa Existente sem Alteração",B2487="Desligamento")</formula>
    </cfRule>
  </conditionalFormatting>
  <conditionalFormatting sqref="C2516">
    <cfRule type="expression" dxfId="14296" priority="9160">
      <formula>OR(B2508="Alteração de Carga",B2508="Caixa Existente sem Alteração",B2508="Desligamento")</formula>
    </cfRule>
  </conditionalFormatting>
  <conditionalFormatting sqref="C2525">
    <cfRule type="expression" dxfId="14295" priority="9151">
      <formula>OR(B2508="Alteração de Carga",B2508="Caixa Existente sem Alteração",B2508="Desligamento")</formula>
    </cfRule>
  </conditionalFormatting>
  <conditionalFormatting sqref="C2537">
    <cfRule type="expression" dxfId="14294" priority="9115">
      <formula>OR(B2529="Alteração de Carga",B2529="Caixa Existente sem Alteração",B2529="Desligamento")</formula>
    </cfRule>
  </conditionalFormatting>
  <conditionalFormatting sqref="C2546">
    <cfRule type="expression" dxfId="14293" priority="9106">
      <formula>OR(B2529="Alteração de Carga",B2529="Caixa Existente sem Alteração",B2529="Desligamento")</formula>
    </cfRule>
  </conditionalFormatting>
  <conditionalFormatting sqref="C2558">
    <cfRule type="expression" dxfId="14292" priority="9070">
      <formula>OR(B2550="Alteração de Carga",B2550="Caixa Existente sem Alteração",B2550="Desligamento")</formula>
    </cfRule>
  </conditionalFormatting>
  <conditionalFormatting sqref="C2567">
    <cfRule type="expression" dxfId="14291" priority="9061">
      <formula>OR(B2550="Alteração de Carga",B2550="Caixa Existente sem Alteração",B2550="Desligamento")</formula>
    </cfRule>
  </conditionalFormatting>
  <conditionalFormatting sqref="C2579">
    <cfRule type="expression" dxfId="14290" priority="9025">
      <formula>OR(B2571="Alteração de Carga",B2571="Caixa Existente sem Alteração",B2571="Desligamento")</formula>
    </cfRule>
  </conditionalFormatting>
  <conditionalFormatting sqref="C2588">
    <cfRule type="expression" dxfId="14289" priority="9016">
      <formula>OR(B2571="Alteração de Carga",B2571="Caixa Existente sem Alteração",B2571="Desligamento")</formula>
    </cfRule>
  </conditionalFormatting>
  <conditionalFormatting sqref="C2600">
    <cfRule type="expression" dxfId="14288" priority="8980">
      <formula>OR(B2592="Alteração de Carga",B2592="Caixa Existente sem Alteração",B2592="Desligamento")</formula>
    </cfRule>
  </conditionalFormatting>
  <conditionalFormatting sqref="C2609">
    <cfRule type="expression" dxfId="14287" priority="8971">
      <formula>OR(B2592="Alteração de Carga",B2592="Caixa Existente sem Alteração",B2592="Desligamento")</formula>
    </cfRule>
  </conditionalFormatting>
  <conditionalFormatting sqref="C2621">
    <cfRule type="expression" dxfId="14286" priority="8935">
      <formula>OR(B2613="Alteração de Carga",B2613="Caixa Existente sem Alteração",B2613="Desligamento")</formula>
    </cfRule>
  </conditionalFormatting>
  <conditionalFormatting sqref="C2630">
    <cfRule type="expression" dxfId="14285" priority="8926">
      <formula>OR(B2613="Alteração de Carga",B2613="Caixa Existente sem Alteração",B2613="Desligamento")</formula>
    </cfRule>
  </conditionalFormatting>
  <conditionalFormatting sqref="C2642">
    <cfRule type="expression" dxfId="14284" priority="8890">
      <formula>OR(B2634="Alteração de Carga",B2634="Caixa Existente sem Alteração",B2634="Desligamento")</formula>
    </cfRule>
  </conditionalFormatting>
  <conditionalFormatting sqref="C2651">
    <cfRule type="expression" dxfId="14283" priority="8881">
      <formula>OR(B2634="Alteração de Carga",B2634="Caixa Existente sem Alteração",B2634="Desligamento")</formula>
    </cfRule>
  </conditionalFormatting>
  <conditionalFormatting sqref="C2663">
    <cfRule type="expression" dxfId="14282" priority="8845">
      <formula>OR(B2655="Alteração de Carga",B2655="Caixa Existente sem Alteração",B2655="Desligamento")</formula>
    </cfRule>
  </conditionalFormatting>
  <conditionalFormatting sqref="C2672">
    <cfRule type="expression" dxfId="14281" priority="8836">
      <formula>OR(B2655="Alteração de Carga",B2655="Caixa Existente sem Alteração",B2655="Desligamento")</formula>
    </cfRule>
  </conditionalFormatting>
  <conditionalFormatting sqref="C2684">
    <cfRule type="expression" dxfId="14280" priority="8800">
      <formula>OR(B2676="Alteração de Carga",B2676="Caixa Existente sem Alteração",B2676="Desligamento")</formula>
    </cfRule>
  </conditionalFormatting>
  <conditionalFormatting sqref="C2693">
    <cfRule type="expression" dxfId="14279" priority="8791">
      <formula>OR(B2676="Alteração de Carga",B2676="Caixa Existente sem Alteração",B2676="Desligamento")</formula>
    </cfRule>
  </conditionalFormatting>
  <conditionalFormatting sqref="C2705">
    <cfRule type="expression" dxfId="14278" priority="8755">
      <formula>OR(B2697="Alteração de Carga",B2697="Caixa Existente sem Alteração",B2697="Desligamento")</formula>
    </cfRule>
  </conditionalFormatting>
  <conditionalFormatting sqref="C2714">
    <cfRule type="expression" dxfId="14277" priority="8746">
      <formula>OR(B2697="Alteração de Carga",B2697="Caixa Existente sem Alteração",B2697="Desligamento")</formula>
    </cfRule>
  </conditionalFormatting>
  <conditionalFormatting sqref="C2726">
    <cfRule type="expression" dxfId="14276" priority="8710">
      <formula>OR(B2718="Alteração de Carga",B2718="Caixa Existente sem Alteração",B2718="Desligamento")</formula>
    </cfRule>
  </conditionalFormatting>
  <conditionalFormatting sqref="C2735">
    <cfRule type="expression" dxfId="14275" priority="8701">
      <formula>OR(B2718="Alteração de Carga",B2718="Caixa Existente sem Alteração",B2718="Desligamento")</formula>
    </cfRule>
  </conditionalFormatting>
  <conditionalFormatting sqref="C2747">
    <cfRule type="expression" dxfId="14274" priority="8665">
      <formula>OR(B2739="Alteração de Carga",B2739="Caixa Existente sem Alteração",B2739="Desligamento")</formula>
    </cfRule>
  </conditionalFormatting>
  <conditionalFormatting sqref="C2756">
    <cfRule type="expression" dxfId="14273" priority="8656">
      <formula>OR(B2739="Alteração de Carga",B2739="Caixa Existente sem Alteração",B2739="Desligamento")</formula>
    </cfRule>
  </conditionalFormatting>
  <conditionalFormatting sqref="C2768">
    <cfRule type="expression" dxfId="14272" priority="8620">
      <formula>OR(B2760="Alteração de Carga",B2760="Caixa Existente sem Alteração",B2760="Desligamento")</formula>
    </cfRule>
  </conditionalFormatting>
  <conditionalFormatting sqref="C2777">
    <cfRule type="expression" dxfId="14271" priority="8611">
      <formula>OR(B2760="Alteração de Carga",B2760="Caixa Existente sem Alteração",B2760="Desligamento")</formula>
    </cfRule>
  </conditionalFormatting>
  <conditionalFormatting sqref="C2789">
    <cfRule type="expression" dxfId="14270" priority="8575">
      <formula>OR(B2781="Alteração de Carga",B2781="Caixa Existente sem Alteração",B2781="Desligamento")</formula>
    </cfRule>
  </conditionalFormatting>
  <conditionalFormatting sqref="C2798">
    <cfRule type="expression" dxfId="14269" priority="8566">
      <formula>OR(B2781="Alteração de Carga",B2781="Caixa Existente sem Alteração",B2781="Desligamento")</formula>
    </cfRule>
  </conditionalFormatting>
  <conditionalFormatting sqref="C2810">
    <cfRule type="expression" dxfId="14268" priority="8530">
      <formula>OR(B2802="Alteração de Carga",B2802="Caixa Existente sem Alteração",B2802="Desligamento")</formula>
    </cfRule>
  </conditionalFormatting>
  <conditionalFormatting sqref="C2819">
    <cfRule type="expression" dxfId="14267" priority="8521">
      <formula>OR(B2802="Alteração de Carga",B2802="Caixa Existente sem Alteração",B2802="Desligamento")</formula>
    </cfRule>
  </conditionalFormatting>
  <conditionalFormatting sqref="C2831">
    <cfRule type="expression" dxfId="14266" priority="8485">
      <formula>OR(B2823="Alteração de Carga",B2823="Caixa Existente sem Alteração",B2823="Desligamento")</formula>
    </cfRule>
  </conditionalFormatting>
  <conditionalFormatting sqref="C2840">
    <cfRule type="expression" dxfId="14265" priority="8476">
      <formula>OR(B2823="Alteração de Carga",B2823="Caixa Existente sem Alteração",B2823="Desligamento")</formula>
    </cfRule>
  </conditionalFormatting>
  <conditionalFormatting sqref="C2852">
    <cfRule type="expression" dxfId="14264" priority="8440">
      <formula>OR(B2844="Alteração de Carga",B2844="Caixa Existente sem Alteração",B2844="Desligamento")</formula>
    </cfRule>
  </conditionalFormatting>
  <conditionalFormatting sqref="C2861">
    <cfRule type="expression" dxfId="14263" priority="8431">
      <formula>OR(B2844="Alteração de Carga",B2844="Caixa Existente sem Alteração",B2844="Desligamento")</formula>
    </cfRule>
  </conditionalFormatting>
  <conditionalFormatting sqref="C2873">
    <cfRule type="expression" dxfId="14262" priority="8395">
      <formula>OR(B2865="Alteração de Carga",B2865="Caixa Existente sem Alteração",B2865="Desligamento")</formula>
    </cfRule>
  </conditionalFormatting>
  <conditionalFormatting sqref="C2882">
    <cfRule type="expression" dxfId="14261" priority="8386">
      <formula>OR(B2865="Alteração de Carga",B2865="Caixa Existente sem Alteração",B2865="Desligamento")</formula>
    </cfRule>
  </conditionalFormatting>
  <conditionalFormatting sqref="C2894">
    <cfRule type="expression" dxfId="14260" priority="8350">
      <formula>OR(B2886="Alteração de Carga",B2886="Caixa Existente sem Alteração",B2886="Desligamento")</formula>
    </cfRule>
  </conditionalFormatting>
  <conditionalFormatting sqref="C2903">
    <cfRule type="expression" dxfId="14259" priority="8341">
      <formula>OR(B2886="Alteração de Carga",B2886="Caixa Existente sem Alteração",B2886="Desligamento")</formula>
    </cfRule>
  </conditionalFormatting>
  <conditionalFormatting sqref="C2915">
    <cfRule type="expression" dxfId="14258" priority="8305">
      <formula>OR(B2907="Alteração de Carga",B2907="Caixa Existente sem Alteração",B2907="Desligamento")</formula>
    </cfRule>
  </conditionalFormatting>
  <conditionalFormatting sqref="C2924">
    <cfRule type="expression" dxfId="14257" priority="8296">
      <formula>OR(B2907="Alteração de Carga",B2907="Caixa Existente sem Alteração",B2907="Desligamento")</formula>
    </cfRule>
  </conditionalFormatting>
  <conditionalFormatting sqref="C2936">
    <cfRule type="expression" dxfId="14256" priority="8260">
      <formula>OR(B2928="Alteração de Carga",B2928="Caixa Existente sem Alteração",B2928="Desligamento")</formula>
    </cfRule>
  </conditionalFormatting>
  <conditionalFormatting sqref="C2945">
    <cfRule type="expression" dxfId="14255" priority="8251">
      <formula>OR(B2928="Alteração de Carga",B2928="Caixa Existente sem Alteração",B2928="Desligamento")</formula>
    </cfRule>
  </conditionalFormatting>
  <conditionalFormatting sqref="C2957">
    <cfRule type="expression" dxfId="14254" priority="8215">
      <formula>OR(B2949="Alteração de Carga",B2949="Caixa Existente sem Alteração",B2949="Desligamento")</formula>
    </cfRule>
  </conditionalFormatting>
  <conditionalFormatting sqref="C2966">
    <cfRule type="expression" dxfId="14253" priority="8206">
      <formula>OR(B2949="Alteração de Carga",B2949="Caixa Existente sem Alteração",B2949="Desligamento")</formula>
    </cfRule>
  </conditionalFormatting>
  <conditionalFormatting sqref="C2978">
    <cfRule type="expression" dxfId="14252" priority="8170">
      <formula>OR(B2970="Alteração de Carga",B2970="Caixa Existente sem Alteração",B2970="Desligamento")</formula>
    </cfRule>
  </conditionalFormatting>
  <conditionalFormatting sqref="C2987">
    <cfRule type="expression" dxfId="14251" priority="8161">
      <formula>OR(B2970="Alteração de Carga",B2970="Caixa Existente sem Alteração",B2970="Desligamento")</formula>
    </cfRule>
  </conditionalFormatting>
  <conditionalFormatting sqref="C2999">
    <cfRule type="expression" dxfId="14250" priority="8125">
      <formula>OR(B2991="Alteração de Carga",B2991="Caixa Existente sem Alteração",B2991="Desligamento")</formula>
    </cfRule>
  </conditionalFormatting>
  <conditionalFormatting sqref="C3008">
    <cfRule type="expression" dxfId="14249" priority="8116">
      <formula>OR(B2991="Alteração de Carga",B2991="Caixa Existente sem Alteração",B2991="Desligamento")</formula>
    </cfRule>
  </conditionalFormatting>
  <conditionalFormatting sqref="C3020">
    <cfRule type="expression" dxfId="14248" priority="8080">
      <formula>OR(B3012="Alteração de Carga",B3012="Caixa Existente sem Alteração",B3012="Desligamento")</formula>
    </cfRule>
  </conditionalFormatting>
  <conditionalFormatting sqref="C3029">
    <cfRule type="expression" dxfId="14247" priority="8071">
      <formula>OR(B3012="Alteração de Carga",B3012="Caixa Existente sem Alteração",B3012="Desligamento")</formula>
    </cfRule>
  </conditionalFormatting>
  <conditionalFormatting sqref="C3041">
    <cfRule type="expression" dxfId="14246" priority="8035">
      <formula>OR(B3033="Alteração de Carga",B3033="Caixa Existente sem Alteração",B3033="Desligamento")</formula>
    </cfRule>
  </conditionalFormatting>
  <conditionalFormatting sqref="C3050">
    <cfRule type="expression" dxfId="14245" priority="8026">
      <formula>OR(B3033="Alteração de Carga",B3033="Caixa Existente sem Alteração",B3033="Desligamento")</formula>
    </cfRule>
  </conditionalFormatting>
  <conditionalFormatting sqref="C3062">
    <cfRule type="expression" dxfId="14244" priority="7990">
      <formula>OR(B3054="Alteração de Carga",B3054="Caixa Existente sem Alteração",B3054="Desligamento")</formula>
    </cfRule>
  </conditionalFormatting>
  <conditionalFormatting sqref="C3071">
    <cfRule type="expression" dxfId="14243" priority="7981">
      <formula>OR(B3054="Alteração de Carga",B3054="Caixa Existente sem Alteração",B3054="Desligamento")</formula>
    </cfRule>
  </conditionalFormatting>
  <conditionalFormatting sqref="C3083">
    <cfRule type="expression" dxfId="14242" priority="7945">
      <formula>OR(B3075="Alteração de Carga",B3075="Caixa Existente sem Alteração",B3075="Desligamento")</formula>
    </cfRule>
  </conditionalFormatting>
  <conditionalFormatting sqref="C3092">
    <cfRule type="expression" dxfId="14241" priority="7936">
      <formula>OR(B3075="Alteração de Carga",B3075="Caixa Existente sem Alteração",B3075="Desligamento")</formula>
    </cfRule>
  </conditionalFormatting>
  <conditionalFormatting sqref="C3104">
    <cfRule type="expression" dxfId="14240" priority="7900">
      <formula>OR(B3096="Alteração de Carga",B3096="Caixa Existente sem Alteração",B3096="Desligamento")</formula>
    </cfRule>
  </conditionalFormatting>
  <conditionalFormatting sqref="C3113">
    <cfRule type="expression" dxfId="14239" priority="7891">
      <formula>OR(B3096="Alteração de Carga",B3096="Caixa Existente sem Alteração",B3096="Desligamento")</formula>
    </cfRule>
  </conditionalFormatting>
  <conditionalFormatting sqref="C3125">
    <cfRule type="expression" dxfId="14238" priority="7855">
      <formula>OR(B3117="Alteração de Carga",B3117="Caixa Existente sem Alteração",B3117="Desligamento")</formula>
    </cfRule>
  </conditionalFormatting>
  <conditionalFormatting sqref="C3134">
    <cfRule type="expression" dxfId="14237" priority="7846">
      <formula>OR(B3117="Alteração de Carga",B3117="Caixa Existente sem Alteração",B3117="Desligamento")</formula>
    </cfRule>
  </conditionalFormatting>
  <conditionalFormatting sqref="C3146">
    <cfRule type="expression" dxfId="14236" priority="7810">
      <formula>OR(B3138="Alteração de Carga",B3138="Caixa Existente sem Alteração",B3138="Desligamento")</formula>
    </cfRule>
  </conditionalFormatting>
  <conditionalFormatting sqref="C3155">
    <cfRule type="expression" dxfId="14235" priority="7801">
      <formula>OR(B3138="Alteração de Carga",B3138="Caixa Existente sem Alteração",B3138="Desligamento")</formula>
    </cfRule>
  </conditionalFormatting>
  <conditionalFormatting sqref="C3167">
    <cfRule type="expression" dxfId="14234" priority="7765">
      <formula>OR(B3159="Alteração de Carga",B3159="Caixa Existente sem Alteração",B3159="Desligamento")</formula>
    </cfRule>
  </conditionalFormatting>
  <conditionalFormatting sqref="C3176">
    <cfRule type="expression" dxfId="14233" priority="7756">
      <formula>OR(B3159="Alteração de Carga",B3159="Caixa Existente sem Alteração",B3159="Desligamento")</formula>
    </cfRule>
  </conditionalFormatting>
  <conditionalFormatting sqref="C3188">
    <cfRule type="expression" dxfId="14232" priority="7720">
      <formula>OR(B3180="Alteração de Carga",B3180="Caixa Existente sem Alteração",B3180="Desligamento")</formula>
    </cfRule>
  </conditionalFormatting>
  <conditionalFormatting sqref="C3197">
    <cfRule type="expression" dxfId="14231" priority="7711">
      <formula>OR(B3180="Alteração de Carga",B3180="Caixa Existente sem Alteração",B3180="Desligamento")</formula>
    </cfRule>
  </conditionalFormatting>
  <conditionalFormatting sqref="C3209">
    <cfRule type="expression" dxfId="14230" priority="7675">
      <formula>OR(B3201="Alteração de Carga",B3201="Caixa Existente sem Alteração",B3201="Desligamento")</formula>
    </cfRule>
  </conditionalFormatting>
  <conditionalFormatting sqref="C3218">
    <cfRule type="expression" dxfId="14229" priority="7666">
      <formula>OR(B3201="Alteração de Carga",B3201="Caixa Existente sem Alteração",B3201="Desligamento")</formula>
    </cfRule>
  </conditionalFormatting>
  <conditionalFormatting sqref="C3230">
    <cfRule type="expression" dxfId="14228" priority="7630">
      <formula>OR(B3222="Alteração de Carga",B3222="Caixa Existente sem Alteração",B3222="Desligamento")</formula>
    </cfRule>
  </conditionalFormatting>
  <conditionalFormatting sqref="C3239">
    <cfRule type="expression" dxfId="14227" priority="7621">
      <formula>OR(B3222="Alteração de Carga",B3222="Caixa Existente sem Alteração",B3222="Desligamento")</formula>
    </cfRule>
  </conditionalFormatting>
  <conditionalFormatting sqref="C3251">
    <cfRule type="expression" dxfId="14226" priority="7585">
      <formula>OR(B3243="Alteração de Carga",B3243="Caixa Existente sem Alteração",B3243="Desligamento")</formula>
    </cfRule>
  </conditionalFormatting>
  <conditionalFormatting sqref="C3260">
    <cfRule type="expression" dxfId="14225" priority="7576">
      <formula>OR(B3243="Alteração de Carga",B3243="Caixa Existente sem Alteração",B3243="Desligamento")</formula>
    </cfRule>
  </conditionalFormatting>
  <conditionalFormatting sqref="C3272">
    <cfRule type="expression" dxfId="14224" priority="7540">
      <formula>OR(B3264="Alteração de Carga",B3264="Caixa Existente sem Alteração",B3264="Desligamento")</formula>
    </cfRule>
  </conditionalFormatting>
  <conditionalFormatting sqref="C3281">
    <cfRule type="expression" dxfId="14223" priority="7531">
      <formula>OR(B3264="Alteração de Carga",B3264="Caixa Existente sem Alteração",B3264="Desligamento")</formula>
    </cfRule>
  </conditionalFormatting>
  <conditionalFormatting sqref="C3293">
    <cfRule type="expression" dxfId="14222" priority="7495">
      <formula>OR(B3285="Alteração de Carga",B3285="Caixa Existente sem Alteração",B3285="Desligamento")</formula>
    </cfRule>
  </conditionalFormatting>
  <conditionalFormatting sqref="C3302">
    <cfRule type="expression" dxfId="14221" priority="7486">
      <formula>OR(B3285="Alteração de Carga",B3285="Caixa Existente sem Alteração",B3285="Desligamento")</formula>
    </cfRule>
  </conditionalFormatting>
  <conditionalFormatting sqref="C3314">
    <cfRule type="expression" dxfId="14220" priority="7450">
      <formula>OR(B3306="Alteração de Carga",B3306="Caixa Existente sem Alteração",B3306="Desligamento")</formula>
    </cfRule>
  </conditionalFormatting>
  <conditionalFormatting sqref="C3323">
    <cfRule type="expression" dxfId="14219" priority="7441">
      <formula>OR(B3306="Alteração de Carga",B3306="Caixa Existente sem Alteração",B3306="Desligamento")</formula>
    </cfRule>
  </conditionalFormatting>
  <conditionalFormatting sqref="C3335">
    <cfRule type="expression" dxfId="14218" priority="7405">
      <formula>OR(B3327="Alteração de Carga",B3327="Caixa Existente sem Alteração",B3327="Desligamento")</formula>
    </cfRule>
  </conditionalFormatting>
  <conditionalFormatting sqref="C3344">
    <cfRule type="expression" dxfId="14217" priority="7396">
      <formula>OR(B3327="Alteração de Carga",B3327="Caixa Existente sem Alteração",B3327="Desligamento")</formula>
    </cfRule>
  </conditionalFormatting>
  <conditionalFormatting sqref="C3356">
    <cfRule type="expression" dxfId="14216" priority="7360">
      <formula>OR(B3348="Alteração de Carga",B3348="Caixa Existente sem Alteração",B3348="Desligamento")</formula>
    </cfRule>
  </conditionalFormatting>
  <conditionalFormatting sqref="C3365">
    <cfRule type="expression" dxfId="14215" priority="7351">
      <formula>OR(B3348="Alteração de Carga",B3348="Caixa Existente sem Alteração",B3348="Desligamento")</formula>
    </cfRule>
  </conditionalFormatting>
  <conditionalFormatting sqref="C3377">
    <cfRule type="expression" dxfId="14214" priority="7315">
      <formula>OR(B3369="Alteração de Carga",B3369="Caixa Existente sem Alteração",B3369="Desligamento")</formula>
    </cfRule>
  </conditionalFormatting>
  <conditionalFormatting sqref="C3386">
    <cfRule type="expression" dxfId="14213" priority="7306">
      <formula>OR(B3369="Alteração de Carga",B3369="Caixa Existente sem Alteração",B3369="Desligamento")</formula>
    </cfRule>
  </conditionalFormatting>
  <conditionalFormatting sqref="C3398">
    <cfRule type="expression" dxfId="14212" priority="7270">
      <formula>OR(B3390="Alteração de Carga",B3390="Caixa Existente sem Alteração",B3390="Desligamento")</formula>
    </cfRule>
  </conditionalFormatting>
  <conditionalFormatting sqref="C3407">
    <cfRule type="expression" dxfId="14211" priority="7261">
      <formula>OR(B3390="Alteração de Carga",B3390="Caixa Existente sem Alteração",B3390="Desligamento")</formula>
    </cfRule>
  </conditionalFormatting>
  <conditionalFormatting sqref="C3419">
    <cfRule type="expression" dxfId="14210" priority="7225">
      <formula>OR(B3411="Alteração de Carga",B3411="Caixa Existente sem Alteração",B3411="Desligamento")</formula>
    </cfRule>
  </conditionalFormatting>
  <conditionalFormatting sqref="C3428">
    <cfRule type="expression" dxfId="14209" priority="7216">
      <formula>OR(B3411="Alteração de Carga",B3411="Caixa Existente sem Alteração",B3411="Desligamento")</formula>
    </cfRule>
  </conditionalFormatting>
  <conditionalFormatting sqref="C3440">
    <cfRule type="expression" dxfId="14208" priority="7180">
      <formula>OR(B3432="Alteração de Carga",B3432="Caixa Existente sem Alteração",B3432="Desligamento")</formula>
    </cfRule>
  </conditionalFormatting>
  <conditionalFormatting sqref="C3449">
    <cfRule type="expression" dxfId="14207" priority="7171">
      <formula>OR(B3432="Alteração de Carga",B3432="Caixa Existente sem Alteração",B3432="Desligamento")</formula>
    </cfRule>
  </conditionalFormatting>
  <conditionalFormatting sqref="C3461">
    <cfRule type="expression" dxfId="14206" priority="7135">
      <formula>OR(B3453="Alteração de Carga",B3453="Caixa Existente sem Alteração",B3453="Desligamento")</formula>
    </cfRule>
  </conditionalFormatting>
  <conditionalFormatting sqref="C3470">
    <cfRule type="expression" dxfId="14205" priority="7126">
      <formula>OR(B3453="Alteração de Carga",B3453="Caixa Existente sem Alteração",B3453="Desligamento")</formula>
    </cfRule>
  </conditionalFormatting>
  <conditionalFormatting sqref="C3482">
    <cfRule type="expression" dxfId="14204" priority="7090">
      <formula>OR(B3474="Alteração de Carga",B3474="Caixa Existente sem Alteração",B3474="Desligamento")</formula>
    </cfRule>
  </conditionalFormatting>
  <conditionalFormatting sqref="C3491">
    <cfRule type="expression" dxfId="14203" priority="7081">
      <formula>OR(B3474="Alteração de Carga",B3474="Caixa Existente sem Alteração",B3474="Desligamento")</formula>
    </cfRule>
  </conditionalFormatting>
  <conditionalFormatting sqref="C3503">
    <cfRule type="expression" dxfId="14202" priority="7045">
      <formula>OR(B3495="Alteração de Carga",B3495="Caixa Existente sem Alteração",B3495="Desligamento")</formula>
    </cfRule>
  </conditionalFormatting>
  <conditionalFormatting sqref="C3512">
    <cfRule type="expression" dxfId="14201" priority="7036">
      <formula>OR(B3495="Alteração de Carga",B3495="Caixa Existente sem Alteração",B3495="Desligamento")</formula>
    </cfRule>
  </conditionalFormatting>
  <conditionalFormatting sqref="C3524">
    <cfRule type="expression" dxfId="14200" priority="7000">
      <formula>OR(B3516="Alteração de Carga",B3516="Caixa Existente sem Alteração",B3516="Desligamento")</formula>
    </cfRule>
  </conditionalFormatting>
  <conditionalFormatting sqref="C3533">
    <cfRule type="expression" dxfId="14199" priority="6991">
      <formula>OR(B3516="Alteração de Carga",B3516="Caixa Existente sem Alteração",B3516="Desligamento")</formula>
    </cfRule>
  </conditionalFormatting>
  <conditionalFormatting sqref="C3545">
    <cfRule type="expression" dxfId="14198" priority="6955">
      <formula>OR(B3537="Alteração de Carga",B3537="Caixa Existente sem Alteração",B3537="Desligamento")</formula>
    </cfRule>
  </conditionalFormatting>
  <conditionalFormatting sqref="C3554">
    <cfRule type="expression" dxfId="14197" priority="6946">
      <formula>OR(B3537="Alteração de Carga",B3537="Caixa Existente sem Alteração",B3537="Desligamento")</formula>
    </cfRule>
  </conditionalFormatting>
  <conditionalFormatting sqref="C3566">
    <cfRule type="expression" dxfId="14196" priority="6910">
      <formula>OR(B3558="Alteração de Carga",B3558="Caixa Existente sem Alteração",B3558="Desligamento")</formula>
    </cfRule>
  </conditionalFormatting>
  <conditionalFormatting sqref="C3575">
    <cfRule type="expression" dxfId="14195" priority="6901">
      <formula>OR(B3558="Alteração de Carga",B3558="Caixa Existente sem Alteração",B3558="Desligamento")</formula>
    </cfRule>
  </conditionalFormatting>
  <conditionalFormatting sqref="C3587">
    <cfRule type="expression" dxfId="14194" priority="6865">
      <formula>OR(B3579="Alteração de Carga",B3579="Caixa Existente sem Alteração",B3579="Desligamento")</formula>
    </cfRule>
  </conditionalFormatting>
  <conditionalFormatting sqref="C3596">
    <cfRule type="expression" dxfId="14193" priority="6856">
      <formula>OR(B3579="Alteração de Carga",B3579="Caixa Existente sem Alteração",B3579="Desligamento")</formula>
    </cfRule>
  </conditionalFormatting>
  <conditionalFormatting sqref="C3608">
    <cfRule type="expression" dxfId="14192" priority="6820">
      <formula>OR(B3600="Alteração de Carga",B3600="Caixa Existente sem Alteração",B3600="Desligamento")</formula>
    </cfRule>
  </conditionalFormatting>
  <conditionalFormatting sqref="C3617">
    <cfRule type="expression" dxfId="14191" priority="6811">
      <formula>OR(B3600="Alteração de Carga",B3600="Caixa Existente sem Alteração",B3600="Desligamento")</formula>
    </cfRule>
  </conditionalFormatting>
  <conditionalFormatting sqref="C3629">
    <cfRule type="expression" dxfId="14190" priority="6775">
      <formula>OR(B3621="Alteração de Carga",B3621="Caixa Existente sem Alteração",B3621="Desligamento")</formula>
    </cfRule>
  </conditionalFormatting>
  <conditionalFormatting sqref="C3638">
    <cfRule type="expression" dxfId="14189" priority="6766">
      <formula>OR(B3621="Alteração de Carga",B3621="Caixa Existente sem Alteração",B3621="Desligamento")</formula>
    </cfRule>
  </conditionalFormatting>
  <conditionalFormatting sqref="C3650">
    <cfRule type="expression" dxfId="14188" priority="6730">
      <formula>OR(B3642="Alteração de Carga",B3642="Caixa Existente sem Alteração",B3642="Desligamento")</formula>
    </cfRule>
  </conditionalFormatting>
  <conditionalFormatting sqref="C3659">
    <cfRule type="expression" dxfId="14187" priority="6721">
      <formula>OR(B3642="Alteração de Carga",B3642="Caixa Existente sem Alteração",B3642="Desligamento")</formula>
    </cfRule>
  </conditionalFormatting>
  <conditionalFormatting sqref="C3671">
    <cfRule type="expression" dxfId="14186" priority="6685">
      <formula>OR(B3663="Alteração de Carga",B3663="Caixa Existente sem Alteração",B3663="Desligamento")</formula>
    </cfRule>
  </conditionalFormatting>
  <conditionalFormatting sqref="C3680">
    <cfRule type="expression" dxfId="14185" priority="6676">
      <formula>OR(B3663="Alteração de Carga",B3663="Caixa Existente sem Alteração",B3663="Desligamento")</formula>
    </cfRule>
  </conditionalFormatting>
  <conditionalFormatting sqref="C3692">
    <cfRule type="expression" dxfId="14184" priority="6640">
      <formula>OR(B3684="Alteração de Carga",B3684="Caixa Existente sem Alteração",B3684="Desligamento")</formula>
    </cfRule>
  </conditionalFormatting>
  <conditionalFormatting sqref="C3701">
    <cfRule type="expression" dxfId="14183" priority="6631">
      <formula>OR(B3684="Alteração de Carga",B3684="Caixa Existente sem Alteração",B3684="Desligamento")</formula>
    </cfRule>
  </conditionalFormatting>
  <conditionalFormatting sqref="C3713">
    <cfRule type="expression" dxfId="14182" priority="6595">
      <formula>OR(B3705="Alteração de Carga",B3705="Caixa Existente sem Alteração",B3705="Desligamento")</formula>
    </cfRule>
  </conditionalFormatting>
  <conditionalFormatting sqref="C3722">
    <cfRule type="expression" dxfId="14181" priority="6586">
      <formula>OR(B3705="Alteração de Carga",B3705="Caixa Existente sem Alteração",B3705="Desligamento")</formula>
    </cfRule>
  </conditionalFormatting>
  <conditionalFormatting sqref="C3734">
    <cfRule type="expression" dxfId="14180" priority="6550">
      <formula>OR(B3726="Alteração de Carga",B3726="Caixa Existente sem Alteração",B3726="Desligamento")</formula>
    </cfRule>
  </conditionalFormatting>
  <conditionalFormatting sqref="C3743">
    <cfRule type="expression" dxfId="14179" priority="6541">
      <formula>OR(B3726="Alteração de Carga",B3726="Caixa Existente sem Alteração",B3726="Desligamento")</formula>
    </cfRule>
  </conditionalFormatting>
  <conditionalFormatting sqref="C3755">
    <cfRule type="expression" dxfId="14178" priority="6505">
      <formula>OR(B3747="Alteração de Carga",B3747="Caixa Existente sem Alteração",B3747="Desligamento")</formula>
    </cfRule>
  </conditionalFormatting>
  <conditionalFormatting sqref="C3764">
    <cfRule type="expression" dxfId="14177" priority="6496">
      <formula>OR(B3747="Alteração de Carga",B3747="Caixa Existente sem Alteração",B3747="Desligamento")</formula>
    </cfRule>
  </conditionalFormatting>
  <conditionalFormatting sqref="C3776">
    <cfRule type="expression" dxfId="14176" priority="6460">
      <formula>OR(B3768="Alteração de Carga",B3768="Caixa Existente sem Alteração",B3768="Desligamento")</formula>
    </cfRule>
  </conditionalFormatting>
  <conditionalFormatting sqref="C3785">
    <cfRule type="expression" dxfId="14175" priority="6451">
      <formula>OR(B3768="Alteração de Carga",B3768="Caixa Existente sem Alteração",B3768="Desligamento")</formula>
    </cfRule>
  </conditionalFormatting>
  <conditionalFormatting sqref="C3797">
    <cfRule type="expression" dxfId="14174" priority="6415">
      <formula>OR(B3789="Alteração de Carga",B3789="Caixa Existente sem Alteração",B3789="Desligamento")</formula>
    </cfRule>
  </conditionalFormatting>
  <conditionalFormatting sqref="C3806">
    <cfRule type="expression" dxfId="14173" priority="6406">
      <formula>OR(B3789="Alteração de Carga",B3789="Caixa Existente sem Alteração",B3789="Desligamento")</formula>
    </cfRule>
  </conditionalFormatting>
  <conditionalFormatting sqref="C3818">
    <cfRule type="expression" dxfId="14172" priority="6370">
      <formula>OR(B3810="Alteração de Carga",B3810="Caixa Existente sem Alteração",B3810="Desligamento")</formula>
    </cfRule>
  </conditionalFormatting>
  <conditionalFormatting sqref="C3827">
    <cfRule type="expression" dxfId="14171" priority="6361">
      <formula>OR(B3810="Alteração de Carga",B3810="Caixa Existente sem Alteração",B3810="Desligamento")</formula>
    </cfRule>
  </conditionalFormatting>
  <conditionalFormatting sqref="C3839">
    <cfRule type="expression" dxfId="14170" priority="6325">
      <formula>OR(B3831="Alteração de Carga",B3831="Caixa Existente sem Alteração",B3831="Desligamento")</formula>
    </cfRule>
  </conditionalFormatting>
  <conditionalFormatting sqref="C3848">
    <cfRule type="expression" dxfId="14169" priority="6316">
      <formula>OR(B3831="Alteração de Carga",B3831="Caixa Existente sem Alteração",B3831="Desligamento")</formula>
    </cfRule>
  </conditionalFormatting>
  <conditionalFormatting sqref="C3860">
    <cfRule type="expression" dxfId="14168" priority="6280">
      <formula>OR(B3852="Alteração de Carga",B3852="Caixa Existente sem Alteração",B3852="Desligamento")</formula>
    </cfRule>
  </conditionalFormatting>
  <conditionalFormatting sqref="C3869">
    <cfRule type="expression" dxfId="14167" priority="6271">
      <formula>OR(B3852="Alteração de Carga",B3852="Caixa Existente sem Alteração",B3852="Desligamento")</formula>
    </cfRule>
  </conditionalFormatting>
  <conditionalFormatting sqref="C3881">
    <cfRule type="expression" dxfId="14166" priority="6235">
      <formula>OR(B3873="Alteração de Carga",B3873="Caixa Existente sem Alteração",B3873="Desligamento")</formula>
    </cfRule>
  </conditionalFormatting>
  <conditionalFormatting sqref="C3890">
    <cfRule type="expression" dxfId="14165" priority="6226">
      <formula>OR(B3873="Alteração de Carga",B3873="Caixa Existente sem Alteração",B3873="Desligamento")</formula>
    </cfRule>
  </conditionalFormatting>
  <conditionalFormatting sqref="C3902">
    <cfRule type="expression" dxfId="14164" priority="6190">
      <formula>OR(B3894="Alteração de Carga",B3894="Caixa Existente sem Alteração",B3894="Desligamento")</formula>
    </cfRule>
  </conditionalFormatting>
  <conditionalFormatting sqref="C3911">
    <cfRule type="expression" dxfId="14163" priority="6181">
      <formula>OR(B3894="Alteração de Carga",B3894="Caixa Existente sem Alteração",B3894="Desligamento")</formula>
    </cfRule>
  </conditionalFormatting>
  <conditionalFormatting sqref="C3923">
    <cfRule type="expression" dxfId="14162" priority="6145">
      <formula>OR(B3915="Alteração de Carga",B3915="Caixa Existente sem Alteração",B3915="Desligamento")</formula>
    </cfRule>
  </conditionalFormatting>
  <conditionalFormatting sqref="C3932">
    <cfRule type="expression" dxfId="14161" priority="6136">
      <formula>OR(B3915="Alteração de Carga",B3915="Caixa Existente sem Alteração",B3915="Desligamento")</formula>
    </cfRule>
  </conditionalFormatting>
  <conditionalFormatting sqref="C3944">
    <cfRule type="expression" dxfId="14160" priority="6100">
      <formula>OR(B3936="Alteração de Carga",B3936="Caixa Existente sem Alteração",B3936="Desligamento")</formula>
    </cfRule>
  </conditionalFormatting>
  <conditionalFormatting sqref="C3953">
    <cfRule type="expression" dxfId="14159" priority="6091">
      <formula>OR(B3936="Alteração de Carga",B3936="Caixa Existente sem Alteração",B3936="Desligamento")</formula>
    </cfRule>
  </conditionalFormatting>
  <conditionalFormatting sqref="C3965">
    <cfRule type="expression" dxfId="14158" priority="6055">
      <formula>OR(B3957="Alteração de Carga",B3957="Caixa Existente sem Alteração",B3957="Desligamento")</formula>
    </cfRule>
  </conditionalFormatting>
  <conditionalFormatting sqref="C3974">
    <cfRule type="expression" dxfId="14157" priority="6046">
      <formula>OR(B3957="Alteração de Carga",B3957="Caixa Existente sem Alteração",B3957="Desligamento")</formula>
    </cfRule>
  </conditionalFormatting>
  <conditionalFormatting sqref="C3986">
    <cfRule type="expression" dxfId="14156" priority="6010">
      <formula>OR(B3978="Alteração de Carga",B3978="Caixa Existente sem Alteração",B3978="Desligamento")</formula>
    </cfRule>
  </conditionalFormatting>
  <conditionalFormatting sqref="C3995">
    <cfRule type="expression" dxfId="14155" priority="6001">
      <formula>OR(B3978="Alteração de Carga",B3978="Caixa Existente sem Alteração",B3978="Desligamento")</formula>
    </cfRule>
  </conditionalFormatting>
  <conditionalFormatting sqref="C4007">
    <cfRule type="expression" dxfId="14154" priority="5965">
      <formula>OR(B3999="Alteração de Carga",B3999="Caixa Existente sem Alteração",B3999="Desligamento")</formula>
    </cfRule>
  </conditionalFormatting>
  <conditionalFormatting sqref="C4016">
    <cfRule type="expression" dxfId="14153" priority="5956">
      <formula>OR(B3999="Alteração de Carga",B3999="Caixa Existente sem Alteração",B3999="Desligamento")</formula>
    </cfRule>
  </conditionalFormatting>
  <conditionalFormatting sqref="C4028">
    <cfRule type="expression" dxfId="14152" priority="5920">
      <formula>OR(B4020="Alteração de Carga",B4020="Caixa Existente sem Alteração",B4020="Desligamento")</formula>
    </cfRule>
  </conditionalFormatting>
  <conditionalFormatting sqref="C4037">
    <cfRule type="expression" dxfId="14151" priority="5911">
      <formula>OR(B4020="Alteração de Carga",B4020="Caixa Existente sem Alteração",B4020="Desligamento")</formula>
    </cfRule>
  </conditionalFormatting>
  <conditionalFormatting sqref="C4049">
    <cfRule type="expression" dxfId="14150" priority="5875">
      <formula>OR(B4041="Alteração de Carga",B4041="Caixa Existente sem Alteração",B4041="Desligamento")</formula>
    </cfRule>
  </conditionalFormatting>
  <conditionalFormatting sqref="C4058">
    <cfRule type="expression" dxfId="14149" priority="5866">
      <formula>OR(B4041="Alteração de Carga",B4041="Caixa Existente sem Alteração",B4041="Desligamento")</formula>
    </cfRule>
  </conditionalFormatting>
  <conditionalFormatting sqref="C4070">
    <cfRule type="expression" dxfId="14148" priority="5830">
      <formula>OR(B4062="Alteração de Carga",B4062="Caixa Existente sem Alteração",B4062="Desligamento")</formula>
    </cfRule>
  </conditionalFormatting>
  <conditionalFormatting sqref="C4079">
    <cfRule type="expression" dxfId="14147" priority="5821">
      <formula>OR(B4062="Alteração de Carga",B4062="Caixa Existente sem Alteração",B4062="Desligamento")</formula>
    </cfRule>
  </conditionalFormatting>
  <conditionalFormatting sqref="C4091">
    <cfRule type="expression" dxfId="14146" priority="5785">
      <formula>OR(B4083="Alteração de Carga",B4083="Caixa Existente sem Alteração",B4083="Desligamento")</formula>
    </cfRule>
  </conditionalFormatting>
  <conditionalFormatting sqref="C4100">
    <cfRule type="expression" dxfId="14145" priority="5776">
      <formula>OR(B4083="Alteração de Carga",B4083="Caixa Existente sem Alteração",B4083="Desligamento")</formula>
    </cfRule>
  </conditionalFormatting>
  <conditionalFormatting sqref="C4112">
    <cfRule type="expression" dxfId="14144" priority="5740">
      <formula>OR(B4104="Alteração de Carga",B4104="Caixa Existente sem Alteração",B4104="Desligamento")</formula>
    </cfRule>
  </conditionalFormatting>
  <conditionalFormatting sqref="C4121">
    <cfRule type="expression" dxfId="14143" priority="5731">
      <formula>OR(B4104="Alteração de Carga",B4104="Caixa Existente sem Alteração",B4104="Desligamento")</formula>
    </cfRule>
  </conditionalFormatting>
  <conditionalFormatting sqref="C4133">
    <cfRule type="expression" dxfId="14142" priority="5695">
      <formula>OR(B4125="Alteração de Carga",B4125="Caixa Existente sem Alteração",B4125="Desligamento")</formula>
    </cfRule>
  </conditionalFormatting>
  <conditionalFormatting sqref="C4142">
    <cfRule type="expression" dxfId="14141" priority="5686">
      <formula>OR(B4125="Alteração de Carga",B4125="Caixa Existente sem Alteração",B4125="Desligamento")</formula>
    </cfRule>
  </conditionalFormatting>
  <conditionalFormatting sqref="C4154">
    <cfRule type="expression" dxfId="14140" priority="5650">
      <formula>OR(B4146="Alteração de Carga",B4146="Caixa Existente sem Alteração",B4146="Desligamento")</formula>
    </cfRule>
  </conditionalFormatting>
  <conditionalFormatting sqref="C4163">
    <cfRule type="expression" dxfId="14139" priority="5641">
      <formula>OR(B4146="Alteração de Carga",B4146="Caixa Existente sem Alteração",B4146="Desligamento")</formula>
    </cfRule>
  </conditionalFormatting>
  <conditionalFormatting sqref="C4175">
    <cfRule type="expression" dxfId="14138" priority="5605">
      <formula>OR(B4167="Alteração de Carga",B4167="Caixa Existente sem Alteração",B4167="Desligamento")</formula>
    </cfRule>
  </conditionalFormatting>
  <conditionalFormatting sqref="C4184">
    <cfRule type="expression" dxfId="14137" priority="5596">
      <formula>OR(B4167="Alteração de Carga",B4167="Caixa Existente sem Alteração",B4167="Desligamento")</formula>
    </cfRule>
  </conditionalFormatting>
  <conditionalFormatting sqref="C4196">
    <cfRule type="expression" dxfId="14136" priority="5560">
      <formula>OR(B4188="Alteração de Carga",B4188="Caixa Existente sem Alteração",B4188="Desligamento")</formula>
    </cfRule>
  </conditionalFormatting>
  <conditionalFormatting sqref="C4205">
    <cfRule type="expression" dxfId="14135" priority="5551">
      <formula>OR(B4188="Alteração de Carga",B4188="Caixa Existente sem Alteração",B4188="Desligamento")</formula>
    </cfRule>
  </conditionalFormatting>
  <conditionalFormatting sqref="C4217">
    <cfRule type="expression" dxfId="14134" priority="5515">
      <formula>OR(B4209="Alteração de Carga",B4209="Caixa Existente sem Alteração",B4209="Desligamento")</formula>
    </cfRule>
  </conditionalFormatting>
  <conditionalFormatting sqref="C4226">
    <cfRule type="expression" dxfId="14133" priority="5506">
      <formula>OR(B4209="Alteração de Carga",B4209="Caixa Existente sem Alteração",B4209="Desligamento")</formula>
    </cfRule>
  </conditionalFormatting>
  <conditionalFormatting sqref="C4238">
    <cfRule type="expression" dxfId="14132" priority="5470">
      <formula>OR(B4230="Alteração de Carga",B4230="Caixa Existente sem Alteração",B4230="Desligamento")</formula>
    </cfRule>
  </conditionalFormatting>
  <conditionalFormatting sqref="C4247">
    <cfRule type="expression" dxfId="14131" priority="5461">
      <formula>OR(B4230="Alteração de Carga",B4230="Caixa Existente sem Alteração",B4230="Desligamento")</formula>
    </cfRule>
  </conditionalFormatting>
  <conditionalFormatting sqref="C4259">
    <cfRule type="expression" dxfId="14130" priority="5425">
      <formula>OR(B4251="Alteração de Carga",B4251="Caixa Existente sem Alteração",B4251="Desligamento")</formula>
    </cfRule>
  </conditionalFormatting>
  <conditionalFormatting sqref="C4268">
    <cfRule type="expression" dxfId="14129" priority="5416">
      <formula>OR(B4251="Alteração de Carga",B4251="Caixa Existente sem Alteração",B4251="Desligamento")</formula>
    </cfRule>
  </conditionalFormatting>
  <conditionalFormatting sqref="C4280">
    <cfRule type="expression" dxfId="14128" priority="5380">
      <formula>OR(B4272="Alteração de Carga",B4272="Caixa Existente sem Alteração",B4272="Desligamento")</formula>
    </cfRule>
  </conditionalFormatting>
  <conditionalFormatting sqref="C4289">
    <cfRule type="expression" dxfId="14127" priority="5371">
      <formula>OR(B4272="Alteração de Carga",B4272="Caixa Existente sem Alteração",B4272="Desligamento")</formula>
    </cfRule>
  </conditionalFormatting>
  <conditionalFormatting sqref="C4301">
    <cfRule type="expression" dxfId="14126" priority="5335">
      <formula>OR(B4293="Alteração de Carga",B4293="Caixa Existente sem Alteração",B4293="Desligamento")</formula>
    </cfRule>
  </conditionalFormatting>
  <conditionalFormatting sqref="C4310">
    <cfRule type="expression" dxfId="14125" priority="5326">
      <formula>OR(B4293="Alteração de Carga",B4293="Caixa Existente sem Alteração",B4293="Desligamento")</formula>
    </cfRule>
  </conditionalFormatting>
  <conditionalFormatting sqref="C4322">
    <cfRule type="expression" dxfId="14124" priority="5290">
      <formula>OR(B4314="Alteração de Carga",B4314="Caixa Existente sem Alteração",B4314="Desligamento")</formula>
    </cfRule>
  </conditionalFormatting>
  <conditionalFormatting sqref="C4331">
    <cfRule type="expression" dxfId="14123" priority="5281">
      <formula>OR(B4314="Alteração de Carga",B4314="Caixa Existente sem Alteração",B4314="Desligamento")</formula>
    </cfRule>
  </conditionalFormatting>
  <conditionalFormatting sqref="C4343">
    <cfRule type="expression" dxfId="14122" priority="5245">
      <formula>OR(B4335="Alteração de Carga",B4335="Caixa Existente sem Alteração",B4335="Desligamento")</formula>
    </cfRule>
  </conditionalFormatting>
  <conditionalFormatting sqref="C4352">
    <cfRule type="expression" dxfId="14121" priority="5236">
      <formula>OR(B4335="Alteração de Carga",B4335="Caixa Existente sem Alteração",B4335="Desligamento")</formula>
    </cfRule>
  </conditionalFormatting>
  <conditionalFormatting sqref="C4364">
    <cfRule type="expression" dxfId="14120" priority="5200">
      <formula>OR(B4356="Alteração de Carga",B4356="Caixa Existente sem Alteração",B4356="Desligamento")</formula>
    </cfRule>
  </conditionalFormatting>
  <conditionalFormatting sqref="C4373">
    <cfRule type="expression" dxfId="14119" priority="5191">
      <formula>OR(B4356="Alteração de Carga",B4356="Caixa Existente sem Alteração",B4356="Desligamento")</formula>
    </cfRule>
  </conditionalFormatting>
  <conditionalFormatting sqref="C4385">
    <cfRule type="expression" dxfId="14118" priority="5155">
      <formula>OR(B4377="Alteração de Carga",B4377="Caixa Existente sem Alteração",B4377="Desligamento")</formula>
    </cfRule>
  </conditionalFormatting>
  <conditionalFormatting sqref="C4394">
    <cfRule type="expression" dxfId="14117" priority="5146">
      <formula>OR(B4377="Alteração de Carga",B4377="Caixa Existente sem Alteração",B4377="Desligamento")</formula>
    </cfRule>
  </conditionalFormatting>
  <conditionalFormatting sqref="C4406">
    <cfRule type="expression" dxfId="14116" priority="5110">
      <formula>OR(B4398="Alteração de Carga",B4398="Caixa Existente sem Alteração",B4398="Desligamento")</formula>
    </cfRule>
  </conditionalFormatting>
  <conditionalFormatting sqref="C4415">
    <cfRule type="expression" dxfId="14115" priority="5101">
      <formula>OR(B4398="Alteração de Carga",B4398="Caixa Existente sem Alteração",B4398="Desligamento")</formula>
    </cfRule>
  </conditionalFormatting>
  <conditionalFormatting sqref="C4427">
    <cfRule type="expression" dxfId="14114" priority="5065">
      <formula>OR(B4419="Alteração de Carga",B4419="Caixa Existente sem Alteração",B4419="Desligamento")</formula>
    </cfRule>
  </conditionalFormatting>
  <conditionalFormatting sqref="C4436">
    <cfRule type="expression" dxfId="14113" priority="5056">
      <formula>OR(B4419="Alteração de Carga",B4419="Caixa Existente sem Alteração",B4419="Desligamento")</formula>
    </cfRule>
  </conditionalFormatting>
  <conditionalFormatting sqref="C4448">
    <cfRule type="expression" dxfId="14112" priority="5020">
      <formula>OR(B4440="Alteração de Carga",B4440="Caixa Existente sem Alteração",B4440="Desligamento")</formula>
    </cfRule>
  </conditionalFormatting>
  <conditionalFormatting sqref="C4457">
    <cfRule type="expression" dxfId="14111" priority="5011">
      <formula>OR(B4440="Alteração de Carga",B4440="Caixa Existente sem Alteração",B4440="Desligamento")</formula>
    </cfRule>
  </conditionalFormatting>
  <conditionalFormatting sqref="C4469">
    <cfRule type="expression" dxfId="14110" priority="4975">
      <formula>OR(B4461="Alteração de Carga",B4461="Caixa Existente sem Alteração",B4461="Desligamento")</formula>
    </cfRule>
  </conditionalFormatting>
  <conditionalFormatting sqref="C4478">
    <cfRule type="expression" dxfId="14109" priority="4966">
      <formula>OR(B4461="Alteração de Carga",B4461="Caixa Existente sem Alteração",B4461="Desligamento")</formula>
    </cfRule>
  </conditionalFormatting>
  <conditionalFormatting sqref="C4490">
    <cfRule type="expression" dxfId="14108" priority="4930">
      <formula>OR(B4482="Alteração de Carga",B4482="Caixa Existente sem Alteração",B4482="Desligamento")</formula>
    </cfRule>
  </conditionalFormatting>
  <conditionalFormatting sqref="C4499">
    <cfRule type="expression" dxfId="14107" priority="4921">
      <formula>OR(B4482="Alteração de Carga",B4482="Caixa Existente sem Alteração",B4482="Desligamento")</formula>
    </cfRule>
  </conditionalFormatting>
  <conditionalFormatting sqref="C4511">
    <cfRule type="expression" dxfId="14106" priority="4885">
      <formula>OR(B4503="Alteração de Carga",B4503="Caixa Existente sem Alteração",B4503="Desligamento")</formula>
    </cfRule>
  </conditionalFormatting>
  <conditionalFormatting sqref="C4520">
    <cfRule type="expression" dxfId="14105" priority="4876">
      <formula>OR(B4503="Alteração de Carga",B4503="Caixa Existente sem Alteração",B4503="Desligamento")</formula>
    </cfRule>
  </conditionalFormatting>
  <conditionalFormatting sqref="C4532">
    <cfRule type="expression" dxfId="14104" priority="4840">
      <formula>OR(B4524="Alteração de Carga",B4524="Caixa Existente sem Alteração",B4524="Desligamento")</formula>
    </cfRule>
  </conditionalFormatting>
  <conditionalFormatting sqref="C4541">
    <cfRule type="expression" dxfId="14103" priority="4831">
      <formula>OR(B4524="Alteração de Carga",B4524="Caixa Existente sem Alteração",B4524="Desligamento")</formula>
    </cfRule>
  </conditionalFormatting>
  <conditionalFormatting sqref="C4553">
    <cfRule type="expression" dxfId="14102" priority="4795">
      <formula>OR(B4545="Alteração de Carga",B4545="Caixa Existente sem Alteração",B4545="Desligamento")</formula>
    </cfRule>
  </conditionalFormatting>
  <conditionalFormatting sqref="C4562">
    <cfRule type="expression" dxfId="14101" priority="4786">
      <formula>OR(B4545="Alteração de Carga",B4545="Caixa Existente sem Alteração",B4545="Desligamento")</formula>
    </cfRule>
  </conditionalFormatting>
  <conditionalFormatting sqref="C4574">
    <cfRule type="expression" dxfId="14100" priority="4750">
      <formula>OR(B4566="Alteração de Carga",B4566="Caixa Existente sem Alteração",B4566="Desligamento")</formula>
    </cfRule>
  </conditionalFormatting>
  <conditionalFormatting sqref="C4583">
    <cfRule type="expression" dxfId="14099" priority="4741">
      <formula>OR(B4566="Alteração de Carga",B4566="Caixa Existente sem Alteração",B4566="Desligamento")</formula>
    </cfRule>
  </conditionalFormatting>
  <conditionalFormatting sqref="C4595">
    <cfRule type="expression" dxfId="14098" priority="4705">
      <formula>OR(B4587="Alteração de Carga",B4587="Caixa Existente sem Alteração",B4587="Desligamento")</formula>
    </cfRule>
  </conditionalFormatting>
  <conditionalFormatting sqref="C4604">
    <cfRule type="expression" dxfId="14097" priority="4696">
      <formula>OR(B4587="Alteração de Carga",B4587="Caixa Existente sem Alteração",B4587="Desligamento")</formula>
    </cfRule>
  </conditionalFormatting>
  <conditionalFormatting sqref="C4616">
    <cfRule type="expression" dxfId="14096" priority="4660">
      <formula>OR(B4608="Alteração de Carga",B4608="Caixa Existente sem Alteração",B4608="Desligamento")</formula>
    </cfRule>
  </conditionalFormatting>
  <conditionalFormatting sqref="C4625">
    <cfRule type="expression" dxfId="14095" priority="4651">
      <formula>OR(B4608="Alteração de Carga",B4608="Caixa Existente sem Alteração",B4608="Desligamento")</formula>
    </cfRule>
  </conditionalFormatting>
  <conditionalFormatting sqref="C4637">
    <cfRule type="expression" dxfId="14094" priority="4615">
      <formula>OR(B4629="Alteração de Carga",B4629="Caixa Existente sem Alteração",B4629="Desligamento")</formula>
    </cfRule>
  </conditionalFormatting>
  <conditionalFormatting sqref="C4646">
    <cfRule type="expression" dxfId="14093" priority="4606">
      <formula>OR(B4629="Alteração de Carga",B4629="Caixa Existente sem Alteração",B4629="Desligamento")</formula>
    </cfRule>
  </conditionalFormatting>
  <conditionalFormatting sqref="C4658">
    <cfRule type="expression" dxfId="14092" priority="4570">
      <formula>OR(B4650="Alteração de Carga",B4650="Caixa Existente sem Alteração",B4650="Desligamento")</formula>
    </cfRule>
  </conditionalFormatting>
  <conditionalFormatting sqref="C4667">
    <cfRule type="expression" dxfId="14091" priority="4561">
      <formula>OR(B4650="Alteração de Carga",B4650="Caixa Existente sem Alteração",B4650="Desligamento")</formula>
    </cfRule>
  </conditionalFormatting>
  <conditionalFormatting sqref="C4679">
    <cfRule type="expression" dxfId="14090" priority="4525">
      <formula>OR(B4671="Alteração de Carga",B4671="Caixa Existente sem Alteração",B4671="Desligamento")</formula>
    </cfRule>
  </conditionalFormatting>
  <conditionalFormatting sqref="C4688">
    <cfRule type="expression" dxfId="14089" priority="4516">
      <formula>OR(B4671="Alteração de Carga",B4671="Caixa Existente sem Alteração",B4671="Desligamento")</formula>
    </cfRule>
  </conditionalFormatting>
  <conditionalFormatting sqref="C4700">
    <cfRule type="expression" dxfId="14088" priority="4480">
      <formula>OR(B4692="Alteração de Carga",B4692="Caixa Existente sem Alteração",B4692="Desligamento")</formula>
    </cfRule>
  </conditionalFormatting>
  <conditionalFormatting sqref="C4709">
    <cfRule type="expression" dxfId="14087" priority="4471">
      <formula>OR(B4692="Alteração de Carga",B4692="Caixa Existente sem Alteração",B4692="Desligamento")</formula>
    </cfRule>
  </conditionalFormatting>
  <conditionalFormatting sqref="C4721">
    <cfRule type="expression" dxfId="14086" priority="4435">
      <formula>OR(B4713="Alteração de Carga",B4713="Caixa Existente sem Alteração",B4713="Desligamento")</formula>
    </cfRule>
  </conditionalFormatting>
  <conditionalFormatting sqref="C4730">
    <cfRule type="expression" dxfId="14085" priority="4426">
      <formula>OR(B4713="Alteração de Carga",B4713="Caixa Existente sem Alteração",B4713="Desligamento")</formula>
    </cfRule>
  </conditionalFormatting>
  <conditionalFormatting sqref="C4742">
    <cfRule type="expression" dxfId="14084" priority="4390">
      <formula>OR(B4734="Alteração de Carga",B4734="Caixa Existente sem Alteração",B4734="Desligamento")</formula>
    </cfRule>
  </conditionalFormatting>
  <conditionalFormatting sqref="C4751">
    <cfRule type="expression" dxfId="14083" priority="4381">
      <formula>OR(B4734="Alteração de Carga",B4734="Caixa Existente sem Alteração",B4734="Desligamento")</formula>
    </cfRule>
  </conditionalFormatting>
  <conditionalFormatting sqref="C4763">
    <cfRule type="expression" dxfId="14082" priority="4345">
      <formula>OR(B4755="Alteração de Carga",B4755="Caixa Existente sem Alteração",B4755="Desligamento")</formula>
    </cfRule>
  </conditionalFormatting>
  <conditionalFormatting sqref="C4772">
    <cfRule type="expression" dxfId="14081" priority="4336">
      <formula>OR(B4755="Alteração de Carga",B4755="Caixa Existente sem Alteração",B4755="Desligamento")</formula>
    </cfRule>
  </conditionalFormatting>
  <conditionalFormatting sqref="C4784">
    <cfRule type="expression" dxfId="14080" priority="4300">
      <formula>OR(B4776="Alteração de Carga",B4776="Caixa Existente sem Alteração",B4776="Desligamento")</formula>
    </cfRule>
  </conditionalFormatting>
  <conditionalFormatting sqref="C4793">
    <cfRule type="expression" dxfId="14079" priority="4291">
      <formula>OR(B4776="Alteração de Carga",B4776="Caixa Existente sem Alteração",B4776="Desligamento")</formula>
    </cfRule>
  </conditionalFormatting>
  <conditionalFormatting sqref="C4805">
    <cfRule type="expression" dxfId="14078" priority="4255">
      <formula>OR(B4797="Alteração de Carga",B4797="Caixa Existente sem Alteração",B4797="Desligamento")</formula>
    </cfRule>
  </conditionalFormatting>
  <conditionalFormatting sqref="C4814">
    <cfRule type="expression" dxfId="14077" priority="4246">
      <formula>OR(B4797="Alteração de Carga",B4797="Caixa Existente sem Alteração",B4797="Desligamento")</formula>
    </cfRule>
  </conditionalFormatting>
  <conditionalFormatting sqref="C4826">
    <cfRule type="expression" dxfId="14076" priority="4210">
      <formula>OR(B4818="Alteração de Carga",B4818="Caixa Existente sem Alteração",B4818="Desligamento")</formula>
    </cfRule>
  </conditionalFormatting>
  <conditionalFormatting sqref="C4835">
    <cfRule type="expression" dxfId="14075" priority="4201">
      <formula>OR(B4818="Alteração de Carga",B4818="Caixa Existente sem Alteração",B4818="Desligamento")</formula>
    </cfRule>
  </conditionalFormatting>
  <conditionalFormatting sqref="C4847">
    <cfRule type="expression" dxfId="14074" priority="4165">
      <formula>OR(B4839="Alteração de Carga",B4839="Caixa Existente sem Alteração",B4839="Desligamento")</formula>
    </cfRule>
  </conditionalFormatting>
  <conditionalFormatting sqref="C4856">
    <cfRule type="expression" dxfId="14073" priority="4156">
      <formula>OR(B4839="Alteração de Carga",B4839="Caixa Existente sem Alteração",B4839="Desligamento")</formula>
    </cfRule>
  </conditionalFormatting>
  <conditionalFormatting sqref="C4868">
    <cfRule type="expression" dxfId="14072" priority="4120">
      <formula>OR(B4860="Alteração de Carga",B4860="Caixa Existente sem Alteração",B4860="Desligamento")</formula>
    </cfRule>
  </conditionalFormatting>
  <conditionalFormatting sqref="C4877">
    <cfRule type="expression" dxfId="14071" priority="4111">
      <formula>OR(B4860="Alteração de Carga",B4860="Caixa Existente sem Alteração",B4860="Desligamento")</formula>
    </cfRule>
  </conditionalFormatting>
  <conditionalFormatting sqref="C4889">
    <cfRule type="expression" dxfId="14070" priority="4075">
      <formula>OR(B4881="Alteração de Carga",B4881="Caixa Existente sem Alteração",B4881="Desligamento")</formula>
    </cfRule>
  </conditionalFormatting>
  <conditionalFormatting sqref="C4898">
    <cfRule type="expression" dxfId="14069" priority="4066">
      <formula>OR(B4881="Alteração de Carga",B4881="Caixa Existente sem Alteração",B4881="Desligamento")</formula>
    </cfRule>
  </conditionalFormatting>
  <conditionalFormatting sqref="C4910">
    <cfRule type="expression" dxfId="14068" priority="4030">
      <formula>OR(B4902="Alteração de Carga",B4902="Caixa Existente sem Alteração",B4902="Desligamento")</formula>
    </cfRule>
  </conditionalFormatting>
  <conditionalFormatting sqref="C4919">
    <cfRule type="expression" dxfId="14067" priority="4021">
      <formula>OR(B4902="Alteração de Carga",B4902="Caixa Existente sem Alteração",B4902="Desligamento")</formula>
    </cfRule>
  </conditionalFormatting>
  <conditionalFormatting sqref="C4931">
    <cfRule type="expression" dxfId="14066" priority="3985">
      <formula>OR(B4923="Alteração de Carga",B4923="Caixa Existente sem Alteração",B4923="Desligamento")</formula>
    </cfRule>
  </conditionalFormatting>
  <conditionalFormatting sqref="C4940">
    <cfRule type="expression" dxfId="14065" priority="3976">
      <formula>OR(B4923="Alteração de Carga",B4923="Caixa Existente sem Alteração",B4923="Desligamento")</formula>
    </cfRule>
  </conditionalFormatting>
  <conditionalFormatting sqref="C4952">
    <cfRule type="expression" dxfId="14064" priority="3940">
      <formula>OR(B4944="Alteração de Carga",B4944="Caixa Existente sem Alteração",B4944="Desligamento")</formula>
    </cfRule>
  </conditionalFormatting>
  <conditionalFormatting sqref="C4961">
    <cfRule type="expression" dxfId="14063" priority="3931">
      <formula>OR(B4944="Alteração de Carga",B4944="Caixa Existente sem Alteração",B4944="Desligamento")</formula>
    </cfRule>
  </conditionalFormatting>
  <conditionalFormatting sqref="C4973">
    <cfRule type="expression" dxfId="14062" priority="3895">
      <formula>OR(B4965="Alteração de Carga",B4965="Caixa Existente sem Alteração",B4965="Desligamento")</formula>
    </cfRule>
  </conditionalFormatting>
  <conditionalFormatting sqref="C4982">
    <cfRule type="expression" dxfId="14061" priority="3886">
      <formula>OR(B4965="Alteração de Carga",B4965="Caixa Existente sem Alteração",B4965="Desligamento")</formula>
    </cfRule>
  </conditionalFormatting>
  <conditionalFormatting sqref="C4994">
    <cfRule type="expression" dxfId="14060" priority="3850">
      <formula>OR(B4986="Alteração de Carga",B4986="Caixa Existente sem Alteração",B4986="Desligamento")</formula>
    </cfRule>
  </conditionalFormatting>
  <conditionalFormatting sqref="C5003">
    <cfRule type="expression" dxfId="14059" priority="3841">
      <formula>OR(B4986="Alteração de Carga",B4986="Caixa Existente sem Alteração",B4986="Desligamento")</formula>
    </cfRule>
  </conditionalFormatting>
  <conditionalFormatting sqref="C5015">
    <cfRule type="expression" dxfId="14058" priority="3805">
      <formula>OR(B5007="Alteração de Carga",B5007="Caixa Existente sem Alteração",B5007="Desligamento")</formula>
    </cfRule>
  </conditionalFormatting>
  <conditionalFormatting sqref="C5024">
    <cfRule type="expression" dxfId="14057" priority="3796">
      <formula>OR(B5007="Alteração de Carga",B5007="Caixa Existente sem Alteração",B5007="Desligamento")</formula>
    </cfRule>
  </conditionalFormatting>
  <conditionalFormatting sqref="C5036">
    <cfRule type="expression" dxfId="14056" priority="3760">
      <formula>OR(B5028="Alteração de Carga",B5028="Caixa Existente sem Alteração",B5028="Desligamento")</formula>
    </cfRule>
  </conditionalFormatting>
  <conditionalFormatting sqref="C5045">
    <cfRule type="expression" dxfId="14055" priority="3751">
      <formula>OR(B5028="Alteração de Carga",B5028="Caixa Existente sem Alteração",B5028="Desligamento")</formula>
    </cfRule>
  </conditionalFormatting>
  <conditionalFormatting sqref="C5057">
    <cfRule type="expression" dxfId="14054" priority="3715">
      <formula>OR(B5049="Alteração de Carga",B5049="Caixa Existente sem Alteração",B5049="Desligamento")</formula>
    </cfRule>
  </conditionalFormatting>
  <conditionalFormatting sqref="C5066">
    <cfRule type="expression" dxfId="14053" priority="3706">
      <formula>OR(B5049="Alteração de Carga",B5049="Caixa Existente sem Alteração",B5049="Desligamento")</formula>
    </cfRule>
  </conditionalFormatting>
  <conditionalFormatting sqref="C5078">
    <cfRule type="expression" dxfId="14052" priority="3670">
      <formula>OR(B5070="Alteração de Carga",B5070="Caixa Existente sem Alteração",B5070="Desligamento")</formula>
    </cfRule>
  </conditionalFormatting>
  <conditionalFormatting sqref="C5087">
    <cfRule type="expression" dxfId="14051" priority="3661">
      <formula>OR(B5070="Alteração de Carga",B5070="Caixa Existente sem Alteração",B5070="Desligamento")</formula>
    </cfRule>
  </conditionalFormatting>
  <conditionalFormatting sqref="C5099">
    <cfRule type="expression" dxfId="14050" priority="3625">
      <formula>OR(B5091="Alteração de Carga",B5091="Caixa Existente sem Alteração",B5091="Desligamento")</formula>
    </cfRule>
  </conditionalFormatting>
  <conditionalFormatting sqref="C5108">
    <cfRule type="expression" dxfId="14049" priority="3616">
      <formula>OR(B5091="Alteração de Carga",B5091="Caixa Existente sem Alteração",B5091="Desligamento")</formula>
    </cfRule>
  </conditionalFormatting>
  <conditionalFormatting sqref="C5120">
    <cfRule type="expression" dxfId="14048" priority="3580">
      <formula>OR(B5112="Alteração de Carga",B5112="Caixa Existente sem Alteração",B5112="Desligamento")</formula>
    </cfRule>
  </conditionalFormatting>
  <conditionalFormatting sqref="C5129">
    <cfRule type="expression" dxfId="14047" priority="3571">
      <formula>OR(B5112="Alteração de Carga",B5112="Caixa Existente sem Alteração",B5112="Desligamento")</formula>
    </cfRule>
  </conditionalFormatting>
  <conditionalFormatting sqref="C5141">
    <cfRule type="expression" dxfId="14046" priority="3535">
      <formula>OR(B5133="Alteração de Carga",B5133="Caixa Existente sem Alteração",B5133="Desligamento")</formula>
    </cfRule>
  </conditionalFormatting>
  <conditionalFormatting sqref="C5150">
    <cfRule type="expression" dxfId="14045" priority="3526">
      <formula>OR(B5133="Alteração de Carga",B5133="Caixa Existente sem Alteração",B5133="Desligamento")</formula>
    </cfRule>
  </conditionalFormatting>
  <conditionalFormatting sqref="C5162">
    <cfRule type="expression" dxfId="14044" priority="3490">
      <formula>OR(B5154="Alteração de Carga",B5154="Caixa Existente sem Alteração",B5154="Desligamento")</formula>
    </cfRule>
  </conditionalFormatting>
  <conditionalFormatting sqref="C5171">
    <cfRule type="expression" dxfId="14043" priority="3481">
      <formula>OR(B5154="Alteração de Carga",B5154="Caixa Existente sem Alteração",B5154="Desligamento")</formula>
    </cfRule>
  </conditionalFormatting>
  <conditionalFormatting sqref="C5183">
    <cfRule type="expression" dxfId="14042" priority="3445">
      <formula>OR(B5175="Alteração de Carga",B5175="Caixa Existente sem Alteração",B5175="Desligamento")</formula>
    </cfRule>
  </conditionalFormatting>
  <conditionalFormatting sqref="C5192">
    <cfRule type="expression" dxfId="14041" priority="3436">
      <formula>OR(B5175="Alteração de Carga",B5175="Caixa Existente sem Alteração",B5175="Desligamento")</formula>
    </cfRule>
  </conditionalFormatting>
  <conditionalFormatting sqref="C5204">
    <cfRule type="expression" dxfId="14040" priority="3400">
      <formula>OR(B5196="Alteração de Carga",B5196="Caixa Existente sem Alteração",B5196="Desligamento")</formula>
    </cfRule>
  </conditionalFormatting>
  <conditionalFormatting sqref="C5213">
    <cfRule type="expression" dxfId="14039" priority="3391">
      <formula>OR(B5196="Alteração de Carga",B5196="Caixa Existente sem Alteração",B5196="Desligamento")</formula>
    </cfRule>
  </conditionalFormatting>
  <conditionalFormatting sqref="C5225">
    <cfRule type="expression" dxfId="14038" priority="3355">
      <formula>OR(B5217="Alteração de Carga",B5217="Caixa Existente sem Alteração",B5217="Desligamento")</formula>
    </cfRule>
  </conditionalFormatting>
  <conditionalFormatting sqref="C5234">
    <cfRule type="expression" dxfId="14037" priority="3346">
      <formula>OR(B5217="Alteração de Carga",B5217="Caixa Existente sem Alteração",B5217="Desligamento")</formula>
    </cfRule>
  </conditionalFormatting>
  <conditionalFormatting sqref="C5246">
    <cfRule type="expression" dxfId="14036" priority="3310">
      <formula>OR(B5238="Alteração de Carga",B5238="Caixa Existente sem Alteração",B5238="Desligamento")</formula>
    </cfRule>
  </conditionalFormatting>
  <conditionalFormatting sqref="C5255">
    <cfRule type="expression" dxfId="14035" priority="3301">
      <formula>OR(B5238="Alteração de Carga",B5238="Caixa Existente sem Alteração",B5238="Desligamento")</formula>
    </cfRule>
  </conditionalFormatting>
  <conditionalFormatting sqref="C5267">
    <cfRule type="expression" dxfId="14034" priority="3265">
      <formula>OR(B5259="Alteração de Carga",B5259="Caixa Existente sem Alteração",B5259="Desligamento")</formula>
    </cfRule>
  </conditionalFormatting>
  <conditionalFormatting sqref="C5276">
    <cfRule type="expression" dxfId="14033" priority="3256">
      <formula>OR(B5259="Alteração de Carga",B5259="Caixa Existente sem Alteração",B5259="Desligamento")</formula>
    </cfRule>
  </conditionalFormatting>
  <conditionalFormatting sqref="C5288">
    <cfRule type="expression" dxfId="14032" priority="3220">
      <formula>OR(B5280="Alteração de Carga",B5280="Caixa Existente sem Alteração",B5280="Desligamento")</formula>
    </cfRule>
  </conditionalFormatting>
  <conditionalFormatting sqref="C5297">
    <cfRule type="expression" dxfId="14031" priority="3211">
      <formula>OR(B5280="Alteração de Carga",B5280="Caixa Existente sem Alteração",B5280="Desligamento")</formula>
    </cfRule>
  </conditionalFormatting>
  <conditionalFormatting sqref="C5309">
    <cfRule type="expression" dxfId="14030" priority="3175">
      <formula>OR(B5301="Alteração de Carga",B5301="Caixa Existente sem Alteração",B5301="Desligamento")</formula>
    </cfRule>
  </conditionalFormatting>
  <conditionalFormatting sqref="C5318">
    <cfRule type="expression" dxfId="14029" priority="3166">
      <formula>OR(B5301="Alteração de Carga",B5301="Caixa Existente sem Alteração",B5301="Desligamento")</formula>
    </cfRule>
  </conditionalFormatting>
  <conditionalFormatting sqref="C5330">
    <cfRule type="expression" dxfId="14028" priority="3130">
      <formula>OR(B5322="Alteração de Carga",B5322="Caixa Existente sem Alteração",B5322="Desligamento")</formula>
    </cfRule>
  </conditionalFormatting>
  <conditionalFormatting sqref="C5339">
    <cfRule type="expression" dxfId="14027" priority="3121">
      <formula>OR(B5322="Alteração de Carga",B5322="Caixa Existente sem Alteração",B5322="Desligamento")</formula>
    </cfRule>
  </conditionalFormatting>
  <conditionalFormatting sqref="C5351">
    <cfRule type="expression" dxfId="14026" priority="3085">
      <formula>OR(B5343="Alteração de Carga",B5343="Caixa Existente sem Alteração",B5343="Desligamento")</formula>
    </cfRule>
  </conditionalFormatting>
  <conditionalFormatting sqref="C5360">
    <cfRule type="expression" dxfId="14025" priority="3076">
      <formula>OR(B5343="Alteração de Carga",B5343="Caixa Existente sem Alteração",B5343="Desligamento")</formula>
    </cfRule>
  </conditionalFormatting>
  <conditionalFormatting sqref="C5372">
    <cfRule type="expression" dxfId="14024" priority="3040">
      <formula>OR(B5364="Alteração de Carga",B5364="Caixa Existente sem Alteração",B5364="Desligamento")</formula>
    </cfRule>
  </conditionalFormatting>
  <conditionalFormatting sqref="C5381">
    <cfRule type="expression" dxfId="14023" priority="3031">
      <formula>OR(B5364="Alteração de Carga",B5364="Caixa Existente sem Alteração",B5364="Desligamento")</formula>
    </cfRule>
  </conditionalFormatting>
  <conditionalFormatting sqref="C5393">
    <cfRule type="expression" dxfId="14022" priority="2995">
      <formula>OR(B5385="Alteração de Carga",B5385="Caixa Existente sem Alteração",B5385="Desligamento")</formula>
    </cfRule>
  </conditionalFormatting>
  <conditionalFormatting sqref="C5402">
    <cfRule type="expression" dxfId="14021" priority="2986">
      <formula>OR(B5385="Alteração de Carga",B5385="Caixa Existente sem Alteração",B5385="Desligamento")</formula>
    </cfRule>
  </conditionalFormatting>
  <conditionalFormatting sqref="C5414">
    <cfRule type="expression" dxfId="14020" priority="2950">
      <formula>OR(B5406="Alteração de Carga",B5406="Caixa Existente sem Alteração",B5406="Desligamento")</formula>
    </cfRule>
  </conditionalFormatting>
  <conditionalFormatting sqref="C5423">
    <cfRule type="expression" dxfId="14019" priority="2941">
      <formula>OR(B5406="Alteração de Carga",B5406="Caixa Existente sem Alteração",B5406="Desligamento")</formula>
    </cfRule>
  </conditionalFormatting>
  <conditionalFormatting sqref="C5435">
    <cfRule type="expression" dxfId="14018" priority="2905">
      <formula>OR(B5427="Alteração de Carga",B5427="Caixa Existente sem Alteração",B5427="Desligamento")</formula>
    </cfRule>
  </conditionalFormatting>
  <conditionalFormatting sqref="C5444">
    <cfRule type="expression" dxfId="14017" priority="2896">
      <formula>OR(B5427="Alteração de Carga",B5427="Caixa Existente sem Alteração",B5427="Desligamento")</formula>
    </cfRule>
  </conditionalFormatting>
  <conditionalFormatting sqref="C5456">
    <cfRule type="expression" dxfId="14016" priority="2860">
      <formula>OR(B5448="Alteração de Carga",B5448="Caixa Existente sem Alteração",B5448="Desligamento")</formula>
    </cfRule>
  </conditionalFormatting>
  <conditionalFormatting sqref="C5465">
    <cfRule type="expression" dxfId="14015" priority="2851">
      <formula>OR(B5448="Alteração de Carga",B5448="Caixa Existente sem Alteração",B5448="Desligamento")</formula>
    </cfRule>
  </conditionalFormatting>
  <conditionalFormatting sqref="C5477">
    <cfRule type="expression" dxfId="14014" priority="2815">
      <formula>OR(B5469="Alteração de Carga",B5469="Caixa Existente sem Alteração",B5469="Desligamento")</formula>
    </cfRule>
  </conditionalFormatting>
  <conditionalFormatting sqref="C5486">
    <cfRule type="expression" dxfId="14013" priority="2806">
      <formula>OR(B5469="Alteração de Carga",B5469="Caixa Existente sem Alteração",B5469="Desligamento")</formula>
    </cfRule>
  </conditionalFormatting>
  <conditionalFormatting sqref="C5498">
    <cfRule type="expression" dxfId="14012" priority="2770">
      <formula>OR(B5490="Alteração de Carga",B5490="Caixa Existente sem Alteração",B5490="Desligamento")</formula>
    </cfRule>
  </conditionalFormatting>
  <conditionalFormatting sqref="C5507">
    <cfRule type="expression" dxfId="14011" priority="2761">
      <formula>OR(B5490="Alteração de Carga",B5490="Caixa Existente sem Alteração",B5490="Desligamento")</formula>
    </cfRule>
  </conditionalFormatting>
  <conditionalFormatting sqref="C5519">
    <cfRule type="expression" dxfId="14010" priority="2725">
      <formula>OR(B5511="Alteração de Carga",B5511="Caixa Existente sem Alteração",B5511="Desligamento")</formula>
    </cfRule>
  </conditionalFormatting>
  <conditionalFormatting sqref="C5528">
    <cfRule type="expression" dxfId="14009" priority="2716">
      <formula>OR(B5511="Alteração de Carga",B5511="Caixa Existente sem Alteração",B5511="Desligamento")</formula>
    </cfRule>
  </conditionalFormatting>
  <conditionalFormatting sqref="C5540">
    <cfRule type="expression" dxfId="14008" priority="2680">
      <formula>OR(B5532="Alteração de Carga",B5532="Caixa Existente sem Alteração",B5532="Desligamento")</formula>
    </cfRule>
  </conditionalFormatting>
  <conditionalFormatting sqref="C5549">
    <cfRule type="expression" dxfId="14007" priority="2671">
      <formula>OR(B5532="Alteração de Carga",B5532="Caixa Existente sem Alteração",B5532="Desligamento")</formula>
    </cfRule>
  </conditionalFormatting>
  <conditionalFormatting sqref="C5561">
    <cfRule type="expression" dxfId="14006" priority="2635">
      <formula>OR(B5553="Alteração de Carga",B5553="Caixa Existente sem Alteração",B5553="Desligamento")</formula>
    </cfRule>
  </conditionalFormatting>
  <conditionalFormatting sqref="C5570">
    <cfRule type="expression" dxfId="14005" priority="2626">
      <formula>OR(B5553="Alteração de Carga",B5553="Caixa Existente sem Alteração",B5553="Desligamento")</formula>
    </cfRule>
  </conditionalFormatting>
  <conditionalFormatting sqref="C5582">
    <cfRule type="expression" dxfId="14004" priority="2590">
      <formula>OR(B5574="Alteração de Carga",B5574="Caixa Existente sem Alteração",B5574="Desligamento")</formula>
    </cfRule>
  </conditionalFormatting>
  <conditionalFormatting sqref="C5591">
    <cfRule type="expression" dxfId="14003" priority="2581">
      <formula>OR(B5574="Alteração de Carga",B5574="Caixa Existente sem Alteração",B5574="Desligamento")</formula>
    </cfRule>
  </conditionalFormatting>
  <conditionalFormatting sqref="C5603">
    <cfRule type="expression" dxfId="14002" priority="2545">
      <formula>OR(B5595="Alteração de Carga",B5595="Caixa Existente sem Alteração",B5595="Desligamento")</formula>
    </cfRule>
  </conditionalFormatting>
  <conditionalFormatting sqref="C5612">
    <cfRule type="expression" dxfId="14001" priority="2536">
      <formula>OR(B5595="Alteração de Carga",B5595="Caixa Existente sem Alteração",B5595="Desligamento")</formula>
    </cfRule>
  </conditionalFormatting>
  <conditionalFormatting sqref="C5624">
    <cfRule type="expression" dxfId="14000" priority="2500">
      <formula>OR(B5616="Alteração de Carga",B5616="Caixa Existente sem Alteração",B5616="Desligamento")</formula>
    </cfRule>
  </conditionalFormatting>
  <conditionalFormatting sqref="C5633">
    <cfRule type="expression" dxfId="13999" priority="2491">
      <formula>OR(B5616="Alteração de Carga",B5616="Caixa Existente sem Alteração",B5616="Desligamento")</formula>
    </cfRule>
  </conditionalFormatting>
  <conditionalFormatting sqref="C5645">
    <cfRule type="expression" dxfId="13998" priority="2455">
      <formula>OR(B5637="Alteração de Carga",B5637="Caixa Existente sem Alteração",B5637="Desligamento")</formula>
    </cfRule>
  </conditionalFormatting>
  <conditionalFormatting sqref="C5654">
    <cfRule type="expression" dxfId="13997" priority="2446">
      <formula>OR(B5637="Alteração de Carga",B5637="Caixa Existente sem Alteração",B5637="Desligamento")</formula>
    </cfRule>
  </conditionalFormatting>
  <conditionalFormatting sqref="C5666">
    <cfRule type="expression" dxfId="13996" priority="2410">
      <formula>OR(B5658="Alteração de Carga",B5658="Caixa Existente sem Alteração",B5658="Desligamento")</formula>
    </cfRule>
  </conditionalFormatting>
  <conditionalFormatting sqref="C5675">
    <cfRule type="expression" dxfId="13995" priority="2401">
      <formula>OR(B5658="Alteração de Carga",B5658="Caixa Existente sem Alteração",B5658="Desligamento")</formula>
    </cfRule>
  </conditionalFormatting>
  <conditionalFormatting sqref="C5687">
    <cfRule type="expression" dxfId="13994" priority="2365">
      <formula>OR(B5679="Alteração de Carga",B5679="Caixa Existente sem Alteração",B5679="Desligamento")</formula>
    </cfRule>
  </conditionalFormatting>
  <conditionalFormatting sqref="C5696">
    <cfRule type="expression" dxfId="13993" priority="2356">
      <formula>OR(B5679="Alteração de Carga",B5679="Caixa Existente sem Alteração",B5679="Desligamento")</formula>
    </cfRule>
  </conditionalFormatting>
  <conditionalFormatting sqref="C5708">
    <cfRule type="expression" dxfId="13992" priority="2320">
      <formula>OR(B5700="Alteração de Carga",B5700="Caixa Existente sem Alteração",B5700="Desligamento")</formula>
    </cfRule>
  </conditionalFormatting>
  <conditionalFormatting sqref="C5717">
    <cfRule type="expression" dxfId="13991" priority="2311">
      <formula>OR(B5700="Alteração de Carga",B5700="Caixa Existente sem Alteração",B5700="Desligamento")</formula>
    </cfRule>
  </conditionalFormatting>
  <conditionalFormatting sqref="C5729">
    <cfRule type="expression" dxfId="13990" priority="2275">
      <formula>OR(B5721="Alteração de Carga",B5721="Caixa Existente sem Alteração",B5721="Desligamento")</formula>
    </cfRule>
  </conditionalFormatting>
  <conditionalFormatting sqref="C5738">
    <cfRule type="expression" dxfId="13989" priority="2266">
      <formula>OR(B5721="Alteração de Carga",B5721="Caixa Existente sem Alteração",B5721="Desligamento")</formula>
    </cfRule>
  </conditionalFormatting>
  <conditionalFormatting sqref="C5750">
    <cfRule type="expression" dxfId="13988" priority="2230">
      <formula>OR(B5742="Alteração de Carga",B5742="Caixa Existente sem Alteração",B5742="Desligamento")</formula>
    </cfRule>
  </conditionalFormatting>
  <conditionalFormatting sqref="C5759">
    <cfRule type="expression" dxfId="13987" priority="2221">
      <formula>OR(B5742="Alteração de Carga",B5742="Caixa Existente sem Alteração",B5742="Desligamento")</formula>
    </cfRule>
  </conditionalFormatting>
  <conditionalFormatting sqref="C5771">
    <cfRule type="expression" dxfId="13986" priority="2185">
      <formula>OR(B5763="Alteração de Carga",B5763="Caixa Existente sem Alteração",B5763="Desligamento")</formula>
    </cfRule>
  </conditionalFormatting>
  <conditionalFormatting sqref="C5780">
    <cfRule type="expression" dxfId="13985" priority="2176">
      <formula>OR(B5763="Alteração de Carga",B5763="Caixa Existente sem Alteração",B5763="Desligamento")</formula>
    </cfRule>
  </conditionalFormatting>
  <conditionalFormatting sqref="C5792">
    <cfRule type="expression" dxfId="13984" priority="2140">
      <formula>OR(B5784="Alteração de Carga",B5784="Caixa Existente sem Alteração",B5784="Desligamento")</formula>
    </cfRule>
  </conditionalFormatting>
  <conditionalFormatting sqref="C5801">
    <cfRule type="expression" dxfId="13983" priority="2131">
      <formula>OR(B5784="Alteração de Carga",B5784="Caixa Existente sem Alteração",B5784="Desligamento")</formula>
    </cfRule>
  </conditionalFormatting>
  <conditionalFormatting sqref="C5813">
    <cfRule type="expression" dxfId="13982" priority="2095">
      <formula>OR(B5805="Alteração de Carga",B5805="Caixa Existente sem Alteração",B5805="Desligamento")</formula>
    </cfRule>
  </conditionalFormatting>
  <conditionalFormatting sqref="C5822">
    <cfRule type="expression" dxfId="13981" priority="2086">
      <formula>OR(B5805="Alteração de Carga",B5805="Caixa Existente sem Alteração",B5805="Desligamento")</formula>
    </cfRule>
  </conditionalFormatting>
  <conditionalFormatting sqref="C5834">
    <cfRule type="expression" dxfId="13980" priority="2050">
      <formula>OR(B5826="Alteração de Carga",B5826="Caixa Existente sem Alteração",B5826="Desligamento")</formula>
    </cfRule>
  </conditionalFormatting>
  <conditionalFormatting sqref="C5843">
    <cfRule type="expression" dxfId="13979" priority="2041">
      <formula>OR(B5826="Alteração de Carga",B5826="Caixa Existente sem Alteração",B5826="Desligamento")</formula>
    </cfRule>
  </conditionalFormatting>
  <conditionalFormatting sqref="C5855">
    <cfRule type="expression" dxfId="13978" priority="2005">
      <formula>OR(B5847="Alteração de Carga",B5847="Caixa Existente sem Alteração",B5847="Desligamento")</formula>
    </cfRule>
  </conditionalFormatting>
  <conditionalFormatting sqref="C5864">
    <cfRule type="expression" dxfId="13977" priority="1996">
      <formula>OR(B5847="Alteração de Carga",B5847="Caixa Existente sem Alteração",B5847="Desligamento")</formula>
    </cfRule>
  </conditionalFormatting>
  <conditionalFormatting sqref="C5876">
    <cfRule type="expression" dxfId="13976" priority="1960">
      <formula>OR(B5868="Alteração de Carga",B5868="Caixa Existente sem Alteração",B5868="Desligamento")</formula>
    </cfRule>
  </conditionalFormatting>
  <conditionalFormatting sqref="C5885">
    <cfRule type="expression" dxfId="13975" priority="1951">
      <formula>OR(B5868="Alteração de Carga",B5868="Caixa Existente sem Alteração",B5868="Desligamento")</formula>
    </cfRule>
  </conditionalFormatting>
  <conditionalFormatting sqref="C5897">
    <cfRule type="expression" dxfId="13974" priority="1915">
      <formula>OR(B5889="Alteração de Carga",B5889="Caixa Existente sem Alteração",B5889="Desligamento")</formula>
    </cfRule>
  </conditionalFormatting>
  <conditionalFormatting sqref="C5906">
    <cfRule type="expression" dxfId="13973" priority="1906">
      <formula>OR(B5889="Alteração de Carga",B5889="Caixa Existente sem Alteração",B5889="Desligamento")</formula>
    </cfRule>
  </conditionalFormatting>
  <conditionalFormatting sqref="C5918">
    <cfRule type="expression" dxfId="13972" priority="1870">
      <formula>OR(B5910="Alteração de Carga",B5910="Caixa Existente sem Alteração",B5910="Desligamento")</formula>
    </cfRule>
  </conditionalFormatting>
  <conditionalFormatting sqref="C5927">
    <cfRule type="expression" dxfId="13971" priority="1861">
      <formula>OR(B5910="Alteração de Carga",B5910="Caixa Existente sem Alteração",B5910="Desligamento")</formula>
    </cfRule>
  </conditionalFormatting>
  <conditionalFormatting sqref="C5939">
    <cfRule type="expression" dxfId="13970" priority="1825">
      <formula>OR(B5931="Alteração de Carga",B5931="Caixa Existente sem Alteração",B5931="Desligamento")</formula>
    </cfRule>
  </conditionalFormatting>
  <conditionalFormatting sqref="C5948">
    <cfRule type="expression" dxfId="13969" priority="1816">
      <formula>OR(B5931="Alteração de Carga",B5931="Caixa Existente sem Alteração",B5931="Desligamento")</formula>
    </cfRule>
  </conditionalFormatting>
  <conditionalFormatting sqref="C5960">
    <cfRule type="expression" dxfId="13968" priority="1780">
      <formula>OR(B5952="Alteração de Carga",B5952="Caixa Existente sem Alteração",B5952="Desligamento")</formula>
    </cfRule>
  </conditionalFormatting>
  <conditionalFormatting sqref="C5969">
    <cfRule type="expression" dxfId="13967" priority="1771">
      <formula>OR(B5952="Alteração de Carga",B5952="Caixa Existente sem Alteração",B5952="Desligamento")</formula>
    </cfRule>
  </conditionalFormatting>
  <conditionalFormatting sqref="C5981">
    <cfRule type="expression" dxfId="13966" priority="1735">
      <formula>OR(B5973="Alteração de Carga",B5973="Caixa Existente sem Alteração",B5973="Desligamento")</formula>
    </cfRule>
  </conditionalFormatting>
  <conditionalFormatting sqref="C5990">
    <cfRule type="expression" dxfId="13965" priority="1726">
      <formula>OR(B5973="Alteração de Carga",B5973="Caixa Existente sem Alteração",B5973="Desligamento")</formula>
    </cfRule>
  </conditionalFormatting>
  <conditionalFormatting sqref="C6002">
    <cfRule type="expression" dxfId="13964" priority="1690">
      <formula>OR(B5994="Alteração de Carga",B5994="Caixa Existente sem Alteração",B5994="Desligamento")</formula>
    </cfRule>
  </conditionalFormatting>
  <conditionalFormatting sqref="C6011">
    <cfRule type="expression" dxfId="13963" priority="1681">
      <formula>OR(B5994="Alteração de Carga",B5994="Caixa Existente sem Alteração",B5994="Desligamento")</formula>
    </cfRule>
  </conditionalFormatting>
  <conditionalFormatting sqref="C6023">
    <cfRule type="expression" dxfId="13962" priority="1645">
      <formula>OR(B6015="Alteração de Carga",B6015="Caixa Existente sem Alteração",B6015="Desligamento")</formula>
    </cfRule>
  </conditionalFormatting>
  <conditionalFormatting sqref="C6032">
    <cfRule type="expression" dxfId="13961" priority="1636">
      <formula>OR(B6015="Alteração de Carga",B6015="Caixa Existente sem Alteração",B6015="Desligamento")</formula>
    </cfRule>
  </conditionalFormatting>
  <conditionalFormatting sqref="C6044">
    <cfRule type="expression" dxfId="13960" priority="1600">
      <formula>OR(B6036="Alteração de Carga",B6036="Caixa Existente sem Alteração",B6036="Desligamento")</formula>
    </cfRule>
  </conditionalFormatting>
  <conditionalFormatting sqref="C6053">
    <cfRule type="expression" dxfId="13959" priority="1591">
      <formula>OR(B6036="Alteração de Carga",B6036="Caixa Existente sem Alteração",B6036="Desligamento")</formula>
    </cfRule>
  </conditionalFormatting>
  <conditionalFormatting sqref="C6065">
    <cfRule type="expression" dxfId="13958" priority="1555">
      <formula>OR(B6057="Alteração de Carga",B6057="Caixa Existente sem Alteração",B6057="Desligamento")</formula>
    </cfRule>
  </conditionalFormatting>
  <conditionalFormatting sqref="C6074">
    <cfRule type="expression" dxfId="13957" priority="1546">
      <formula>OR(B6057="Alteração de Carga",B6057="Caixa Existente sem Alteração",B6057="Desligamento")</formula>
    </cfRule>
  </conditionalFormatting>
  <conditionalFormatting sqref="C6086">
    <cfRule type="expression" dxfId="13956" priority="1510">
      <formula>OR(B6078="Alteração de Carga",B6078="Caixa Existente sem Alteração",B6078="Desligamento")</formula>
    </cfRule>
  </conditionalFormatting>
  <conditionalFormatting sqref="C6095">
    <cfRule type="expression" dxfId="13955" priority="1501">
      <formula>OR(B6078="Alteração de Carga",B6078="Caixa Existente sem Alteração",B6078="Desligamento")</formula>
    </cfRule>
  </conditionalFormatting>
  <conditionalFormatting sqref="C6107">
    <cfRule type="expression" dxfId="13954" priority="1465">
      <formula>OR(B6099="Alteração de Carga",B6099="Caixa Existente sem Alteração",B6099="Desligamento")</formula>
    </cfRule>
  </conditionalFormatting>
  <conditionalFormatting sqref="C6116">
    <cfRule type="expression" dxfId="13953" priority="1456">
      <formula>OR(B6099="Alteração de Carga",B6099="Caixa Existente sem Alteração",B6099="Desligamento")</formula>
    </cfRule>
  </conditionalFormatting>
  <conditionalFormatting sqref="C6128">
    <cfRule type="expression" dxfId="13952" priority="1420">
      <formula>OR(B6120="Alteração de Carga",B6120="Caixa Existente sem Alteração",B6120="Desligamento")</formula>
    </cfRule>
  </conditionalFormatting>
  <conditionalFormatting sqref="C6137">
    <cfRule type="expression" dxfId="13951" priority="1411">
      <formula>OR(B6120="Alteração de Carga",B6120="Caixa Existente sem Alteração",B6120="Desligamento")</formula>
    </cfRule>
  </conditionalFormatting>
  <conditionalFormatting sqref="C6149">
    <cfRule type="expression" dxfId="13950" priority="1375">
      <formula>OR(B6141="Alteração de Carga",B6141="Caixa Existente sem Alteração",B6141="Desligamento")</formula>
    </cfRule>
  </conditionalFormatting>
  <conditionalFormatting sqref="C6158">
    <cfRule type="expression" dxfId="13949" priority="1366">
      <formula>OR(B6141="Alteração de Carga",B6141="Caixa Existente sem Alteração",B6141="Desligamento")</formula>
    </cfRule>
  </conditionalFormatting>
  <conditionalFormatting sqref="C6170">
    <cfRule type="expression" dxfId="13948" priority="1330">
      <formula>OR(B6162="Alteração de Carga",B6162="Caixa Existente sem Alteração",B6162="Desligamento")</formula>
    </cfRule>
  </conditionalFormatting>
  <conditionalFormatting sqref="C6179">
    <cfRule type="expression" dxfId="13947" priority="1321">
      <formula>OR(B6162="Alteração de Carga",B6162="Caixa Existente sem Alteração",B6162="Desligamento")</formula>
    </cfRule>
  </conditionalFormatting>
  <conditionalFormatting sqref="C6191">
    <cfRule type="expression" dxfId="13946" priority="1285">
      <formula>OR(B6183="Alteração de Carga",B6183="Caixa Existente sem Alteração",B6183="Desligamento")</formula>
    </cfRule>
  </conditionalFormatting>
  <conditionalFormatting sqref="C6200">
    <cfRule type="expression" dxfId="13945" priority="1276">
      <formula>OR(B6183="Alteração de Carga",B6183="Caixa Existente sem Alteração",B6183="Desligamento")</formula>
    </cfRule>
  </conditionalFormatting>
  <conditionalFormatting sqref="C6212">
    <cfRule type="expression" dxfId="13944" priority="1240">
      <formula>OR(B6204="Alteração de Carga",B6204="Caixa Existente sem Alteração",B6204="Desligamento")</formula>
    </cfRule>
  </conditionalFormatting>
  <conditionalFormatting sqref="C6221">
    <cfRule type="expression" dxfId="13943" priority="1231">
      <formula>OR(B6204="Alteração de Carga",B6204="Caixa Existente sem Alteração",B6204="Desligamento")</formula>
    </cfRule>
  </conditionalFormatting>
  <conditionalFormatting sqref="C6233">
    <cfRule type="expression" dxfId="13942" priority="1195">
      <formula>OR(B6225="Alteração de Carga",B6225="Caixa Existente sem Alteração",B6225="Desligamento")</formula>
    </cfRule>
  </conditionalFormatting>
  <conditionalFormatting sqref="C6242">
    <cfRule type="expression" dxfId="13941" priority="1186">
      <formula>OR(B6225="Alteração de Carga",B6225="Caixa Existente sem Alteração",B6225="Desligamento")</formula>
    </cfRule>
  </conditionalFormatting>
  <conditionalFormatting sqref="C6254">
    <cfRule type="expression" dxfId="13940" priority="1150">
      <formula>OR(B6246="Alteração de Carga",B6246="Caixa Existente sem Alteração",B6246="Desligamento")</formula>
    </cfRule>
  </conditionalFormatting>
  <conditionalFormatting sqref="C6263">
    <cfRule type="expression" dxfId="13939" priority="1141">
      <formula>OR(B6246="Alteração de Carga",B6246="Caixa Existente sem Alteração",B6246="Desligamento")</formula>
    </cfRule>
  </conditionalFormatting>
  <conditionalFormatting sqref="C6275">
    <cfRule type="expression" dxfId="13938" priority="1105">
      <formula>OR(B6267="Alteração de Carga",B6267="Caixa Existente sem Alteração",B6267="Desligamento")</formula>
    </cfRule>
  </conditionalFormatting>
  <conditionalFormatting sqref="C6284">
    <cfRule type="expression" dxfId="13937" priority="1096">
      <formula>OR(B6267="Alteração de Carga",B6267="Caixa Existente sem Alteração",B6267="Desligamento")</formula>
    </cfRule>
  </conditionalFormatting>
  <conditionalFormatting sqref="C6296">
    <cfRule type="expression" dxfId="13936" priority="1060">
      <formula>OR(B6288="Alteração de Carga",B6288="Caixa Existente sem Alteração",B6288="Desligamento")</formula>
    </cfRule>
  </conditionalFormatting>
  <conditionalFormatting sqref="C6305">
    <cfRule type="expression" dxfId="13935" priority="1051">
      <formula>OR(B6288="Alteração de Carga",B6288="Caixa Existente sem Alteração",B6288="Desligamento")</formula>
    </cfRule>
  </conditionalFormatting>
  <conditionalFormatting sqref="C6317">
    <cfRule type="expression" dxfId="13934" priority="1015">
      <formula>OR(B6309="Alteração de Carga",B6309="Caixa Existente sem Alteração",B6309="Desligamento")</formula>
    </cfRule>
  </conditionalFormatting>
  <conditionalFormatting sqref="C6326">
    <cfRule type="expression" dxfId="13933" priority="1006">
      <formula>OR(B6309="Alteração de Carga",B6309="Caixa Existente sem Alteração",B6309="Desligamento")</formula>
    </cfRule>
  </conditionalFormatting>
  <conditionalFormatting sqref="C6338">
    <cfRule type="expression" dxfId="13932" priority="970">
      <formula>OR(B6330="Alteração de Carga",B6330="Caixa Existente sem Alteração",B6330="Desligamento")</formula>
    </cfRule>
  </conditionalFormatting>
  <conditionalFormatting sqref="C6347">
    <cfRule type="expression" dxfId="13931" priority="961">
      <formula>OR(B6330="Alteração de Carga",B6330="Caixa Existente sem Alteração",B6330="Desligamento")</formula>
    </cfRule>
  </conditionalFormatting>
  <conditionalFormatting sqref="C6359">
    <cfRule type="expression" dxfId="13930" priority="925">
      <formula>OR(B6351="Alteração de Carga",B6351="Caixa Existente sem Alteração",B6351="Desligamento")</formula>
    </cfRule>
  </conditionalFormatting>
  <conditionalFormatting sqref="C6368">
    <cfRule type="expression" dxfId="13929" priority="916">
      <formula>OR(B6351="Alteração de Carga",B6351="Caixa Existente sem Alteração",B6351="Desligamento")</formula>
    </cfRule>
  </conditionalFormatting>
  <conditionalFormatting sqref="C6380">
    <cfRule type="expression" dxfId="13928" priority="880">
      <formula>OR(B6372="Alteração de Carga",B6372="Caixa Existente sem Alteração",B6372="Desligamento")</formula>
    </cfRule>
  </conditionalFormatting>
  <conditionalFormatting sqref="C6389">
    <cfRule type="expression" dxfId="13927" priority="871">
      <formula>OR(B6372="Alteração de Carga",B6372="Caixa Existente sem Alteração",B6372="Desligamento")</formula>
    </cfRule>
  </conditionalFormatting>
  <conditionalFormatting sqref="C6401">
    <cfRule type="expression" dxfId="13926" priority="835">
      <formula>OR(B6393="Alteração de Carga",B6393="Caixa Existente sem Alteração",B6393="Desligamento")</formula>
    </cfRule>
  </conditionalFormatting>
  <conditionalFormatting sqref="C6410">
    <cfRule type="expression" dxfId="13925" priority="826">
      <formula>OR(B6393="Alteração de Carga",B6393="Caixa Existente sem Alteração",B6393="Desligamento")</formula>
    </cfRule>
  </conditionalFormatting>
  <conditionalFormatting sqref="C6422">
    <cfRule type="expression" dxfId="13924" priority="790">
      <formula>OR(B6414="Alteração de Carga",B6414="Caixa Existente sem Alteração",B6414="Desligamento")</formula>
    </cfRule>
  </conditionalFormatting>
  <conditionalFormatting sqref="C6431">
    <cfRule type="expression" dxfId="13923" priority="781">
      <formula>OR(B6414="Alteração de Carga",B6414="Caixa Existente sem Alteração",B6414="Desligamento")</formula>
    </cfRule>
  </conditionalFormatting>
  <conditionalFormatting sqref="C6443">
    <cfRule type="expression" dxfId="13922" priority="745">
      <formula>OR(B6435="Alteração de Carga",B6435="Caixa Existente sem Alteração",B6435="Desligamento")</formula>
    </cfRule>
  </conditionalFormatting>
  <conditionalFormatting sqref="C6452">
    <cfRule type="expression" dxfId="13921" priority="736">
      <formula>OR(B6435="Alteração de Carga",B6435="Caixa Existente sem Alteração",B6435="Desligamento")</formula>
    </cfRule>
  </conditionalFormatting>
  <conditionalFormatting sqref="C6464">
    <cfRule type="expression" dxfId="13920" priority="700">
      <formula>OR(B6456="Alteração de Carga",B6456="Caixa Existente sem Alteração",B6456="Desligamento")</formula>
    </cfRule>
  </conditionalFormatting>
  <conditionalFormatting sqref="C6473">
    <cfRule type="expression" dxfId="13919" priority="691">
      <formula>OR(B6456="Alteração de Carga",B6456="Caixa Existente sem Alteração",B6456="Desligamento")</formula>
    </cfRule>
  </conditionalFormatting>
  <conditionalFormatting sqref="C6485">
    <cfRule type="expression" dxfId="13918" priority="655">
      <formula>OR(B6477="Alteração de Carga",B6477="Caixa Existente sem Alteração",B6477="Desligamento")</formula>
    </cfRule>
  </conditionalFormatting>
  <conditionalFormatting sqref="C6494">
    <cfRule type="expression" dxfId="13917" priority="646">
      <formula>OR(B6477="Alteração de Carga",B6477="Caixa Existente sem Alteração",B6477="Desligamento")</formula>
    </cfRule>
  </conditionalFormatting>
  <conditionalFormatting sqref="C6506">
    <cfRule type="expression" dxfId="13916" priority="610">
      <formula>OR(B6498="Alteração de Carga",B6498="Caixa Existente sem Alteração",B6498="Desligamento")</formula>
    </cfRule>
  </conditionalFormatting>
  <conditionalFormatting sqref="C6515">
    <cfRule type="expression" dxfId="13915" priority="601">
      <formula>OR(B6498="Alteração de Carga",B6498="Caixa Existente sem Alteração",B6498="Desligamento")</formula>
    </cfRule>
  </conditionalFormatting>
  <conditionalFormatting sqref="C6527">
    <cfRule type="expression" dxfId="13914" priority="565">
      <formula>OR(B6519="Alteração de Carga",B6519="Caixa Existente sem Alteração",B6519="Desligamento")</formula>
    </cfRule>
  </conditionalFormatting>
  <conditionalFormatting sqref="C6536">
    <cfRule type="expression" dxfId="13913" priority="556">
      <formula>OR(B6519="Alteração de Carga",B6519="Caixa Existente sem Alteração",B6519="Desligamento")</formula>
    </cfRule>
  </conditionalFormatting>
  <conditionalFormatting sqref="C6548">
    <cfRule type="expression" dxfId="13912" priority="520">
      <formula>OR(B6540="Alteração de Carga",B6540="Caixa Existente sem Alteração",B6540="Desligamento")</formula>
    </cfRule>
  </conditionalFormatting>
  <conditionalFormatting sqref="C6557">
    <cfRule type="expression" dxfId="13911" priority="511">
      <formula>OR(B6540="Alteração de Carga",B6540="Caixa Existente sem Alteração",B6540="Desligamento")</formula>
    </cfRule>
  </conditionalFormatting>
  <conditionalFormatting sqref="C6569">
    <cfRule type="expression" dxfId="13910" priority="475">
      <formula>OR(B6561="Alteração de Carga",B6561="Caixa Existente sem Alteração",B6561="Desligamento")</formula>
    </cfRule>
  </conditionalFormatting>
  <conditionalFormatting sqref="C6578">
    <cfRule type="expression" dxfId="13909" priority="466">
      <formula>OR(B6561="Alteração de Carga",B6561="Caixa Existente sem Alteração",B6561="Desligamento")</formula>
    </cfRule>
  </conditionalFormatting>
  <conditionalFormatting sqref="C6590">
    <cfRule type="expression" dxfId="13908" priority="430">
      <formula>OR(B6582="Alteração de Carga",B6582="Caixa Existente sem Alteração",B6582="Desligamento")</formula>
    </cfRule>
  </conditionalFormatting>
  <conditionalFormatting sqref="C6599">
    <cfRule type="expression" dxfId="13907" priority="421">
      <formula>OR(B6582="Alteração de Carga",B6582="Caixa Existente sem Alteração",B6582="Desligamento")</formula>
    </cfRule>
  </conditionalFormatting>
  <conditionalFormatting sqref="C6611">
    <cfRule type="expression" dxfId="13906" priority="385">
      <formula>OR(B6603="Alteração de Carga",B6603="Caixa Existente sem Alteração",B6603="Desligamento")</formula>
    </cfRule>
  </conditionalFormatting>
  <conditionalFormatting sqref="C6620">
    <cfRule type="expression" dxfId="13905" priority="376">
      <formula>OR(B6603="Alteração de Carga",B6603="Caixa Existente sem Alteração",B6603="Desligamento")</formula>
    </cfRule>
  </conditionalFormatting>
  <conditionalFormatting sqref="C6632">
    <cfRule type="expression" dxfId="13904" priority="340">
      <formula>OR(B6624="Alteração de Carga",B6624="Caixa Existente sem Alteração",B6624="Desligamento")</formula>
    </cfRule>
  </conditionalFormatting>
  <conditionalFormatting sqref="C6641">
    <cfRule type="expression" dxfId="13903" priority="331">
      <formula>OR(B6624="Alteração de Carga",B6624="Caixa Existente sem Alteração",B6624="Desligamento")</formula>
    </cfRule>
  </conditionalFormatting>
  <conditionalFormatting sqref="C6653">
    <cfRule type="expression" dxfId="13902" priority="295">
      <formula>OR(B6645="Alteração de Carga",B6645="Caixa Existente sem Alteração",B6645="Desligamento")</formula>
    </cfRule>
  </conditionalFormatting>
  <conditionalFormatting sqref="C6662">
    <cfRule type="expression" dxfId="13901" priority="286">
      <formula>OR(B6645="Alteração de Carga",B6645="Caixa Existente sem Alteração",B6645="Desligamento")</formula>
    </cfRule>
  </conditionalFormatting>
  <conditionalFormatting sqref="C6674">
    <cfRule type="expression" dxfId="13900" priority="250">
      <formula>OR(B6666="Alteração de Carga",B6666="Caixa Existente sem Alteração",B6666="Desligamento")</formula>
    </cfRule>
  </conditionalFormatting>
  <conditionalFormatting sqref="C6683">
    <cfRule type="expression" dxfId="13899" priority="241">
      <formula>OR(B6666="Alteração de Carga",B6666="Caixa Existente sem Alteração",B6666="Desligamento")</formula>
    </cfRule>
  </conditionalFormatting>
  <conditionalFormatting sqref="C6695">
    <cfRule type="expression" dxfId="13898" priority="205">
      <formula>OR(B6687="Alteração de Carga",B6687="Caixa Existente sem Alteração",B6687="Desligamento")</formula>
    </cfRule>
  </conditionalFormatting>
  <conditionalFormatting sqref="C6704">
    <cfRule type="expression" dxfId="13897" priority="196">
      <formula>OR(B6687="Alteração de Carga",B6687="Caixa Existente sem Alteração",B6687="Desligamento")</formula>
    </cfRule>
  </conditionalFormatting>
  <conditionalFormatting sqref="C6716">
    <cfRule type="expression" dxfId="13896" priority="160">
      <formula>OR(B6708="Alteração de Carga",B6708="Caixa Existente sem Alteração",B6708="Desligamento")</formula>
    </cfRule>
  </conditionalFormatting>
  <conditionalFormatting sqref="C6725">
    <cfRule type="expression" dxfId="13895" priority="151">
      <formula>OR(B6708="Alteração de Carga",B6708="Caixa Existente sem Alteração",B6708="Desligamento")</formula>
    </cfRule>
  </conditionalFormatting>
  <conditionalFormatting sqref="C6737">
    <cfRule type="expression" dxfId="13894" priority="115">
      <formula>OR(B6729="Alteração de Carga",B6729="Caixa Existente sem Alteração",B6729="Desligamento")</formula>
    </cfRule>
  </conditionalFormatting>
  <conditionalFormatting sqref="C6746">
    <cfRule type="expression" dxfId="13893" priority="106">
      <formula>OR(B6729="Alteração de Carga",B6729="Caixa Existente sem Alteração",B6729="Desligamento")</formula>
    </cfRule>
  </conditionalFormatting>
  <conditionalFormatting sqref="C6758">
    <cfRule type="expression" dxfId="13892" priority="70">
      <formula>OR(B6750="Alteração de Carga",B6750="Caixa Existente sem Alteração",B6750="Desligamento")</formula>
    </cfRule>
  </conditionalFormatting>
  <conditionalFormatting sqref="C6767">
    <cfRule type="expression" dxfId="13891" priority="61">
      <formula>OR(B6750="Alteração de Carga",B6750="Caixa Existente sem Alteração",B6750="Desligamento")</formula>
    </cfRule>
  </conditionalFormatting>
  <conditionalFormatting sqref="C6779">
    <cfRule type="expression" dxfId="13890" priority="25">
      <formula>OR(B6771="Alteração de Carga",B6771="Caixa Existente sem Alteração",B6771="Desligamento")</formula>
    </cfRule>
  </conditionalFormatting>
  <conditionalFormatting sqref="C6788">
    <cfRule type="expression" dxfId="13889" priority="16">
      <formula>OR(B6771="Alteração de Carga",B6771="Caixa Existente sem Alteração",B6771="Desligamento")</formula>
    </cfRule>
  </conditionalFormatting>
  <conditionalFormatting sqref="C11:E11">
    <cfRule type="expression" dxfId="13888" priority="18555">
      <formula>B9="Conexão Nova"</formula>
    </cfRule>
  </conditionalFormatting>
  <conditionalFormatting sqref="C12:E12">
    <cfRule type="expression" dxfId="13887" priority="18554" stopIfTrue="1">
      <formula>B9="Conexão Nova"</formula>
    </cfRule>
  </conditionalFormatting>
  <conditionalFormatting sqref="C13:E13">
    <cfRule type="expression" dxfId="13886" priority="18553" stopIfTrue="1">
      <formula>B9="Conexão Nova"</formula>
    </cfRule>
  </conditionalFormatting>
  <conditionalFormatting sqref="C32:E32">
    <cfRule type="expression" dxfId="13885" priority="15585">
      <formula>B30="Conexão Nova"</formula>
    </cfRule>
  </conditionalFormatting>
  <conditionalFormatting sqref="C33:E33">
    <cfRule type="expression" dxfId="13884" priority="15584" stopIfTrue="1">
      <formula>B30="Conexão Nova"</formula>
    </cfRule>
  </conditionalFormatting>
  <conditionalFormatting sqref="C34:E34">
    <cfRule type="expression" dxfId="13883" priority="15583" stopIfTrue="1">
      <formula>B30="Conexão Nova"</formula>
    </cfRule>
  </conditionalFormatting>
  <conditionalFormatting sqref="C53:E53">
    <cfRule type="expression" dxfId="13882" priority="15540">
      <formula>B51="Conexão Nova"</formula>
    </cfRule>
  </conditionalFormatting>
  <conditionalFormatting sqref="C54:E54">
    <cfRule type="expression" dxfId="13881" priority="15539" stopIfTrue="1">
      <formula>B51="Conexão Nova"</formula>
    </cfRule>
  </conditionalFormatting>
  <conditionalFormatting sqref="C55:E55">
    <cfRule type="expression" dxfId="13880" priority="15538" stopIfTrue="1">
      <formula>B51="Conexão Nova"</formula>
    </cfRule>
  </conditionalFormatting>
  <conditionalFormatting sqref="C74:E74">
    <cfRule type="expression" dxfId="13879" priority="14340">
      <formula>B72="Conexão Nova"</formula>
    </cfRule>
  </conditionalFormatting>
  <conditionalFormatting sqref="C75:E75">
    <cfRule type="expression" dxfId="13878" priority="14339" stopIfTrue="1">
      <formula>B72="Conexão Nova"</formula>
    </cfRule>
  </conditionalFormatting>
  <conditionalFormatting sqref="C76:E76">
    <cfRule type="expression" dxfId="13877" priority="14338" stopIfTrue="1">
      <formula>B72="Conexão Nova"</formula>
    </cfRule>
  </conditionalFormatting>
  <conditionalFormatting sqref="C95:E95">
    <cfRule type="expression" dxfId="13876" priority="14310">
      <formula>B93="Conexão Nova"</formula>
    </cfRule>
  </conditionalFormatting>
  <conditionalFormatting sqref="C96:E96">
    <cfRule type="expression" dxfId="13875" priority="14309" stopIfTrue="1">
      <formula>B93="Conexão Nova"</formula>
    </cfRule>
  </conditionalFormatting>
  <conditionalFormatting sqref="C97:E97">
    <cfRule type="expression" dxfId="13874" priority="14308" stopIfTrue="1">
      <formula>B93="Conexão Nova"</formula>
    </cfRule>
  </conditionalFormatting>
  <conditionalFormatting sqref="C116:E116">
    <cfRule type="expression" dxfId="13873" priority="14265">
      <formula>B114="Conexão Nova"</formula>
    </cfRule>
  </conditionalFormatting>
  <conditionalFormatting sqref="C117:E117">
    <cfRule type="expression" dxfId="13872" priority="14264" stopIfTrue="1">
      <formula>B114="Conexão Nova"</formula>
    </cfRule>
  </conditionalFormatting>
  <conditionalFormatting sqref="C118:E118">
    <cfRule type="expression" dxfId="13871" priority="14263" stopIfTrue="1">
      <formula>B114="Conexão Nova"</formula>
    </cfRule>
  </conditionalFormatting>
  <conditionalFormatting sqref="C137:E137">
    <cfRule type="expression" dxfId="13870" priority="14250">
      <formula>B135="Conexão Nova"</formula>
    </cfRule>
  </conditionalFormatting>
  <conditionalFormatting sqref="C138:E138">
    <cfRule type="expression" dxfId="13869" priority="14249" stopIfTrue="1">
      <formula>B135="Conexão Nova"</formula>
    </cfRule>
  </conditionalFormatting>
  <conditionalFormatting sqref="C139:E139">
    <cfRule type="expression" dxfId="13868" priority="14248" stopIfTrue="1">
      <formula>B135="Conexão Nova"</formula>
    </cfRule>
  </conditionalFormatting>
  <conditionalFormatting sqref="C158:E158">
    <cfRule type="expression" dxfId="13867" priority="14205">
      <formula>B156="Conexão Nova"</formula>
    </cfRule>
  </conditionalFormatting>
  <conditionalFormatting sqref="C159:E159">
    <cfRule type="expression" dxfId="13866" priority="14204" stopIfTrue="1">
      <formula>B156="Conexão Nova"</formula>
    </cfRule>
  </conditionalFormatting>
  <conditionalFormatting sqref="C160:E160">
    <cfRule type="expression" dxfId="13865" priority="14203" stopIfTrue="1">
      <formula>B156="Conexão Nova"</formula>
    </cfRule>
  </conditionalFormatting>
  <conditionalFormatting sqref="C179:E179">
    <cfRule type="expression" dxfId="13864" priority="14160">
      <formula>B177="Conexão Nova"</formula>
    </cfRule>
  </conditionalFormatting>
  <conditionalFormatting sqref="C180:E180">
    <cfRule type="expression" dxfId="13863" priority="14159" stopIfTrue="1">
      <formula>B177="Conexão Nova"</formula>
    </cfRule>
  </conditionalFormatting>
  <conditionalFormatting sqref="C181:E181">
    <cfRule type="expression" dxfId="13862" priority="14158" stopIfTrue="1">
      <formula>B177="Conexão Nova"</formula>
    </cfRule>
  </conditionalFormatting>
  <conditionalFormatting sqref="C200:E200">
    <cfRule type="expression" dxfId="13861" priority="14115">
      <formula>B198="Conexão Nova"</formula>
    </cfRule>
  </conditionalFormatting>
  <conditionalFormatting sqref="C201:E201">
    <cfRule type="expression" dxfId="13860" priority="14114" stopIfTrue="1">
      <formula>B198="Conexão Nova"</formula>
    </cfRule>
  </conditionalFormatting>
  <conditionalFormatting sqref="C202:E202">
    <cfRule type="expression" dxfId="13859" priority="14113" stopIfTrue="1">
      <formula>B198="Conexão Nova"</formula>
    </cfRule>
  </conditionalFormatting>
  <conditionalFormatting sqref="C221:E221">
    <cfRule type="expression" dxfId="13858" priority="14070">
      <formula>B219="Conexão Nova"</formula>
    </cfRule>
  </conditionalFormatting>
  <conditionalFormatting sqref="C222:E222">
    <cfRule type="expression" dxfId="13857" priority="14069" stopIfTrue="1">
      <formula>B219="Conexão Nova"</formula>
    </cfRule>
  </conditionalFormatting>
  <conditionalFormatting sqref="C223:E223">
    <cfRule type="expression" dxfId="13856" priority="14068" stopIfTrue="1">
      <formula>B219="Conexão Nova"</formula>
    </cfRule>
  </conditionalFormatting>
  <conditionalFormatting sqref="C242:E242">
    <cfRule type="expression" dxfId="13855" priority="14025">
      <formula>B240="Conexão Nova"</formula>
    </cfRule>
  </conditionalFormatting>
  <conditionalFormatting sqref="C243:E243">
    <cfRule type="expression" dxfId="13854" priority="14024" stopIfTrue="1">
      <formula>B240="Conexão Nova"</formula>
    </cfRule>
  </conditionalFormatting>
  <conditionalFormatting sqref="C244:E244">
    <cfRule type="expression" dxfId="13853" priority="14023" stopIfTrue="1">
      <formula>B240="Conexão Nova"</formula>
    </cfRule>
  </conditionalFormatting>
  <conditionalFormatting sqref="C263:E263">
    <cfRule type="expression" dxfId="13852" priority="13980">
      <formula>B261="Conexão Nova"</formula>
    </cfRule>
  </conditionalFormatting>
  <conditionalFormatting sqref="C264:E264">
    <cfRule type="expression" dxfId="13851" priority="13979" stopIfTrue="1">
      <formula>B261="Conexão Nova"</formula>
    </cfRule>
  </conditionalFormatting>
  <conditionalFormatting sqref="C265:E265">
    <cfRule type="expression" dxfId="13850" priority="13978" stopIfTrue="1">
      <formula>B261="Conexão Nova"</formula>
    </cfRule>
  </conditionalFormatting>
  <conditionalFormatting sqref="C284:E284">
    <cfRule type="expression" dxfId="13849" priority="13935">
      <formula>B282="Conexão Nova"</formula>
    </cfRule>
  </conditionalFormatting>
  <conditionalFormatting sqref="C285:E285">
    <cfRule type="expression" dxfId="13848" priority="13934" stopIfTrue="1">
      <formula>B282="Conexão Nova"</formula>
    </cfRule>
  </conditionalFormatting>
  <conditionalFormatting sqref="C286:E286">
    <cfRule type="expression" dxfId="13847" priority="13933" stopIfTrue="1">
      <formula>B282="Conexão Nova"</formula>
    </cfRule>
  </conditionalFormatting>
  <conditionalFormatting sqref="C305:E305">
    <cfRule type="expression" dxfId="13846" priority="13890">
      <formula>B303="Conexão Nova"</formula>
    </cfRule>
  </conditionalFormatting>
  <conditionalFormatting sqref="C306:E306">
    <cfRule type="expression" dxfId="13845" priority="13889" stopIfTrue="1">
      <formula>B303="Conexão Nova"</formula>
    </cfRule>
  </conditionalFormatting>
  <conditionalFormatting sqref="C307:E307">
    <cfRule type="expression" dxfId="13844" priority="13888" stopIfTrue="1">
      <formula>B303="Conexão Nova"</formula>
    </cfRule>
  </conditionalFormatting>
  <conditionalFormatting sqref="C326:E326">
    <cfRule type="expression" dxfId="13843" priority="13845">
      <formula>B324="Conexão Nova"</formula>
    </cfRule>
  </conditionalFormatting>
  <conditionalFormatting sqref="C327:E327">
    <cfRule type="expression" dxfId="13842" priority="13844" stopIfTrue="1">
      <formula>B324="Conexão Nova"</formula>
    </cfRule>
  </conditionalFormatting>
  <conditionalFormatting sqref="C328:E328">
    <cfRule type="expression" dxfId="13841" priority="13843" stopIfTrue="1">
      <formula>B324="Conexão Nova"</formula>
    </cfRule>
  </conditionalFormatting>
  <conditionalFormatting sqref="C347:E347">
    <cfRule type="expression" dxfId="13840" priority="13800">
      <formula>B345="Conexão Nova"</formula>
    </cfRule>
  </conditionalFormatting>
  <conditionalFormatting sqref="C348:E348">
    <cfRule type="expression" dxfId="13839" priority="13799" stopIfTrue="1">
      <formula>B345="Conexão Nova"</formula>
    </cfRule>
  </conditionalFormatting>
  <conditionalFormatting sqref="C349:E349">
    <cfRule type="expression" dxfId="13838" priority="13798" stopIfTrue="1">
      <formula>B345="Conexão Nova"</formula>
    </cfRule>
  </conditionalFormatting>
  <conditionalFormatting sqref="C368:E368">
    <cfRule type="expression" dxfId="13837" priority="13755">
      <formula>B366="Conexão Nova"</formula>
    </cfRule>
  </conditionalFormatting>
  <conditionalFormatting sqref="C369:E369">
    <cfRule type="expression" dxfId="13836" priority="13754" stopIfTrue="1">
      <formula>B366="Conexão Nova"</formula>
    </cfRule>
  </conditionalFormatting>
  <conditionalFormatting sqref="C370:E370">
    <cfRule type="expression" dxfId="13835" priority="13753" stopIfTrue="1">
      <formula>B366="Conexão Nova"</formula>
    </cfRule>
  </conditionalFormatting>
  <conditionalFormatting sqref="C389:E389">
    <cfRule type="expression" dxfId="13834" priority="13710">
      <formula>B387="Conexão Nova"</formula>
    </cfRule>
  </conditionalFormatting>
  <conditionalFormatting sqref="C390:E390">
    <cfRule type="expression" dxfId="13833" priority="13709" stopIfTrue="1">
      <formula>B387="Conexão Nova"</formula>
    </cfRule>
  </conditionalFormatting>
  <conditionalFormatting sqref="C391:E391">
    <cfRule type="expression" dxfId="13832" priority="13708" stopIfTrue="1">
      <formula>B387="Conexão Nova"</formula>
    </cfRule>
  </conditionalFormatting>
  <conditionalFormatting sqref="C410:E410">
    <cfRule type="expression" dxfId="13831" priority="13665">
      <formula>B408="Conexão Nova"</formula>
    </cfRule>
  </conditionalFormatting>
  <conditionalFormatting sqref="C411:E411">
    <cfRule type="expression" dxfId="13830" priority="13664" stopIfTrue="1">
      <formula>B408="Conexão Nova"</formula>
    </cfRule>
  </conditionalFormatting>
  <conditionalFormatting sqref="C412:E412">
    <cfRule type="expression" dxfId="13829" priority="13663" stopIfTrue="1">
      <formula>B408="Conexão Nova"</formula>
    </cfRule>
  </conditionalFormatting>
  <conditionalFormatting sqref="C431:E431">
    <cfRule type="expression" dxfId="13828" priority="13620">
      <formula>B429="Conexão Nova"</formula>
    </cfRule>
  </conditionalFormatting>
  <conditionalFormatting sqref="C432:E432">
    <cfRule type="expression" dxfId="13827" priority="13619" stopIfTrue="1">
      <formula>B429="Conexão Nova"</formula>
    </cfRule>
  </conditionalFormatting>
  <conditionalFormatting sqref="C433:E433">
    <cfRule type="expression" dxfId="13826" priority="13618" stopIfTrue="1">
      <formula>B429="Conexão Nova"</formula>
    </cfRule>
  </conditionalFormatting>
  <conditionalFormatting sqref="C452:E452">
    <cfRule type="expression" dxfId="13825" priority="13575">
      <formula>B450="Conexão Nova"</formula>
    </cfRule>
  </conditionalFormatting>
  <conditionalFormatting sqref="C453:E453">
    <cfRule type="expression" dxfId="13824" priority="13574" stopIfTrue="1">
      <formula>B450="Conexão Nova"</formula>
    </cfRule>
  </conditionalFormatting>
  <conditionalFormatting sqref="C454:E454">
    <cfRule type="expression" dxfId="13823" priority="13573" stopIfTrue="1">
      <formula>B450="Conexão Nova"</formula>
    </cfRule>
  </conditionalFormatting>
  <conditionalFormatting sqref="C473:E473">
    <cfRule type="expression" dxfId="13822" priority="13530">
      <formula>B471="Conexão Nova"</formula>
    </cfRule>
  </conditionalFormatting>
  <conditionalFormatting sqref="C474:E474">
    <cfRule type="expression" dxfId="13821" priority="13529" stopIfTrue="1">
      <formula>B471="Conexão Nova"</formula>
    </cfRule>
  </conditionalFormatting>
  <conditionalFormatting sqref="C475:E475">
    <cfRule type="expression" dxfId="13820" priority="13528" stopIfTrue="1">
      <formula>B471="Conexão Nova"</formula>
    </cfRule>
  </conditionalFormatting>
  <conditionalFormatting sqref="C494:E494">
    <cfRule type="expression" dxfId="13819" priority="13485">
      <formula>B492="Conexão Nova"</formula>
    </cfRule>
  </conditionalFormatting>
  <conditionalFormatting sqref="C495:E495">
    <cfRule type="expression" dxfId="13818" priority="13484" stopIfTrue="1">
      <formula>B492="Conexão Nova"</formula>
    </cfRule>
  </conditionalFormatting>
  <conditionalFormatting sqref="C496:E496">
    <cfRule type="expression" dxfId="13817" priority="13483" stopIfTrue="1">
      <formula>B492="Conexão Nova"</formula>
    </cfRule>
  </conditionalFormatting>
  <conditionalFormatting sqref="C515:E515">
    <cfRule type="expression" dxfId="13816" priority="13440">
      <formula>B513="Conexão Nova"</formula>
    </cfRule>
  </conditionalFormatting>
  <conditionalFormatting sqref="C516:E516">
    <cfRule type="expression" dxfId="13815" priority="13439" stopIfTrue="1">
      <formula>B513="Conexão Nova"</formula>
    </cfRule>
  </conditionalFormatting>
  <conditionalFormatting sqref="C517:E517">
    <cfRule type="expression" dxfId="13814" priority="13438" stopIfTrue="1">
      <formula>B513="Conexão Nova"</formula>
    </cfRule>
  </conditionalFormatting>
  <conditionalFormatting sqref="C536:E536">
    <cfRule type="expression" dxfId="13813" priority="13395">
      <formula>B534="Conexão Nova"</formula>
    </cfRule>
  </conditionalFormatting>
  <conditionalFormatting sqref="C537:E537">
    <cfRule type="expression" dxfId="13812" priority="13394" stopIfTrue="1">
      <formula>B534="Conexão Nova"</formula>
    </cfRule>
  </conditionalFormatting>
  <conditionalFormatting sqref="C538:E538">
    <cfRule type="expression" dxfId="13811" priority="13393" stopIfTrue="1">
      <formula>B534="Conexão Nova"</formula>
    </cfRule>
  </conditionalFormatting>
  <conditionalFormatting sqref="C557:E557">
    <cfRule type="expression" dxfId="13810" priority="13350">
      <formula>B555="Conexão Nova"</formula>
    </cfRule>
  </conditionalFormatting>
  <conditionalFormatting sqref="C558:E558">
    <cfRule type="expression" dxfId="13809" priority="13349" stopIfTrue="1">
      <formula>B555="Conexão Nova"</formula>
    </cfRule>
  </conditionalFormatting>
  <conditionalFormatting sqref="C559:E559">
    <cfRule type="expression" dxfId="13808" priority="13348" stopIfTrue="1">
      <formula>B555="Conexão Nova"</formula>
    </cfRule>
  </conditionalFormatting>
  <conditionalFormatting sqref="C578:E578">
    <cfRule type="expression" dxfId="13807" priority="13305">
      <formula>B576="Conexão Nova"</formula>
    </cfRule>
  </conditionalFormatting>
  <conditionalFormatting sqref="C579:E579">
    <cfRule type="expression" dxfId="13806" priority="13304" stopIfTrue="1">
      <formula>B576="Conexão Nova"</formula>
    </cfRule>
  </conditionalFormatting>
  <conditionalFormatting sqref="C580:E580">
    <cfRule type="expression" dxfId="13805" priority="13303" stopIfTrue="1">
      <formula>B576="Conexão Nova"</formula>
    </cfRule>
  </conditionalFormatting>
  <conditionalFormatting sqref="C599:E599">
    <cfRule type="expression" dxfId="13804" priority="13260">
      <formula>B597="Conexão Nova"</formula>
    </cfRule>
  </conditionalFormatting>
  <conditionalFormatting sqref="C600:E600">
    <cfRule type="expression" dxfId="13803" priority="13259" stopIfTrue="1">
      <formula>B597="Conexão Nova"</formula>
    </cfRule>
  </conditionalFormatting>
  <conditionalFormatting sqref="C601:E601">
    <cfRule type="expression" dxfId="13802" priority="13258" stopIfTrue="1">
      <formula>B597="Conexão Nova"</formula>
    </cfRule>
  </conditionalFormatting>
  <conditionalFormatting sqref="C620:E620">
    <cfRule type="expression" dxfId="13801" priority="13215">
      <formula>B618="Conexão Nova"</formula>
    </cfRule>
  </conditionalFormatting>
  <conditionalFormatting sqref="C621:E621">
    <cfRule type="expression" dxfId="13800" priority="13214" stopIfTrue="1">
      <formula>B618="Conexão Nova"</formula>
    </cfRule>
  </conditionalFormatting>
  <conditionalFormatting sqref="C622:E622">
    <cfRule type="expression" dxfId="13799" priority="13213" stopIfTrue="1">
      <formula>B618="Conexão Nova"</formula>
    </cfRule>
  </conditionalFormatting>
  <conditionalFormatting sqref="C641:E641">
    <cfRule type="expression" dxfId="13798" priority="13170">
      <formula>B639="Conexão Nova"</formula>
    </cfRule>
  </conditionalFormatting>
  <conditionalFormatting sqref="C642:E642">
    <cfRule type="expression" dxfId="13797" priority="13169" stopIfTrue="1">
      <formula>B639="Conexão Nova"</formula>
    </cfRule>
  </conditionalFormatting>
  <conditionalFormatting sqref="C643:E643">
    <cfRule type="expression" dxfId="13796" priority="13168" stopIfTrue="1">
      <formula>B639="Conexão Nova"</formula>
    </cfRule>
  </conditionalFormatting>
  <conditionalFormatting sqref="C662:E662">
    <cfRule type="expression" dxfId="13795" priority="13125">
      <formula>B660="Conexão Nova"</formula>
    </cfRule>
  </conditionalFormatting>
  <conditionalFormatting sqref="C663:E663">
    <cfRule type="expression" dxfId="13794" priority="13124" stopIfTrue="1">
      <formula>B660="Conexão Nova"</formula>
    </cfRule>
  </conditionalFormatting>
  <conditionalFormatting sqref="C664:E664">
    <cfRule type="expression" dxfId="13793" priority="13123" stopIfTrue="1">
      <formula>B660="Conexão Nova"</formula>
    </cfRule>
  </conditionalFormatting>
  <conditionalFormatting sqref="C683:E683">
    <cfRule type="expression" dxfId="13792" priority="13080">
      <formula>B681="Conexão Nova"</formula>
    </cfRule>
  </conditionalFormatting>
  <conditionalFormatting sqref="C684:E684">
    <cfRule type="expression" dxfId="13791" priority="13079" stopIfTrue="1">
      <formula>B681="Conexão Nova"</formula>
    </cfRule>
  </conditionalFormatting>
  <conditionalFormatting sqref="C685:E685">
    <cfRule type="expression" dxfId="13790" priority="13078" stopIfTrue="1">
      <formula>B681="Conexão Nova"</formula>
    </cfRule>
  </conditionalFormatting>
  <conditionalFormatting sqref="C704:E704">
    <cfRule type="expression" dxfId="13789" priority="13035">
      <formula>B702="Conexão Nova"</formula>
    </cfRule>
  </conditionalFormatting>
  <conditionalFormatting sqref="C705:E705">
    <cfRule type="expression" dxfId="13788" priority="13034" stopIfTrue="1">
      <formula>B702="Conexão Nova"</formula>
    </cfRule>
  </conditionalFormatting>
  <conditionalFormatting sqref="C706:E706">
    <cfRule type="expression" dxfId="13787" priority="13033" stopIfTrue="1">
      <formula>B702="Conexão Nova"</formula>
    </cfRule>
  </conditionalFormatting>
  <conditionalFormatting sqref="C725:E725">
    <cfRule type="expression" dxfId="13786" priority="12990">
      <formula>B723="Conexão Nova"</formula>
    </cfRule>
  </conditionalFormatting>
  <conditionalFormatting sqref="C726:E726">
    <cfRule type="expression" dxfId="13785" priority="12989" stopIfTrue="1">
      <formula>B723="Conexão Nova"</formula>
    </cfRule>
  </conditionalFormatting>
  <conditionalFormatting sqref="C727:E727">
    <cfRule type="expression" dxfId="13784" priority="12988" stopIfTrue="1">
      <formula>B723="Conexão Nova"</formula>
    </cfRule>
  </conditionalFormatting>
  <conditionalFormatting sqref="C746:E746">
    <cfRule type="expression" dxfId="13783" priority="12945">
      <formula>B744="Conexão Nova"</formula>
    </cfRule>
  </conditionalFormatting>
  <conditionalFormatting sqref="C747:E747">
    <cfRule type="expression" dxfId="13782" priority="12944" stopIfTrue="1">
      <formula>B744="Conexão Nova"</formula>
    </cfRule>
  </conditionalFormatting>
  <conditionalFormatting sqref="C748:E748">
    <cfRule type="expression" dxfId="13781" priority="12943" stopIfTrue="1">
      <formula>B744="Conexão Nova"</formula>
    </cfRule>
  </conditionalFormatting>
  <conditionalFormatting sqref="C767:E767">
    <cfRule type="expression" dxfId="13780" priority="12900">
      <formula>B765="Conexão Nova"</formula>
    </cfRule>
  </conditionalFormatting>
  <conditionalFormatting sqref="C768:E768">
    <cfRule type="expression" dxfId="13779" priority="12899" stopIfTrue="1">
      <formula>B765="Conexão Nova"</formula>
    </cfRule>
  </conditionalFormatting>
  <conditionalFormatting sqref="C769:E769">
    <cfRule type="expression" dxfId="13778" priority="12898" stopIfTrue="1">
      <formula>B765="Conexão Nova"</formula>
    </cfRule>
  </conditionalFormatting>
  <conditionalFormatting sqref="C788:E788">
    <cfRule type="expression" dxfId="13777" priority="12855">
      <formula>B786="Conexão Nova"</formula>
    </cfRule>
  </conditionalFormatting>
  <conditionalFormatting sqref="C789:E789">
    <cfRule type="expression" dxfId="13776" priority="12854" stopIfTrue="1">
      <formula>B786="Conexão Nova"</formula>
    </cfRule>
  </conditionalFormatting>
  <conditionalFormatting sqref="C790:E790">
    <cfRule type="expression" dxfId="13775" priority="12853" stopIfTrue="1">
      <formula>B786="Conexão Nova"</formula>
    </cfRule>
  </conditionalFormatting>
  <conditionalFormatting sqref="C809:E809">
    <cfRule type="expression" dxfId="13774" priority="12810">
      <formula>B807="Conexão Nova"</formula>
    </cfRule>
  </conditionalFormatting>
  <conditionalFormatting sqref="C810:E810">
    <cfRule type="expression" dxfId="13773" priority="12809" stopIfTrue="1">
      <formula>B807="Conexão Nova"</formula>
    </cfRule>
  </conditionalFormatting>
  <conditionalFormatting sqref="C811:E811">
    <cfRule type="expression" dxfId="13772" priority="12808" stopIfTrue="1">
      <formula>B807="Conexão Nova"</formula>
    </cfRule>
  </conditionalFormatting>
  <conditionalFormatting sqref="C830:E830">
    <cfRule type="expression" dxfId="13771" priority="12765">
      <formula>B828="Conexão Nova"</formula>
    </cfRule>
  </conditionalFormatting>
  <conditionalFormatting sqref="C831:E831">
    <cfRule type="expression" dxfId="13770" priority="12764" stopIfTrue="1">
      <formula>B828="Conexão Nova"</formula>
    </cfRule>
  </conditionalFormatting>
  <conditionalFormatting sqref="C832:E832">
    <cfRule type="expression" dxfId="13769" priority="12763" stopIfTrue="1">
      <formula>B828="Conexão Nova"</formula>
    </cfRule>
  </conditionalFormatting>
  <conditionalFormatting sqref="C851:E851">
    <cfRule type="expression" dxfId="13768" priority="12720">
      <formula>B849="Conexão Nova"</formula>
    </cfRule>
  </conditionalFormatting>
  <conditionalFormatting sqref="C852:E852">
    <cfRule type="expression" dxfId="13767" priority="12719" stopIfTrue="1">
      <formula>B849="Conexão Nova"</formula>
    </cfRule>
  </conditionalFormatting>
  <conditionalFormatting sqref="C853:E853">
    <cfRule type="expression" dxfId="13766" priority="12718" stopIfTrue="1">
      <formula>B849="Conexão Nova"</formula>
    </cfRule>
  </conditionalFormatting>
  <conditionalFormatting sqref="C872:E872">
    <cfRule type="expression" dxfId="13765" priority="12675">
      <formula>B870="Conexão Nova"</formula>
    </cfRule>
  </conditionalFormatting>
  <conditionalFormatting sqref="C873:E873">
    <cfRule type="expression" dxfId="13764" priority="12674" stopIfTrue="1">
      <formula>B870="Conexão Nova"</formula>
    </cfRule>
  </conditionalFormatting>
  <conditionalFormatting sqref="C874:E874">
    <cfRule type="expression" dxfId="13763" priority="12673" stopIfTrue="1">
      <formula>B870="Conexão Nova"</formula>
    </cfRule>
  </conditionalFormatting>
  <conditionalFormatting sqref="C893:E893">
    <cfRule type="expression" dxfId="13762" priority="12630">
      <formula>B891="Conexão Nova"</formula>
    </cfRule>
  </conditionalFormatting>
  <conditionalFormatting sqref="C894:E894">
    <cfRule type="expression" dxfId="13761" priority="12629" stopIfTrue="1">
      <formula>B891="Conexão Nova"</formula>
    </cfRule>
  </conditionalFormatting>
  <conditionalFormatting sqref="C895:E895">
    <cfRule type="expression" dxfId="13760" priority="12628" stopIfTrue="1">
      <formula>B891="Conexão Nova"</formula>
    </cfRule>
  </conditionalFormatting>
  <conditionalFormatting sqref="C914:E914">
    <cfRule type="expression" dxfId="13759" priority="12585">
      <formula>B912="Conexão Nova"</formula>
    </cfRule>
  </conditionalFormatting>
  <conditionalFormatting sqref="C915:E915">
    <cfRule type="expression" dxfId="13758" priority="12584" stopIfTrue="1">
      <formula>B912="Conexão Nova"</formula>
    </cfRule>
  </conditionalFormatting>
  <conditionalFormatting sqref="C916:E916">
    <cfRule type="expression" dxfId="13757" priority="12583" stopIfTrue="1">
      <formula>B912="Conexão Nova"</formula>
    </cfRule>
  </conditionalFormatting>
  <conditionalFormatting sqref="C935:E935">
    <cfRule type="expression" dxfId="13756" priority="12540">
      <formula>B933="Conexão Nova"</formula>
    </cfRule>
  </conditionalFormatting>
  <conditionalFormatting sqref="C936:E936">
    <cfRule type="expression" dxfId="13755" priority="12539" stopIfTrue="1">
      <formula>B933="Conexão Nova"</formula>
    </cfRule>
  </conditionalFormatting>
  <conditionalFormatting sqref="C937:E937">
    <cfRule type="expression" dxfId="13754" priority="12538" stopIfTrue="1">
      <formula>B933="Conexão Nova"</formula>
    </cfRule>
  </conditionalFormatting>
  <conditionalFormatting sqref="C956:E956">
    <cfRule type="expression" dxfId="13753" priority="12495">
      <formula>B954="Conexão Nova"</formula>
    </cfRule>
  </conditionalFormatting>
  <conditionalFormatting sqref="C957:E957">
    <cfRule type="expression" dxfId="13752" priority="12494" stopIfTrue="1">
      <formula>B954="Conexão Nova"</formula>
    </cfRule>
  </conditionalFormatting>
  <conditionalFormatting sqref="C958:E958">
    <cfRule type="expression" dxfId="13751" priority="12493" stopIfTrue="1">
      <formula>B954="Conexão Nova"</formula>
    </cfRule>
  </conditionalFormatting>
  <conditionalFormatting sqref="C977:E977">
    <cfRule type="expression" dxfId="13750" priority="12450">
      <formula>B975="Conexão Nova"</formula>
    </cfRule>
  </conditionalFormatting>
  <conditionalFormatting sqref="C978:E978">
    <cfRule type="expression" dxfId="13749" priority="12449" stopIfTrue="1">
      <formula>B975="Conexão Nova"</formula>
    </cfRule>
  </conditionalFormatting>
  <conditionalFormatting sqref="C979:E979">
    <cfRule type="expression" dxfId="13748" priority="12448" stopIfTrue="1">
      <formula>B975="Conexão Nova"</formula>
    </cfRule>
  </conditionalFormatting>
  <conditionalFormatting sqref="C998:E998">
    <cfRule type="expression" dxfId="13747" priority="12405">
      <formula>B996="Conexão Nova"</formula>
    </cfRule>
  </conditionalFormatting>
  <conditionalFormatting sqref="C999:E999">
    <cfRule type="expression" dxfId="13746" priority="12404" stopIfTrue="1">
      <formula>B996="Conexão Nova"</formula>
    </cfRule>
  </conditionalFormatting>
  <conditionalFormatting sqref="C1000:E1000">
    <cfRule type="expression" dxfId="13745" priority="12403" stopIfTrue="1">
      <formula>B996="Conexão Nova"</formula>
    </cfRule>
  </conditionalFormatting>
  <conditionalFormatting sqref="C1019:E1019">
    <cfRule type="expression" dxfId="13744" priority="12360">
      <formula>B1017="Conexão Nova"</formula>
    </cfRule>
  </conditionalFormatting>
  <conditionalFormatting sqref="C1020:E1020">
    <cfRule type="expression" dxfId="13743" priority="12359" stopIfTrue="1">
      <formula>B1017="Conexão Nova"</formula>
    </cfRule>
  </conditionalFormatting>
  <conditionalFormatting sqref="C1021:E1021">
    <cfRule type="expression" dxfId="13742" priority="12358" stopIfTrue="1">
      <formula>B1017="Conexão Nova"</formula>
    </cfRule>
  </conditionalFormatting>
  <conditionalFormatting sqref="C1040:E1040">
    <cfRule type="expression" dxfId="13741" priority="12315">
      <formula>B1038="Conexão Nova"</formula>
    </cfRule>
  </conditionalFormatting>
  <conditionalFormatting sqref="C1041:E1041">
    <cfRule type="expression" dxfId="13740" priority="12314" stopIfTrue="1">
      <formula>B1038="Conexão Nova"</formula>
    </cfRule>
  </conditionalFormatting>
  <conditionalFormatting sqref="C1042:E1042">
    <cfRule type="expression" dxfId="13739" priority="12313" stopIfTrue="1">
      <formula>B1038="Conexão Nova"</formula>
    </cfRule>
  </conditionalFormatting>
  <conditionalFormatting sqref="C1061:E1061">
    <cfRule type="expression" dxfId="13738" priority="12270">
      <formula>B1059="Conexão Nova"</formula>
    </cfRule>
  </conditionalFormatting>
  <conditionalFormatting sqref="C1062:E1062">
    <cfRule type="expression" dxfId="13737" priority="12269" stopIfTrue="1">
      <formula>B1059="Conexão Nova"</formula>
    </cfRule>
  </conditionalFormatting>
  <conditionalFormatting sqref="C1063:E1063">
    <cfRule type="expression" dxfId="13736" priority="12268" stopIfTrue="1">
      <formula>B1059="Conexão Nova"</formula>
    </cfRule>
  </conditionalFormatting>
  <conditionalFormatting sqref="C1082:E1082">
    <cfRule type="expression" dxfId="13735" priority="12225">
      <formula>B1080="Conexão Nova"</formula>
    </cfRule>
  </conditionalFormatting>
  <conditionalFormatting sqref="C1083:E1083">
    <cfRule type="expression" dxfId="13734" priority="12224" stopIfTrue="1">
      <formula>B1080="Conexão Nova"</formula>
    </cfRule>
  </conditionalFormatting>
  <conditionalFormatting sqref="C1084:E1084">
    <cfRule type="expression" dxfId="13733" priority="12223" stopIfTrue="1">
      <formula>B1080="Conexão Nova"</formula>
    </cfRule>
  </conditionalFormatting>
  <conditionalFormatting sqref="C1103:E1103">
    <cfRule type="expression" dxfId="13732" priority="12180">
      <formula>B1101="Conexão Nova"</formula>
    </cfRule>
  </conditionalFormatting>
  <conditionalFormatting sqref="C1104:E1104">
    <cfRule type="expression" dxfId="13731" priority="12179" stopIfTrue="1">
      <formula>B1101="Conexão Nova"</formula>
    </cfRule>
  </conditionalFormatting>
  <conditionalFormatting sqref="C1105:E1105">
    <cfRule type="expression" dxfId="13730" priority="12178" stopIfTrue="1">
      <formula>B1101="Conexão Nova"</formula>
    </cfRule>
  </conditionalFormatting>
  <conditionalFormatting sqref="C1124:E1124">
    <cfRule type="expression" dxfId="13729" priority="12135">
      <formula>B1122="Conexão Nova"</formula>
    </cfRule>
  </conditionalFormatting>
  <conditionalFormatting sqref="C1125:E1125">
    <cfRule type="expression" dxfId="13728" priority="12134" stopIfTrue="1">
      <formula>B1122="Conexão Nova"</formula>
    </cfRule>
  </conditionalFormatting>
  <conditionalFormatting sqref="C1126:E1126">
    <cfRule type="expression" dxfId="13727" priority="12133" stopIfTrue="1">
      <formula>B1122="Conexão Nova"</formula>
    </cfRule>
  </conditionalFormatting>
  <conditionalFormatting sqref="C1145:E1145">
    <cfRule type="expression" dxfId="13726" priority="12090">
      <formula>B1143="Conexão Nova"</formula>
    </cfRule>
  </conditionalFormatting>
  <conditionalFormatting sqref="C1146:E1146">
    <cfRule type="expression" dxfId="13725" priority="12089" stopIfTrue="1">
      <formula>B1143="Conexão Nova"</formula>
    </cfRule>
  </conditionalFormatting>
  <conditionalFormatting sqref="C1147:E1147">
    <cfRule type="expression" dxfId="13724" priority="12088" stopIfTrue="1">
      <formula>B1143="Conexão Nova"</formula>
    </cfRule>
  </conditionalFormatting>
  <conditionalFormatting sqref="C1166:E1166">
    <cfRule type="expression" dxfId="13723" priority="12045">
      <formula>B1164="Conexão Nova"</formula>
    </cfRule>
  </conditionalFormatting>
  <conditionalFormatting sqref="C1167:E1167">
    <cfRule type="expression" dxfId="13722" priority="12044" stopIfTrue="1">
      <formula>B1164="Conexão Nova"</formula>
    </cfRule>
  </conditionalFormatting>
  <conditionalFormatting sqref="C1168:E1168">
    <cfRule type="expression" dxfId="13721" priority="12043" stopIfTrue="1">
      <formula>B1164="Conexão Nova"</formula>
    </cfRule>
  </conditionalFormatting>
  <conditionalFormatting sqref="C1187:E1187">
    <cfRule type="expression" dxfId="13720" priority="12000">
      <formula>B1185="Conexão Nova"</formula>
    </cfRule>
  </conditionalFormatting>
  <conditionalFormatting sqref="C1188:E1188">
    <cfRule type="expression" dxfId="13719" priority="11999" stopIfTrue="1">
      <formula>B1185="Conexão Nova"</formula>
    </cfRule>
  </conditionalFormatting>
  <conditionalFormatting sqref="C1189:E1189">
    <cfRule type="expression" dxfId="13718" priority="11998" stopIfTrue="1">
      <formula>B1185="Conexão Nova"</formula>
    </cfRule>
  </conditionalFormatting>
  <conditionalFormatting sqref="C1208:E1208">
    <cfRule type="expression" dxfId="13717" priority="11955">
      <formula>B1206="Conexão Nova"</formula>
    </cfRule>
  </conditionalFormatting>
  <conditionalFormatting sqref="C1209:E1209">
    <cfRule type="expression" dxfId="13716" priority="11954" stopIfTrue="1">
      <formula>B1206="Conexão Nova"</formula>
    </cfRule>
  </conditionalFormatting>
  <conditionalFormatting sqref="C1210:E1210">
    <cfRule type="expression" dxfId="13715" priority="11953" stopIfTrue="1">
      <formula>B1206="Conexão Nova"</formula>
    </cfRule>
  </conditionalFormatting>
  <conditionalFormatting sqref="C1229:E1229">
    <cfRule type="expression" dxfId="13714" priority="11910">
      <formula>B1227="Conexão Nova"</formula>
    </cfRule>
  </conditionalFormatting>
  <conditionalFormatting sqref="C1230:E1230">
    <cfRule type="expression" dxfId="13713" priority="11909" stopIfTrue="1">
      <formula>B1227="Conexão Nova"</formula>
    </cfRule>
  </conditionalFormatting>
  <conditionalFormatting sqref="C1231:E1231">
    <cfRule type="expression" dxfId="13712" priority="11908" stopIfTrue="1">
      <formula>B1227="Conexão Nova"</formula>
    </cfRule>
  </conditionalFormatting>
  <conditionalFormatting sqref="C1250:E1250">
    <cfRule type="expression" dxfId="13711" priority="11865">
      <formula>B1248="Conexão Nova"</formula>
    </cfRule>
  </conditionalFormatting>
  <conditionalFormatting sqref="C1251:E1251">
    <cfRule type="expression" dxfId="13710" priority="11864" stopIfTrue="1">
      <formula>B1248="Conexão Nova"</formula>
    </cfRule>
  </conditionalFormatting>
  <conditionalFormatting sqref="C1252:E1252">
    <cfRule type="expression" dxfId="13709" priority="11863" stopIfTrue="1">
      <formula>B1248="Conexão Nova"</formula>
    </cfRule>
  </conditionalFormatting>
  <conditionalFormatting sqref="C1271:E1271">
    <cfRule type="expression" dxfId="13708" priority="11820">
      <formula>B1269="Conexão Nova"</formula>
    </cfRule>
  </conditionalFormatting>
  <conditionalFormatting sqref="C1272:E1272">
    <cfRule type="expression" dxfId="13707" priority="11819" stopIfTrue="1">
      <formula>B1269="Conexão Nova"</formula>
    </cfRule>
  </conditionalFormatting>
  <conditionalFormatting sqref="C1273:E1273">
    <cfRule type="expression" dxfId="13706" priority="11818" stopIfTrue="1">
      <formula>B1269="Conexão Nova"</formula>
    </cfRule>
  </conditionalFormatting>
  <conditionalFormatting sqref="C1292:E1292">
    <cfRule type="expression" dxfId="13705" priority="11775">
      <formula>B1290="Conexão Nova"</formula>
    </cfRule>
  </conditionalFormatting>
  <conditionalFormatting sqref="C1293:E1293">
    <cfRule type="expression" dxfId="13704" priority="11774" stopIfTrue="1">
      <formula>B1290="Conexão Nova"</formula>
    </cfRule>
  </conditionalFormatting>
  <conditionalFormatting sqref="C1294:E1294">
    <cfRule type="expression" dxfId="13703" priority="11773" stopIfTrue="1">
      <formula>B1290="Conexão Nova"</formula>
    </cfRule>
  </conditionalFormatting>
  <conditionalFormatting sqref="C1313:E1313">
    <cfRule type="expression" dxfId="13702" priority="11730">
      <formula>B1311="Conexão Nova"</formula>
    </cfRule>
  </conditionalFormatting>
  <conditionalFormatting sqref="C1314:E1314">
    <cfRule type="expression" dxfId="13701" priority="11729" stopIfTrue="1">
      <formula>B1311="Conexão Nova"</formula>
    </cfRule>
  </conditionalFormatting>
  <conditionalFormatting sqref="C1315:E1315">
    <cfRule type="expression" dxfId="13700" priority="11728" stopIfTrue="1">
      <formula>B1311="Conexão Nova"</formula>
    </cfRule>
  </conditionalFormatting>
  <conditionalFormatting sqref="C1334:E1334">
    <cfRule type="expression" dxfId="13699" priority="11685">
      <formula>B1332="Conexão Nova"</formula>
    </cfRule>
  </conditionalFormatting>
  <conditionalFormatting sqref="C1335:E1335">
    <cfRule type="expression" dxfId="13698" priority="11684" stopIfTrue="1">
      <formula>B1332="Conexão Nova"</formula>
    </cfRule>
  </conditionalFormatting>
  <conditionalFormatting sqref="C1336:E1336">
    <cfRule type="expression" dxfId="13697" priority="11683" stopIfTrue="1">
      <formula>B1332="Conexão Nova"</formula>
    </cfRule>
  </conditionalFormatting>
  <conditionalFormatting sqref="C1355:E1355">
    <cfRule type="expression" dxfId="13696" priority="11640">
      <formula>B1353="Conexão Nova"</formula>
    </cfRule>
  </conditionalFormatting>
  <conditionalFormatting sqref="C1356:E1356">
    <cfRule type="expression" dxfId="13695" priority="11639" stopIfTrue="1">
      <formula>B1353="Conexão Nova"</formula>
    </cfRule>
  </conditionalFormatting>
  <conditionalFormatting sqref="C1357:E1357">
    <cfRule type="expression" dxfId="13694" priority="11638" stopIfTrue="1">
      <formula>B1353="Conexão Nova"</formula>
    </cfRule>
  </conditionalFormatting>
  <conditionalFormatting sqref="C1376:E1376">
    <cfRule type="expression" dxfId="13693" priority="11595">
      <formula>B1374="Conexão Nova"</formula>
    </cfRule>
  </conditionalFormatting>
  <conditionalFormatting sqref="C1377:E1377">
    <cfRule type="expression" dxfId="13692" priority="11594" stopIfTrue="1">
      <formula>B1374="Conexão Nova"</formula>
    </cfRule>
  </conditionalFormatting>
  <conditionalFormatting sqref="C1378:E1378">
    <cfRule type="expression" dxfId="13691" priority="11593" stopIfTrue="1">
      <formula>B1374="Conexão Nova"</formula>
    </cfRule>
  </conditionalFormatting>
  <conditionalFormatting sqref="C1397:E1397">
    <cfRule type="expression" dxfId="13690" priority="11550">
      <formula>B1395="Conexão Nova"</formula>
    </cfRule>
  </conditionalFormatting>
  <conditionalFormatting sqref="C1398:E1398">
    <cfRule type="expression" dxfId="13689" priority="11549" stopIfTrue="1">
      <formula>B1395="Conexão Nova"</formula>
    </cfRule>
  </conditionalFormatting>
  <conditionalFormatting sqref="C1399:E1399">
    <cfRule type="expression" dxfId="13688" priority="11548" stopIfTrue="1">
      <formula>B1395="Conexão Nova"</formula>
    </cfRule>
  </conditionalFormatting>
  <conditionalFormatting sqref="C1418:E1418">
    <cfRule type="expression" dxfId="13687" priority="11505">
      <formula>B1416="Conexão Nova"</formula>
    </cfRule>
  </conditionalFormatting>
  <conditionalFormatting sqref="C1419:E1419">
    <cfRule type="expression" dxfId="13686" priority="11504" stopIfTrue="1">
      <formula>B1416="Conexão Nova"</formula>
    </cfRule>
  </conditionalFormatting>
  <conditionalFormatting sqref="C1420:E1420">
    <cfRule type="expression" dxfId="13685" priority="11503" stopIfTrue="1">
      <formula>B1416="Conexão Nova"</formula>
    </cfRule>
  </conditionalFormatting>
  <conditionalFormatting sqref="C1439:E1439">
    <cfRule type="expression" dxfId="13684" priority="11460">
      <formula>B1437="Conexão Nova"</formula>
    </cfRule>
  </conditionalFormatting>
  <conditionalFormatting sqref="C1440:E1440">
    <cfRule type="expression" dxfId="13683" priority="11459" stopIfTrue="1">
      <formula>B1437="Conexão Nova"</formula>
    </cfRule>
  </conditionalFormatting>
  <conditionalFormatting sqref="C1441:E1441">
    <cfRule type="expression" dxfId="13682" priority="11458" stopIfTrue="1">
      <formula>B1437="Conexão Nova"</formula>
    </cfRule>
  </conditionalFormatting>
  <conditionalFormatting sqref="C1460:E1460">
    <cfRule type="expression" dxfId="13681" priority="11415">
      <formula>B1458="Conexão Nova"</formula>
    </cfRule>
  </conditionalFormatting>
  <conditionalFormatting sqref="C1461:E1461">
    <cfRule type="expression" dxfId="13680" priority="11414" stopIfTrue="1">
      <formula>B1458="Conexão Nova"</formula>
    </cfRule>
  </conditionalFormatting>
  <conditionalFormatting sqref="C1462:E1462">
    <cfRule type="expression" dxfId="13679" priority="11413" stopIfTrue="1">
      <formula>B1458="Conexão Nova"</formula>
    </cfRule>
  </conditionalFormatting>
  <conditionalFormatting sqref="C1481:E1481">
    <cfRule type="expression" dxfId="13678" priority="11370">
      <formula>B1479="Conexão Nova"</formula>
    </cfRule>
  </conditionalFormatting>
  <conditionalFormatting sqref="C1482:E1482">
    <cfRule type="expression" dxfId="13677" priority="11369" stopIfTrue="1">
      <formula>B1479="Conexão Nova"</formula>
    </cfRule>
  </conditionalFormatting>
  <conditionalFormatting sqref="C1483:E1483">
    <cfRule type="expression" dxfId="13676" priority="11368" stopIfTrue="1">
      <formula>B1479="Conexão Nova"</formula>
    </cfRule>
  </conditionalFormatting>
  <conditionalFormatting sqref="C1502:E1502">
    <cfRule type="expression" dxfId="13675" priority="11325">
      <formula>B1500="Conexão Nova"</formula>
    </cfRule>
  </conditionalFormatting>
  <conditionalFormatting sqref="C1503:E1503">
    <cfRule type="expression" dxfId="13674" priority="11324" stopIfTrue="1">
      <formula>B1500="Conexão Nova"</formula>
    </cfRule>
  </conditionalFormatting>
  <conditionalFormatting sqref="C1504:E1504">
    <cfRule type="expression" dxfId="13673" priority="11323" stopIfTrue="1">
      <formula>B1500="Conexão Nova"</formula>
    </cfRule>
  </conditionalFormatting>
  <conditionalFormatting sqref="C1523:E1523">
    <cfRule type="expression" dxfId="13672" priority="11280">
      <formula>B1521="Conexão Nova"</formula>
    </cfRule>
  </conditionalFormatting>
  <conditionalFormatting sqref="C1524:E1524">
    <cfRule type="expression" dxfId="13671" priority="11279" stopIfTrue="1">
      <formula>B1521="Conexão Nova"</formula>
    </cfRule>
  </conditionalFormatting>
  <conditionalFormatting sqref="C1525:E1525">
    <cfRule type="expression" dxfId="13670" priority="11278" stopIfTrue="1">
      <formula>B1521="Conexão Nova"</formula>
    </cfRule>
  </conditionalFormatting>
  <conditionalFormatting sqref="C1544:E1544">
    <cfRule type="expression" dxfId="13669" priority="11235">
      <formula>B1542="Conexão Nova"</formula>
    </cfRule>
  </conditionalFormatting>
  <conditionalFormatting sqref="C1545:E1545">
    <cfRule type="expression" dxfId="13668" priority="11234" stopIfTrue="1">
      <formula>B1542="Conexão Nova"</formula>
    </cfRule>
  </conditionalFormatting>
  <conditionalFormatting sqref="C1546:E1546">
    <cfRule type="expression" dxfId="13667" priority="11233" stopIfTrue="1">
      <formula>B1542="Conexão Nova"</formula>
    </cfRule>
  </conditionalFormatting>
  <conditionalFormatting sqref="C1565:E1565">
    <cfRule type="expression" dxfId="13666" priority="11190">
      <formula>B1563="Conexão Nova"</formula>
    </cfRule>
  </conditionalFormatting>
  <conditionalFormatting sqref="C1566:E1566">
    <cfRule type="expression" dxfId="13665" priority="11189" stopIfTrue="1">
      <formula>B1563="Conexão Nova"</formula>
    </cfRule>
  </conditionalFormatting>
  <conditionalFormatting sqref="C1567:E1567">
    <cfRule type="expression" dxfId="13664" priority="11188" stopIfTrue="1">
      <formula>B1563="Conexão Nova"</formula>
    </cfRule>
  </conditionalFormatting>
  <conditionalFormatting sqref="C1586:E1586">
    <cfRule type="expression" dxfId="13663" priority="11145">
      <formula>B1584="Conexão Nova"</formula>
    </cfRule>
  </conditionalFormatting>
  <conditionalFormatting sqref="C1587:E1587">
    <cfRule type="expression" dxfId="13662" priority="11144" stopIfTrue="1">
      <formula>B1584="Conexão Nova"</formula>
    </cfRule>
  </conditionalFormatting>
  <conditionalFormatting sqref="C1588:E1588">
    <cfRule type="expression" dxfId="13661" priority="11143" stopIfTrue="1">
      <formula>B1584="Conexão Nova"</formula>
    </cfRule>
  </conditionalFormatting>
  <conditionalFormatting sqref="C1607:E1607">
    <cfRule type="expression" dxfId="13660" priority="11100">
      <formula>B1605="Conexão Nova"</formula>
    </cfRule>
  </conditionalFormatting>
  <conditionalFormatting sqref="C1608:E1608">
    <cfRule type="expression" dxfId="13659" priority="11099" stopIfTrue="1">
      <formula>B1605="Conexão Nova"</formula>
    </cfRule>
  </conditionalFormatting>
  <conditionalFormatting sqref="C1609:E1609">
    <cfRule type="expression" dxfId="13658" priority="11098" stopIfTrue="1">
      <formula>B1605="Conexão Nova"</formula>
    </cfRule>
  </conditionalFormatting>
  <conditionalFormatting sqref="C1628:E1628">
    <cfRule type="expression" dxfId="13657" priority="11055">
      <formula>B1626="Conexão Nova"</formula>
    </cfRule>
  </conditionalFormatting>
  <conditionalFormatting sqref="C1629:E1629">
    <cfRule type="expression" dxfId="13656" priority="11054" stopIfTrue="1">
      <formula>B1626="Conexão Nova"</formula>
    </cfRule>
  </conditionalFormatting>
  <conditionalFormatting sqref="C1630:E1630">
    <cfRule type="expression" dxfId="13655" priority="11053" stopIfTrue="1">
      <formula>B1626="Conexão Nova"</formula>
    </cfRule>
  </conditionalFormatting>
  <conditionalFormatting sqref="C1649:E1649">
    <cfRule type="expression" dxfId="13654" priority="11010">
      <formula>B1647="Conexão Nova"</formula>
    </cfRule>
  </conditionalFormatting>
  <conditionalFormatting sqref="C1650:E1650">
    <cfRule type="expression" dxfId="13653" priority="11009" stopIfTrue="1">
      <formula>B1647="Conexão Nova"</formula>
    </cfRule>
  </conditionalFormatting>
  <conditionalFormatting sqref="C1651:E1651">
    <cfRule type="expression" dxfId="13652" priority="11008" stopIfTrue="1">
      <formula>B1647="Conexão Nova"</formula>
    </cfRule>
  </conditionalFormatting>
  <conditionalFormatting sqref="C1670:E1670">
    <cfRule type="expression" dxfId="13651" priority="10965">
      <formula>B1668="Conexão Nova"</formula>
    </cfRule>
  </conditionalFormatting>
  <conditionalFormatting sqref="C1671:E1671">
    <cfRule type="expression" dxfId="13650" priority="10964" stopIfTrue="1">
      <formula>B1668="Conexão Nova"</formula>
    </cfRule>
  </conditionalFormatting>
  <conditionalFormatting sqref="C1672:E1672">
    <cfRule type="expression" dxfId="13649" priority="10963" stopIfTrue="1">
      <formula>B1668="Conexão Nova"</formula>
    </cfRule>
  </conditionalFormatting>
  <conditionalFormatting sqref="C1691:E1691">
    <cfRule type="expression" dxfId="13648" priority="10920">
      <formula>B1689="Conexão Nova"</formula>
    </cfRule>
  </conditionalFormatting>
  <conditionalFormatting sqref="C1692:E1692">
    <cfRule type="expression" dxfId="13647" priority="10919" stopIfTrue="1">
      <formula>B1689="Conexão Nova"</formula>
    </cfRule>
  </conditionalFormatting>
  <conditionalFormatting sqref="C1693:E1693">
    <cfRule type="expression" dxfId="13646" priority="10918" stopIfTrue="1">
      <formula>B1689="Conexão Nova"</formula>
    </cfRule>
  </conditionalFormatting>
  <conditionalFormatting sqref="C1712:E1712">
    <cfRule type="expression" dxfId="13645" priority="10875">
      <formula>B1710="Conexão Nova"</formula>
    </cfRule>
  </conditionalFormatting>
  <conditionalFormatting sqref="C1713:E1713">
    <cfRule type="expression" dxfId="13644" priority="10874" stopIfTrue="1">
      <formula>B1710="Conexão Nova"</formula>
    </cfRule>
  </conditionalFormatting>
  <conditionalFormatting sqref="C1714:E1714">
    <cfRule type="expression" dxfId="13643" priority="10873" stopIfTrue="1">
      <formula>B1710="Conexão Nova"</formula>
    </cfRule>
  </conditionalFormatting>
  <conditionalFormatting sqref="C1733:E1733">
    <cfRule type="expression" dxfId="13642" priority="10830">
      <formula>B1731="Conexão Nova"</formula>
    </cfRule>
  </conditionalFormatting>
  <conditionalFormatting sqref="C1734:E1734">
    <cfRule type="expression" dxfId="13641" priority="10829" stopIfTrue="1">
      <formula>B1731="Conexão Nova"</formula>
    </cfRule>
  </conditionalFormatting>
  <conditionalFormatting sqref="C1735:E1735">
    <cfRule type="expression" dxfId="13640" priority="10828" stopIfTrue="1">
      <formula>B1731="Conexão Nova"</formula>
    </cfRule>
  </conditionalFormatting>
  <conditionalFormatting sqref="C1754:E1754">
    <cfRule type="expression" dxfId="13639" priority="10785">
      <formula>B1752="Conexão Nova"</formula>
    </cfRule>
  </conditionalFormatting>
  <conditionalFormatting sqref="C1755:E1755">
    <cfRule type="expression" dxfId="13638" priority="10784" stopIfTrue="1">
      <formula>B1752="Conexão Nova"</formula>
    </cfRule>
  </conditionalFormatting>
  <conditionalFormatting sqref="C1756:E1756">
    <cfRule type="expression" dxfId="13637" priority="10783" stopIfTrue="1">
      <formula>B1752="Conexão Nova"</formula>
    </cfRule>
  </conditionalFormatting>
  <conditionalFormatting sqref="C1775:E1775">
    <cfRule type="expression" dxfId="13636" priority="10740">
      <formula>B1773="Conexão Nova"</formula>
    </cfRule>
  </conditionalFormatting>
  <conditionalFormatting sqref="C1776:E1776">
    <cfRule type="expression" dxfId="13635" priority="10739" stopIfTrue="1">
      <formula>B1773="Conexão Nova"</formula>
    </cfRule>
  </conditionalFormatting>
  <conditionalFormatting sqref="C1777:E1777">
    <cfRule type="expression" dxfId="13634" priority="10738" stopIfTrue="1">
      <formula>B1773="Conexão Nova"</formula>
    </cfRule>
  </conditionalFormatting>
  <conditionalFormatting sqref="C1796:E1796">
    <cfRule type="expression" dxfId="13633" priority="10695">
      <formula>B1794="Conexão Nova"</formula>
    </cfRule>
  </conditionalFormatting>
  <conditionalFormatting sqref="C1797:E1797">
    <cfRule type="expression" dxfId="13632" priority="10694" stopIfTrue="1">
      <formula>B1794="Conexão Nova"</formula>
    </cfRule>
  </conditionalFormatting>
  <conditionalFormatting sqref="C1798:E1798">
    <cfRule type="expression" dxfId="13631" priority="10693" stopIfTrue="1">
      <formula>B1794="Conexão Nova"</formula>
    </cfRule>
  </conditionalFormatting>
  <conditionalFormatting sqref="C1817:E1817">
    <cfRule type="expression" dxfId="13630" priority="10650">
      <formula>B1815="Conexão Nova"</formula>
    </cfRule>
  </conditionalFormatting>
  <conditionalFormatting sqref="C1818:E1818">
    <cfRule type="expression" dxfId="13629" priority="10649" stopIfTrue="1">
      <formula>B1815="Conexão Nova"</formula>
    </cfRule>
  </conditionalFormatting>
  <conditionalFormatting sqref="C1819:E1819">
    <cfRule type="expression" dxfId="13628" priority="10648" stopIfTrue="1">
      <formula>B1815="Conexão Nova"</formula>
    </cfRule>
  </conditionalFormatting>
  <conditionalFormatting sqref="C1838:E1838">
    <cfRule type="expression" dxfId="13627" priority="10605">
      <formula>B1836="Conexão Nova"</formula>
    </cfRule>
  </conditionalFormatting>
  <conditionalFormatting sqref="C1839:E1839">
    <cfRule type="expression" dxfId="13626" priority="10604" stopIfTrue="1">
      <formula>B1836="Conexão Nova"</formula>
    </cfRule>
  </conditionalFormatting>
  <conditionalFormatting sqref="C1840:E1840">
    <cfRule type="expression" dxfId="13625" priority="10603" stopIfTrue="1">
      <formula>B1836="Conexão Nova"</formula>
    </cfRule>
  </conditionalFormatting>
  <conditionalFormatting sqref="C1859:E1859">
    <cfRule type="expression" dxfId="13624" priority="10560">
      <formula>B1857="Conexão Nova"</formula>
    </cfRule>
  </conditionalFormatting>
  <conditionalFormatting sqref="C1860:E1860">
    <cfRule type="expression" dxfId="13623" priority="10559" stopIfTrue="1">
      <formula>B1857="Conexão Nova"</formula>
    </cfRule>
  </conditionalFormatting>
  <conditionalFormatting sqref="C1861:E1861">
    <cfRule type="expression" dxfId="13622" priority="10558" stopIfTrue="1">
      <formula>B1857="Conexão Nova"</formula>
    </cfRule>
  </conditionalFormatting>
  <conditionalFormatting sqref="C1880:E1880">
    <cfRule type="expression" dxfId="13621" priority="10515">
      <formula>B1878="Conexão Nova"</formula>
    </cfRule>
  </conditionalFormatting>
  <conditionalFormatting sqref="C1881:E1881">
    <cfRule type="expression" dxfId="13620" priority="10514" stopIfTrue="1">
      <formula>B1878="Conexão Nova"</formula>
    </cfRule>
  </conditionalFormatting>
  <conditionalFormatting sqref="C1882:E1882">
    <cfRule type="expression" dxfId="13619" priority="10513" stopIfTrue="1">
      <formula>B1878="Conexão Nova"</formula>
    </cfRule>
  </conditionalFormatting>
  <conditionalFormatting sqref="C1901:E1901">
    <cfRule type="expression" dxfId="13618" priority="10470">
      <formula>B1899="Conexão Nova"</formula>
    </cfRule>
  </conditionalFormatting>
  <conditionalFormatting sqref="C1902:E1902">
    <cfRule type="expression" dxfId="13617" priority="10469" stopIfTrue="1">
      <formula>B1899="Conexão Nova"</formula>
    </cfRule>
  </conditionalFormatting>
  <conditionalFormatting sqref="C1903:E1903">
    <cfRule type="expression" dxfId="13616" priority="10468" stopIfTrue="1">
      <formula>B1899="Conexão Nova"</formula>
    </cfRule>
  </conditionalFormatting>
  <conditionalFormatting sqref="C1922:E1922">
    <cfRule type="expression" dxfId="13615" priority="10425">
      <formula>B1920="Conexão Nova"</formula>
    </cfRule>
  </conditionalFormatting>
  <conditionalFormatting sqref="C1923:E1923">
    <cfRule type="expression" dxfId="13614" priority="10424" stopIfTrue="1">
      <formula>B1920="Conexão Nova"</formula>
    </cfRule>
  </conditionalFormatting>
  <conditionalFormatting sqref="C1924:E1924">
    <cfRule type="expression" dxfId="13613" priority="10423" stopIfTrue="1">
      <formula>B1920="Conexão Nova"</formula>
    </cfRule>
  </conditionalFormatting>
  <conditionalFormatting sqref="C1943:E1943">
    <cfRule type="expression" dxfId="13612" priority="10380">
      <formula>B1941="Conexão Nova"</formula>
    </cfRule>
  </conditionalFormatting>
  <conditionalFormatting sqref="C1944:E1944">
    <cfRule type="expression" dxfId="13611" priority="10379" stopIfTrue="1">
      <formula>B1941="Conexão Nova"</formula>
    </cfRule>
  </conditionalFormatting>
  <conditionalFormatting sqref="C1945:E1945">
    <cfRule type="expression" dxfId="13610" priority="10378" stopIfTrue="1">
      <formula>B1941="Conexão Nova"</formula>
    </cfRule>
  </conditionalFormatting>
  <conditionalFormatting sqref="C1964:E1964">
    <cfRule type="expression" dxfId="13609" priority="10335">
      <formula>B1962="Conexão Nova"</formula>
    </cfRule>
  </conditionalFormatting>
  <conditionalFormatting sqref="C1965:E1965">
    <cfRule type="expression" dxfId="13608" priority="10334" stopIfTrue="1">
      <formula>B1962="Conexão Nova"</formula>
    </cfRule>
  </conditionalFormatting>
  <conditionalFormatting sqref="C1966:E1966">
    <cfRule type="expression" dxfId="13607" priority="10333" stopIfTrue="1">
      <formula>B1962="Conexão Nova"</formula>
    </cfRule>
  </conditionalFormatting>
  <conditionalFormatting sqref="C1985:E1985">
    <cfRule type="expression" dxfId="13606" priority="10290">
      <formula>B1983="Conexão Nova"</formula>
    </cfRule>
  </conditionalFormatting>
  <conditionalFormatting sqref="C1986:E1986">
    <cfRule type="expression" dxfId="13605" priority="10289" stopIfTrue="1">
      <formula>B1983="Conexão Nova"</formula>
    </cfRule>
  </conditionalFormatting>
  <conditionalFormatting sqref="C1987:E1987">
    <cfRule type="expression" dxfId="13604" priority="10288" stopIfTrue="1">
      <formula>B1983="Conexão Nova"</formula>
    </cfRule>
  </conditionalFormatting>
  <conditionalFormatting sqref="C2006:E2006">
    <cfRule type="expression" dxfId="13603" priority="10245">
      <formula>B2004="Conexão Nova"</formula>
    </cfRule>
  </conditionalFormatting>
  <conditionalFormatting sqref="C2007:E2007">
    <cfRule type="expression" dxfId="13602" priority="10244" stopIfTrue="1">
      <formula>B2004="Conexão Nova"</formula>
    </cfRule>
  </conditionalFormatting>
  <conditionalFormatting sqref="C2008:E2008">
    <cfRule type="expression" dxfId="13601" priority="10243" stopIfTrue="1">
      <formula>B2004="Conexão Nova"</formula>
    </cfRule>
  </conditionalFormatting>
  <conditionalFormatting sqref="C2027:E2027">
    <cfRule type="expression" dxfId="13600" priority="10200">
      <formula>B2025="Conexão Nova"</formula>
    </cfRule>
  </conditionalFormatting>
  <conditionalFormatting sqref="C2028:E2028">
    <cfRule type="expression" dxfId="13599" priority="10199" stopIfTrue="1">
      <formula>B2025="Conexão Nova"</formula>
    </cfRule>
  </conditionalFormatting>
  <conditionalFormatting sqref="C2029:E2029">
    <cfRule type="expression" dxfId="13598" priority="10198" stopIfTrue="1">
      <formula>B2025="Conexão Nova"</formula>
    </cfRule>
  </conditionalFormatting>
  <conditionalFormatting sqref="C2048:E2048">
    <cfRule type="expression" dxfId="13597" priority="10155">
      <formula>B2046="Conexão Nova"</formula>
    </cfRule>
  </conditionalFormatting>
  <conditionalFormatting sqref="C2049:E2049">
    <cfRule type="expression" dxfId="13596" priority="10154" stopIfTrue="1">
      <formula>B2046="Conexão Nova"</formula>
    </cfRule>
  </conditionalFormatting>
  <conditionalFormatting sqref="C2050:E2050">
    <cfRule type="expression" dxfId="13595" priority="10153" stopIfTrue="1">
      <formula>B2046="Conexão Nova"</formula>
    </cfRule>
  </conditionalFormatting>
  <conditionalFormatting sqref="C2069:E2069">
    <cfRule type="expression" dxfId="13594" priority="10110">
      <formula>B2067="Conexão Nova"</formula>
    </cfRule>
  </conditionalFormatting>
  <conditionalFormatting sqref="C2070:E2070">
    <cfRule type="expression" dxfId="13593" priority="10109" stopIfTrue="1">
      <formula>B2067="Conexão Nova"</formula>
    </cfRule>
  </conditionalFormatting>
  <conditionalFormatting sqref="C2071:E2071">
    <cfRule type="expression" dxfId="13592" priority="10108" stopIfTrue="1">
      <formula>B2067="Conexão Nova"</formula>
    </cfRule>
  </conditionalFormatting>
  <conditionalFormatting sqref="C2090:E2090">
    <cfRule type="expression" dxfId="13591" priority="10065">
      <formula>B2088="Conexão Nova"</formula>
    </cfRule>
  </conditionalFormatting>
  <conditionalFormatting sqref="C2091:E2091">
    <cfRule type="expression" dxfId="13590" priority="10064" stopIfTrue="1">
      <formula>B2088="Conexão Nova"</formula>
    </cfRule>
  </conditionalFormatting>
  <conditionalFormatting sqref="C2092:E2092">
    <cfRule type="expression" dxfId="13589" priority="10063" stopIfTrue="1">
      <formula>B2088="Conexão Nova"</formula>
    </cfRule>
  </conditionalFormatting>
  <conditionalFormatting sqref="C2111:E2111">
    <cfRule type="expression" dxfId="13588" priority="10020">
      <formula>B2109="Conexão Nova"</formula>
    </cfRule>
  </conditionalFormatting>
  <conditionalFormatting sqref="C2112:E2112">
    <cfRule type="expression" dxfId="13587" priority="10019" stopIfTrue="1">
      <formula>B2109="Conexão Nova"</formula>
    </cfRule>
  </conditionalFormatting>
  <conditionalFormatting sqref="C2113:E2113">
    <cfRule type="expression" dxfId="13586" priority="10018" stopIfTrue="1">
      <formula>B2109="Conexão Nova"</formula>
    </cfRule>
  </conditionalFormatting>
  <conditionalFormatting sqref="C2132:E2132">
    <cfRule type="expression" dxfId="13585" priority="9975">
      <formula>B2130="Conexão Nova"</formula>
    </cfRule>
  </conditionalFormatting>
  <conditionalFormatting sqref="C2133:E2133">
    <cfRule type="expression" dxfId="13584" priority="9974" stopIfTrue="1">
      <formula>B2130="Conexão Nova"</formula>
    </cfRule>
  </conditionalFormatting>
  <conditionalFormatting sqref="C2134:E2134">
    <cfRule type="expression" dxfId="13583" priority="9973" stopIfTrue="1">
      <formula>B2130="Conexão Nova"</formula>
    </cfRule>
  </conditionalFormatting>
  <conditionalFormatting sqref="C2153:E2153">
    <cfRule type="expression" dxfId="13582" priority="9930">
      <formula>B2151="Conexão Nova"</formula>
    </cfRule>
  </conditionalFormatting>
  <conditionalFormatting sqref="C2154:E2154">
    <cfRule type="expression" dxfId="13581" priority="9929" stopIfTrue="1">
      <formula>B2151="Conexão Nova"</formula>
    </cfRule>
  </conditionalFormatting>
  <conditionalFormatting sqref="C2155:E2155">
    <cfRule type="expression" dxfId="13580" priority="9928" stopIfTrue="1">
      <formula>B2151="Conexão Nova"</formula>
    </cfRule>
  </conditionalFormatting>
  <conditionalFormatting sqref="C2174:E2174">
    <cfRule type="expression" dxfId="13579" priority="9885">
      <formula>B2172="Conexão Nova"</formula>
    </cfRule>
  </conditionalFormatting>
  <conditionalFormatting sqref="C2175:E2175">
    <cfRule type="expression" dxfId="13578" priority="9884" stopIfTrue="1">
      <formula>B2172="Conexão Nova"</formula>
    </cfRule>
  </conditionalFormatting>
  <conditionalFormatting sqref="C2176:E2176">
    <cfRule type="expression" dxfId="13577" priority="9883" stopIfTrue="1">
      <formula>B2172="Conexão Nova"</formula>
    </cfRule>
  </conditionalFormatting>
  <conditionalFormatting sqref="C2195:E2195">
    <cfRule type="expression" dxfId="13576" priority="9840">
      <formula>B2193="Conexão Nova"</formula>
    </cfRule>
  </conditionalFormatting>
  <conditionalFormatting sqref="C2196:E2196">
    <cfRule type="expression" dxfId="13575" priority="9839" stopIfTrue="1">
      <formula>B2193="Conexão Nova"</formula>
    </cfRule>
  </conditionalFormatting>
  <conditionalFormatting sqref="C2197:E2197">
    <cfRule type="expression" dxfId="13574" priority="9838" stopIfTrue="1">
      <formula>B2193="Conexão Nova"</formula>
    </cfRule>
  </conditionalFormatting>
  <conditionalFormatting sqref="C2216:E2216">
    <cfRule type="expression" dxfId="13573" priority="9795">
      <formula>B2214="Conexão Nova"</formula>
    </cfRule>
  </conditionalFormatting>
  <conditionalFormatting sqref="C2217:E2217">
    <cfRule type="expression" dxfId="13572" priority="9794" stopIfTrue="1">
      <formula>B2214="Conexão Nova"</formula>
    </cfRule>
  </conditionalFormatting>
  <conditionalFormatting sqref="C2218:E2218">
    <cfRule type="expression" dxfId="13571" priority="9793" stopIfTrue="1">
      <formula>B2214="Conexão Nova"</formula>
    </cfRule>
  </conditionalFormatting>
  <conditionalFormatting sqref="C2237:E2237">
    <cfRule type="expression" dxfId="13570" priority="9750">
      <formula>B2235="Conexão Nova"</formula>
    </cfRule>
  </conditionalFormatting>
  <conditionalFormatting sqref="C2238:E2238">
    <cfRule type="expression" dxfId="13569" priority="9749" stopIfTrue="1">
      <formula>B2235="Conexão Nova"</formula>
    </cfRule>
  </conditionalFormatting>
  <conditionalFormatting sqref="C2239:E2239">
    <cfRule type="expression" dxfId="13568" priority="9748" stopIfTrue="1">
      <formula>B2235="Conexão Nova"</formula>
    </cfRule>
  </conditionalFormatting>
  <conditionalFormatting sqref="C2258:E2258">
    <cfRule type="expression" dxfId="13567" priority="9705">
      <formula>B2256="Conexão Nova"</formula>
    </cfRule>
  </conditionalFormatting>
  <conditionalFormatting sqref="C2259:E2259">
    <cfRule type="expression" dxfId="13566" priority="9704" stopIfTrue="1">
      <formula>B2256="Conexão Nova"</formula>
    </cfRule>
  </conditionalFormatting>
  <conditionalFormatting sqref="C2260:E2260">
    <cfRule type="expression" dxfId="13565" priority="9703" stopIfTrue="1">
      <formula>B2256="Conexão Nova"</formula>
    </cfRule>
  </conditionalFormatting>
  <conditionalFormatting sqref="C2279:E2279">
    <cfRule type="expression" dxfId="13564" priority="9660">
      <formula>B2277="Conexão Nova"</formula>
    </cfRule>
  </conditionalFormatting>
  <conditionalFormatting sqref="C2280:E2280">
    <cfRule type="expression" dxfId="13563" priority="9659" stopIfTrue="1">
      <formula>B2277="Conexão Nova"</formula>
    </cfRule>
  </conditionalFormatting>
  <conditionalFormatting sqref="C2281:E2281">
    <cfRule type="expression" dxfId="13562" priority="9658" stopIfTrue="1">
      <formula>B2277="Conexão Nova"</formula>
    </cfRule>
  </conditionalFormatting>
  <conditionalFormatting sqref="C2300:E2300">
    <cfRule type="expression" dxfId="13561" priority="9615">
      <formula>B2298="Conexão Nova"</formula>
    </cfRule>
  </conditionalFormatting>
  <conditionalFormatting sqref="C2301:E2301">
    <cfRule type="expression" dxfId="13560" priority="9614" stopIfTrue="1">
      <formula>B2298="Conexão Nova"</formula>
    </cfRule>
  </conditionalFormatting>
  <conditionalFormatting sqref="C2302:E2302">
    <cfRule type="expression" dxfId="13559" priority="9613" stopIfTrue="1">
      <formula>B2298="Conexão Nova"</formula>
    </cfRule>
  </conditionalFormatting>
  <conditionalFormatting sqref="C2321:E2321">
    <cfRule type="expression" dxfId="13558" priority="9570">
      <formula>B2319="Conexão Nova"</formula>
    </cfRule>
  </conditionalFormatting>
  <conditionalFormatting sqref="C2322:E2322">
    <cfRule type="expression" dxfId="13557" priority="9569" stopIfTrue="1">
      <formula>B2319="Conexão Nova"</formula>
    </cfRule>
  </conditionalFormatting>
  <conditionalFormatting sqref="C2323:E2323">
    <cfRule type="expression" dxfId="13556" priority="9568" stopIfTrue="1">
      <formula>B2319="Conexão Nova"</formula>
    </cfRule>
  </conditionalFormatting>
  <conditionalFormatting sqref="C2342:E2342">
    <cfRule type="expression" dxfId="13555" priority="9525">
      <formula>B2340="Conexão Nova"</formula>
    </cfRule>
  </conditionalFormatting>
  <conditionalFormatting sqref="C2343:E2343">
    <cfRule type="expression" dxfId="13554" priority="9524" stopIfTrue="1">
      <formula>B2340="Conexão Nova"</formula>
    </cfRule>
  </conditionalFormatting>
  <conditionalFormatting sqref="C2344:E2344">
    <cfRule type="expression" dxfId="13553" priority="9523" stopIfTrue="1">
      <formula>B2340="Conexão Nova"</formula>
    </cfRule>
  </conditionalFormatting>
  <conditionalFormatting sqref="C2363:E2363">
    <cfRule type="expression" dxfId="13552" priority="9480">
      <formula>B2361="Conexão Nova"</formula>
    </cfRule>
  </conditionalFormatting>
  <conditionalFormatting sqref="C2364:E2364">
    <cfRule type="expression" dxfId="13551" priority="9479" stopIfTrue="1">
      <formula>B2361="Conexão Nova"</formula>
    </cfRule>
  </conditionalFormatting>
  <conditionalFormatting sqref="C2365:E2365">
    <cfRule type="expression" dxfId="13550" priority="9478" stopIfTrue="1">
      <formula>B2361="Conexão Nova"</formula>
    </cfRule>
  </conditionalFormatting>
  <conditionalFormatting sqref="C2384:E2384">
    <cfRule type="expression" dxfId="13549" priority="9435">
      <formula>B2382="Conexão Nova"</formula>
    </cfRule>
  </conditionalFormatting>
  <conditionalFormatting sqref="C2385:E2385">
    <cfRule type="expression" dxfId="13548" priority="9434" stopIfTrue="1">
      <formula>B2382="Conexão Nova"</formula>
    </cfRule>
  </conditionalFormatting>
  <conditionalFormatting sqref="C2386:E2386">
    <cfRule type="expression" dxfId="13547" priority="9433" stopIfTrue="1">
      <formula>B2382="Conexão Nova"</formula>
    </cfRule>
  </conditionalFormatting>
  <conditionalFormatting sqref="C2405:E2405">
    <cfRule type="expression" dxfId="13546" priority="9390">
      <formula>B2403="Conexão Nova"</formula>
    </cfRule>
  </conditionalFormatting>
  <conditionalFormatting sqref="C2406:E2406">
    <cfRule type="expression" dxfId="13545" priority="9389" stopIfTrue="1">
      <formula>B2403="Conexão Nova"</formula>
    </cfRule>
  </conditionalFormatting>
  <conditionalFormatting sqref="C2407:E2407">
    <cfRule type="expression" dxfId="13544" priority="9388" stopIfTrue="1">
      <formula>B2403="Conexão Nova"</formula>
    </cfRule>
  </conditionalFormatting>
  <conditionalFormatting sqref="C2426:E2426">
    <cfRule type="expression" dxfId="13543" priority="9345">
      <formula>B2424="Conexão Nova"</formula>
    </cfRule>
  </conditionalFormatting>
  <conditionalFormatting sqref="C2427:E2427">
    <cfRule type="expression" dxfId="13542" priority="9344" stopIfTrue="1">
      <formula>B2424="Conexão Nova"</formula>
    </cfRule>
  </conditionalFormatting>
  <conditionalFormatting sqref="C2428:E2428">
    <cfRule type="expression" dxfId="13541" priority="9343" stopIfTrue="1">
      <formula>B2424="Conexão Nova"</formula>
    </cfRule>
  </conditionalFormatting>
  <conditionalFormatting sqref="C2447:E2447">
    <cfRule type="expression" dxfId="13540" priority="9300">
      <formula>B2445="Conexão Nova"</formula>
    </cfRule>
  </conditionalFormatting>
  <conditionalFormatting sqref="C2448:E2448">
    <cfRule type="expression" dxfId="13539" priority="9299" stopIfTrue="1">
      <formula>B2445="Conexão Nova"</formula>
    </cfRule>
  </conditionalFormatting>
  <conditionalFormatting sqref="C2449:E2449">
    <cfRule type="expression" dxfId="13538" priority="9298" stopIfTrue="1">
      <formula>B2445="Conexão Nova"</formula>
    </cfRule>
  </conditionalFormatting>
  <conditionalFormatting sqref="C2468:E2468">
    <cfRule type="expression" dxfId="13537" priority="9255">
      <formula>B2466="Conexão Nova"</formula>
    </cfRule>
  </conditionalFormatting>
  <conditionalFormatting sqref="C2469:E2469">
    <cfRule type="expression" dxfId="13536" priority="9254" stopIfTrue="1">
      <formula>B2466="Conexão Nova"</formula>
    </cfRule>
  </conditionalFormatting>
  <conditionalFormatting sqref="C2470:E2470">
    <cfRule type="expression" dxfId="13535" priority="9253" stopIfTrue="1">
      <formula>B2466="Conexão Nova"</formula>
    </cfRule>
  </conditionalFormatting>
  <conditionalFormatting sqref="C2489:E2489">
    <cfRule type="expression" dxfId="13534" priority="9210">
      <formula>B2487="Conexão Nova"</formula>
    </cfRule>
  </conditionalFormatting>
  <conditionalFormatting sqref="C2490:E2490">
    <cfRule type="expression" dxfId="13533" priority="9209" stopIfTrue="1">
      <formula>B2487="Conexão Nova"</formula>
    </cfRule>
  </conditionalFormatting>
  <conditionalFormatting sqref="C2491:E2491">
    <cfRule type="expression" dxfId="13532" priority="9208" stopIfTrue="1">
      <formula>B2487="Conexão Nova"</formula>
    </cfRule>
  </conditionalFormatting>
  <conditionalFormatting sqref="C2510:E2510">
    <cfRule type="expression" dxfId="13531" priority="9165">
      <formula>B2508="Conexão Nova"</formula>
    </cfRule>
  </conditionalFormatting>
  <conditionalFormatting sqref="C2511:E2511">
    <cfRule type="expression" dxfId="13530" priority="9164" stopIfTrue="1">
      <formula>B2508="Conexão Nova"</formula>
    </cfRule>
  </conditionalFormatting>
  <conditionalFormatting sqref="C2512:E2512">
    <cfRule type="expression" dxfId="13529" priority="9163" stopIfTrue="1">
      <formula>B2508="Conexão Nova"</formula>
    </cfRule>
  </conditionalFormatting>
  <conditionalFormatting sqref="C2531:E2531">
    <cfRule type="expression" dxfId="13528" priority="9120">
      <formula>B2529="Conexão Nova"</formula>
    </cfRule>
  </conditionalFormatting>
  <conditionalFormatting sqref="C2532:E2532">
    <cfRule type="expression" dxfId="13527" priority="9119" stopIfTrue="1">
      <formula>B2529="Conexão Nova"</formula>
    </cfRule>
  </conditionalFormatting>
  <conditionalFormatting sqref="C2533:E2533">
    <cfRule type="expression" dxfId="13526" priority="9118" stopIfTrue="1">
      <formula>B2529="Conexão Nova"</formula>
    </cfRule>
  </conditionalFormatting>
  <conditionalFormatting sqref="C2552:E2552">
    <cfRule type="expression" dxfId="13525" priority="9075">
      <formula>B2550="Conexão Nova"</formula>
    </cfRule>
  </conditionalFormatting>
  <conditionalFormatting sqref="C2553:E2553">
    <cfRule type="expression" dxfId="13524" priority="9074" stopIfTrue="1">
      <formula>B2550="Conexão Nova"</formula>
    </cfRule>
  </conditionalFormatting>
  <conditionalFormatting sqref="C2554:E2554">
    <cfRule type="expression" dxfId="13523" priority="9073" stopIfTrue="1">
      <formula>B2550="Conexão Nova"</formula>
    </cfRule>
  </conditionalFormatting>
  <conditionalFormatting sqref="C2573:E2573">
    <cfRule type="expression" dxfId="13522" priority="9030">
      <formula>B2571="Conexão Nova"</formula>
    </cfRule>
  </conditionalFormatting>
  <conditionalFormatting sqref="C2574:E2574">
    <cfRule type="expression" dxfId="13521" priority="9029" stopIfTrue="1">
      <formula>B2571="Conexão Nova"</formula>
    </cfRule>
  </conditionalFormatting>
  <conditionalFormatting sqref="C2575:E2575">
    <cfRule type="expression" dxfId="13520" priority="9028" stopIfTrue="1">
      <formula>B2571="Conexão Nova"</formula>
    </cfRule>
  </conditionalFormatting>
  <conditionalFormatting sqref="C2594:E2594">
    <cfRule type="expression" dxfId="13519" priority="8985">
      <formula>B2592="Conexão Nova"</formula>
    </cfRule>
  </conditionalFormatting>
  <conditionalFormatting sqref="C2595:E2595">
    <cfRule type="expression" dxfId="13518" priority="8984" stopIfTrue="1">
      <formula>B2592="Conexão Nova"</formula>
    </cfRule>
  </conditionalFormatting>
  <conditionalFormatting sqref="C2596:E2596">
    <cfRule type="expression" dxfId="13517" priority="8983" stopIfTrue="1">
      <formula>B2592="Conexão Nova"</formula>
    </cfRule>
  </conditionalFormatting>
  <conditionalFormatting sqref="C2615:E2615">
    <cfRule type="expression" dxfId="13516" priority="8940">
      <formula>B2613="Conexão Nova"</formula>
    </cfRule>
  </conditionalFormatting>
  <conditionalFormatting sqref="C2616:E2616">
    <cfRule type="expression" dxfId="13515" priority="8939" stopIfTrue="1">
      <formula>B2613="Conexão Nova"</formula>
    </cfRule>
  </conditionalFormatting>
  <conditionalFormatting sqref="C2617:E2617">
    <cfRule type="expression" dxfId="13514" priority="8938" stopIfTrue="1">
      <formula>B2613="Conexão Nova"</formula>
    </cfRule>
  </conditionalFormatting>
  <conditionalFormatting sqref="C2636:E2636">
    <cfRule type="expression" dxfId="13513" priority="8895">
      <formula>B2634="Conexão Nova"</formula>
    </cfRule>
  </conditionalFormatting>
  <conditionalFormatting sqref="C2637:E2637">
    <cfRule type="expression" dxfId="13512" priority="8894" stopIfTrue="1">
      <formula>B2634="Conexão Nova"</formula>
    </cfRule>
  </conditionalFormatting>
  <conditionalFormatting sqref="C2638:E2638">
    <cfRule type="expression" dxfId="13511" priority="8893" stopIfTrue="1">
      <formula>B2634="Conexão Nova"</formula>
    </cfRule>
  </conditionalFormatting>
  <conditionalFormatting sqref="C2657:E2657">
    <cfRule type="expression" dxfId="13510" priority="8850">
      <formula>B2655="Conexão Nova"</formula>
    </cfRule>
  </conditionalFormatting>
  <conditionalFormatting sqref="C2658:E2658">
    <cfRule type="expression" dxfId="13509" priority="8849" stopIfTrue="1">
      <formula>B2655="Conexão Nova"</formula>
    </cfRule>
  </conditionalFormatting>
  <conditionalFormatting sqref="C2659:E2659">
    <cfRule type="expression" dxfId="13508" priority="8848" stopIfTrue="1">
      <formula>B2655="Conexão Nova"</formula>
    </cfRule>
  </conditionalFormatting>
  <conditionalFormatting sqref="C2678:E2678">
    <cfRule type="expression" dxfId="13507" priority="8805">
      <formula>B2676="Conexão Nova"</formula>
    </cfRule>
  </conditionalFormatting>
  <conditionalFormatting sqref="C2679:E2679">
    <cfRule type="expression" dxfId="13506" priority="8804" stopIfTrue="1">
      <formula>B2676="Conexão Nova"</formula>
    </cfRule>
  </conditionalFormatting>
  <conditionalFormatting sqref="C2680:E2680">
    <cfRule type="expression" dxfId="13505" priority="8803" stopIfTrue="1">
      <formula>B2676="Conexão Nova"</formula>
    </cfRule>
  </conditionalFormatting>
  <conditionalFormatting sqref="C2699:E2699">
    <cfRule type="expression" dxfId="13504" priority="8760">
      <formula>B2697="Conexão Nova"</formula>
    </cfRule>
  </conditionalFormatting>
  <conditionalFormatting sqref="C2700:E2700">
    <cfRule type="expression" dxfId="13503" priority="8759" stopIfTrue="1">
      <formula>B2697="Conexão Nova"</formula>
    </cfRule>
  </conditionalFormatting>
  <conditionalFormatting sqref="C2701:E2701">
    <cfRule type="expression" dxfId="13502" priority="8758" stopIfTrue="1">
      <formula>B2697="Conexão Nova"</formula>
    </cfRule>
  </conditionalFormatting>
  <conditionalFormatting sqref="C2720:E2720">
    <cfRule type="expression" dxfId="13501" priority="8715">
      <formula>B2718="Conexão Nova"</formula>
    </cfRule>
  </conditionalFormatting>
  <conditionalFormatting sqref="C2721:E2721">
    <cfRule type="expression" dxfId="13500" priority="8714" stopIfTrue="1">
      <formula>B2718="Conexão Nova"</formula>
    </cfRule>
  </conditionalFormatting>
  <conditionalFormatting sqref="C2722:E2722">
    <cfRule type="expression" dxfId="13499" priority="8713" stopIfTrue="1">
      <formula>B2718="Conexão Nova"</formula>
    </cfRule>
  </conditionalFormatting>
  <conditionalFormatting sqref="C2741:E2741">
    <cfRule type="expression" dxfId="13498" priority="8670">
      <formula>B2739="Conexão Nova"</formula>
    </cfRule>
  </conditionalFormatting>
  <conditionalFormatting sqref="C2742:E2742">
    <cfRule type="expression" dxfId="13497" priority="8669" stopIfTrue="1">
      <formula>B2739="Conexão Nova"</formula>
    </cfRule>
  </conditionalFormatting>
  <conditionalFormatting sqref="C2743:E2743">
    <cfRule type="expression" dxfId="13496" priority="8668" stopIfTrue="1">
      <formula>B2739="Conexão Nova"</formula>
    </cfRule>
  </conditionalFormatting>
  <conditionalFormatting sqref="C2762:E2762">
    <cfRule type="expression" dxfId="13495" priority="8625">
      <formula>B2760="Conexão Nova"</formula>
    </cfRule>
  </conditionalFormatting>
  <conditionalFormatting sqref="C2763:E2763">
    <cfRule type="expression" dxfId="13494" priority="8624" stopIfTrue="1">
      <formula>B2760="Conexão Nova"</formula>
    </cfRule>
  </conditionalFormatting>
  <conditionalFormatting sqref="C2764:E2764">
    <cfRule type="expression" dxfId="13493" priority="8623" stopIfTrue="1">
      <formula>B2760="Conexão Nova"</formula>
    </cfRule>
  </conditionalFormatting>
  <conditionalFormatting sqref="C2783:E2783">
    <cfRule type="expression" dxfId="13492" priority="8580">
      <formula>B2781="Conexão Nova"</formula>
    </cfRule>
  </conditionalFormatting>
  <conditionalFormatting sqref="C2784:E2784">
    <cfRule type="expression" dxfId="13491" priority="8579" stopIfTrue="1">
      <formula>B2781="Conexão Nova"</formula>
    </cfRule>
  </conditionalFormatting>
  <conditionalFormatting sqref="C2785:E2785">
    <cfRule type="expression" dxfId="13490" priority="8578" stopIfTrue="1">
      <formula>B2781="Conexão Nova"</formula>
    </cfRule>
  </conditionalFormatting>
  <conditionalFormatting sqref="C2804:E2804">
    <cfRule type="expression" dxfId="13489" priority="8535">
      <formula>B2802="Conexão Nova"</formula>
    </cfRule>
  </conditionalFormatting>
  <conditionalFormatting sqref="C2805:E2805">
    <cfRule type="expression" dxfId="13488" priority="8534" stopIfTrue="1">
      <formula>B2802="Conexão Nova"</formula>
    </cfRule>
  </conditionalFormatting>
  <conditionalFormatting sqref="C2806:E2806">
    <cfRule type="expression" dxfId="13487" priority="8533" stopIfTrue="1">
      <formula>B2802="Conexão Nova"</formula>
    </cfRule>
  </conditionalFormatting>
  <conditionalFormatting sqref="C2825:E2825">
    <cfRule type="expression" dxfId="13486" priority="8490">
      <formula>B2823="Conexão Nova"</formula>
    </cfRule>
  </conditionalFormatting>
  <conditionalFormatting sqref="C2826:E2826">
    <cfRule type="expression" dxfId="13485" priority="8489" stopIfTrue="1">
      <formula>B2823="Conexão Nova"</formula>
    </cfRule>
  </conditionalFormatting>
  <conditionalFormatting sqref="C2827:E2827">
    <cfRule type="expression" dxfId="13484" priority="8488" stopIfTrue="1">
      <formula>B2823="Conexão Nova"</formula>
    </cfRule>
  </conditionalFormatting>
  <conditionalFormatting sqref="C2846:E2846">
    <cfRule type="expression" dxfId="13483" priority="8445">
      <formula>B2844="Conexão Nova"</formula>
    </cfRule>
  </conditionalFormatting>
  <conditionalFormatting sqref="C2847:E2847">
    <cfRule type="expression" dxfId="13482" priority="8444" stopIfTrue="1">
      <formula>B2844="Conexão Nova"</formula>
    </cfRule>
  </conditionalFormatting>
  <conditionalFormatting sqref="C2848:E2848">
    <cfRule type="expression" dxfId="13481" priority="8443" stopIfTrue="1">
      <formula>B2844="Conexão Nova"</formula>
    </cfRule>
  </conditionalFormatting>
  <conditionalFormatting sqref="C2867:E2867">
    <cfRule type="expression" dxfId="13480" priority="8400">
      <formula>B2865="Conexão Nova"</formula>
    </cfRule>
  </conditionalFormatting>
  <conditionalFormatting sqref="C2868:E2868">
    <cfRule type="expression" dxfId="13479" priority="8399" stopIfTrue="1">
      <formula>B2865="Conexão Nova"</formula>
    </cfRule>
  </conditionalFormatting>
  <conditionalFormatting sqref="C2869:E2869">
    <cfRule type="expression" dxfId="13478" priority="8398" stopIfTrue="1">
      <formula>B2865="Conexão Nova"</formula>
    </cfRule>
  </conditionalFormatting>
  <conditionalFormatting sqref="C2888:E2888">
    <cfRule type="expression" dxfId="13477" priority="8355">
      <formula>B2886="Conexão Nova"</formula>
    </cfRule>
  </conditionalFormatting>
  <conditionalFormatting sqref="C2889:E2889">
    <cfRule type="expression" dxfId="13476" priority="8354" stopIfTrue="1">
      <formula>B2886="Conexão Nova"</formula>
    </cfRule>
  </conditionalFormatting>
  <conditionalFormatting sqref="C2890:E2890">
    <cfRule type="expression" dxfId="13475" priority="8353" stopIfTrue="1">
      <formula>B2886="Conexão Nova"</formula>
    </cfRule>
  </conditionalFormatting>
  <conditionalFormatting sqref="C2909:E2909">
    <cfRule type="expression" dxfId="13474" priority="8310">
      <formula>B2907="Conexão Nova"</formula>
    </cfRule>
  </conditionalFormatting>
  <conditionalFormatting sqref="C2910:E2910">
    <cfRule type="expression" dxfId="13473" priority="8309" stopIfTrue="1">
      <formula>B2907="Conexão Nova"</formula>
    </cfRule>
  </conditionalFormatting>
  <conditionalFormatting sqref="C2911:E2911">
    <cfRule type="expression" dxfId="13472" priority="8308" stopIfTrue="1">
      <formula>B2907="Conexão Nova"</formula>
    </cfRule>
  </conditionalFormatting>
  <conditionalFormatting sqref="C2930:E2930">
    <cfRule type="expression" dxfId="13471" priority="8265">
      <formula>B2928="Conexão Nova"</formula>
    </cfRule>
  </conditionalFormatting>
  <conditionalFormatting sqref="C2931:E2931">
    <cfRule type="expression" dxfId="13470" priority="8264" stopIfTrue="1">
      <formula>B2928="Conexão Nova"</formula>
    </cfRule>
  </conditionalFormatting>
  <conditionalFormatting sqref="C2932:E2932">
    <cfRule type="expression" dxfId="13469" priority="8263" stopIfTrue="1">
      <formula>B2928="Conexão Nova"</formula>
    </cfRule>
  </conditionalFormatting>
  <conditionalFormatting sqref="C2951:E2951">
    <cfRule type="expression" dxfId="13468" priority="8220">
      <formula>B2949="Conexão Nova"</formula>
    </cfRule>
  </conditionalFormatting>
  <conditionalFormatting sqref="C2952:E2952">
    <cfRule type="expression" dxfId="13467" priority="8219" stopIfTrue="1">
      <formula>B2949="Conexão Nova"</formula>
    </cfRule>
  </conditionalFormatting>
  <conditionalFormatting sqref="C2953:E2953">
    <cfRule type="expression" dxfId="13466" priority="8218" stopIfTrue="1">
      <formula>B2949="Conexão Nova"</formula>
    </cfRule>
  </conditionalFormatting>
  <conditionalFormatting sqref="C2972:E2972">
    <cfRule type="expression" dxfId="13465" priority="8175">
      <formula>B2970="Conexão Nova"</formula>
    </cfRule>
  </conditionalFormatting>
  <conditionalFormatting sqref="C2973:E2973">
    <cfRule type="expression" dxfId="13464" priority="8174" stopIfTrue="1">
      <formula>B2970="Conexão Nova"</formula>
    </cfRule>
  </conditionalFormatting>
  <conditionalFormatting sqref="C2974:E2974">
    <cfRule type="expression" dxfId="13463" priority="8173" stopIfTrue="1">
      <formula>B2970="Conexão Nova"</formula>
    </cfRule>
  </conditionalFormatting>
  <conditionalFormatting sqref="C2993:E2993">
    <cfRule type="expression" dxfId="13462" priority="8130">
      <formula>B2991="Conexão Nova"</formula>
    </cfRule>
  </conditionalFormatting>
  <conditionalFormatting sqref="C2994:E2994">
    <cfRule type="expression" dxfId="13461" priority="8129" stopIfTrue="1">
      <formula>B2991="Conexão Nova"</formula>
    </cfRule>
  </conditionalFormatting>
  <conditionalFormatting sqref="C2995:E2995">
    <cfRule type="expression" dxfId="13460" priority="8128" stopIfTrue="1">
      <formula>B2991="Conexão Nova"</formula>
    </cfRule>
  </conditionalFormatting>
  <conditionalFormatting sqref="C3014:E3014">
    <cfRule type="expression" dxfId="13459" priority="8085">
      <formula>B3012="Conexão Nova"</formula>
    </cfRule>
  </conditionalFormatting>
  <conditionalFormatting sqref="C3015:E3015">
    <cfRule type="expression" dxfId="13458" priority="8084" stopIfTrue="1">
      <formula>B3012="Conexão Nova"</formula>
    </cfRule>
  </conditionalFormatting>
  <conditionalFormatting sqref="C3016:E3016">
    <cfRule type="expression" dxfId="13457" priority="8083" stopIfTrue="1">
      <formula>B3012="Conexão Nova"</formula>
    </cfRule>
  </conditionalFormatting>
  <conditionalFormatting sqref="C3035:E3035">
    <cfRule type="expression" dxfId="13456" priority="8040">
      <formula>B3033="Conexão Nova"</formula>
    </cfRule>
  </conditionalFormatting>
  <conditionalFormatting sqref="C3036:E3036">
    <cfRule type="expression" dxfId="13455" priority="8039" stopIfTrue="1">
      <formula>B3033="Conexão Nova"</formula>
    </cfRule>
  </conditionalFormatting>
  <conditionalFormatting sqref="C3037:E3037">
    <cfRule type="expression" dxfId="13454" priority="8038" stopIfTrue="1">
      <formula>B3033="Conexão Nova"</formula>
    </cfRule>
  </conditionalFormatting>
  <conditionalFormatting sqref="C3056:E3056">
    <cfRule type="expression" dxfId="13453" priority="7995">
      <formula>B3054="Conexão Nova"</formula>
    </cfRule>
  </conditionalFormatting>
  <conditionalFormatting sqref="C3057:E3057">
    <cfRule type="expression" dxfId="13452" priority="7994" stopIfTrue="1">
      <formula>B3054="Conexão Nova"</formula>
    </cfRule>
  </conditionalFormatting>
  <conditionalFormatting sqref="C3058:E3058">
    <cfRule type="expression" dxfId="13451" priority="7993" stopIfTrue="1">
      <formula>B3054="Conexão Nova"</formula>
    </cfRule>
  </conditionalFormatting>
  <conditionalFormatting sqref="C3077:E3077">
    <cfRule type="expression" dxfId="13450" priority="7950">
      <formula>B3075="Conexão Nova"</formula>
    </cfRule>
  </conditionalFormatting>
  <conditionalFormatting sqref="C3078:E3078">
    <cfRule type="expression" dxfId="13449" priority="7949" stopIfTrue="1">
      <formula>B3075="Conexão Nova"</formula>
    </cfRule>
  </conditionalFormatting>
  <conditionalFormatting sqref="C3079:E3079">
    <cfRule type="expression" dxfId="13448" priority="7948" stopIfTrue="1">
      <formula>B3075="Conexão Nova"</formula>
    </cfRule>
  </conditionalFormatting>
  <conditionalFormatting sqref="C3098:E3098">
    <cfRule type="expression" dxfId="13447" priority="7905">
      <formula>B3096="Conexão Nova"</formula>
    </cfRule>
  </conditionalFormatting>
  <conditionalFormatting sqref="C3099:E3099">
    <cfRule type="expression" dxfId="13446" priority="7904" stopIfTrue="1">
      <formula>B3096="Conexão Nova"</formula>
    </cfRule>
  </conditionalFormatting>
  <conditionalFormatting sqref="C3100:E3100">
    <cfRule type="expression" dxfId="13445" priority="7903" stopIfTrue="1">
      <formula>B3096="Conexão Nova"</formula>
    </cfRule>
  </conditionalFormatting>
  <conditionalFormatting sqref="C3119:E3119">
    <cfRule type="expression" dxfId="13444" priority="7860">
      <formula>B3117="Conexão Nova"</formula>
    </cfRule>
  </conditionalFormatting>
  <conditionalFormatting sqref="C3120:E3120">
    <cfRule type="expression" dxfId="13443" priority="7859" stopIfTrue="1">
      <formula>B3117="Conexão Nova"</formula>
    </cfRule>
  </conditionalFormatting>
  <conditionalFormatting sqref="C3121:E3121">
    <cfRule type="expression" dxfId="13442" priority="7858" stopIfTrue="1">
      <formula>B3117="Conexão Nova"</formula>
    </cfRule>
  </conditionalFormatting>
  <conditionalFormatting sqref="C3140:E3140">
    <cfRule type="expression" dxfId="13441" priority="7815">
      <formula>B3138="Conexão Nova"</formula>
    </cfRule>
  </conditionalFormatting>
  <conditionalFormatting sqref="C3141:E3141">
    <cfRule type="expression" dxfId="13440" priority="7814" stopIfTrue="1">
      <formula>B3138="Conexão Nova"</formula>
    </cfRule>
  </conditionalFormatting>
  <conditionalFormatting sqref="C3142:E3142">
    <cfRule type="expression" dxfId="13439" priority="7813" stopIfTrue="1">
      <formula>B3138="Conexão Nova"</formula>
    </cfRule>
  </conditionalFormatting>
  <conditionalFormatting sqref="C3161:E3161">
    <cfRule type="expression" dxfId="13438" priority="7770">
      <formula>B3159="Conexão Nova"</formula>
    </cfRule>
  </conditionalFormatting>
  <conditionalFormatting sqref="C3162:E3162">
    <cfRule type="expression" dxfId="13437" priority="7769" stopIfTrue="1">
      <formula>B3159="Conexão Nova"</formula>
    </cfRule>
  </conditionalFormatting>
  <conditionalFormatting sqref="C3163:E3163">
    <cfRule type="expression" dxfId="13436" priority="7768" stopIfTrue="1">
      <formula>B3159="Conexão Nova"</formula>
    </cfRule>
  </conditionalFormatting>
  <conditionalFormatting sqref="C3182:E3182">
    <cfRule type="expression" dxfId="13435" priority="7725">
      <formula>B3180="Conexão Nova"</formula>
    </cfRule>
  </conditionalFormatting>
  <conditionalFormatting sqref="C3183:E3183">
    <cfRule type="expression" dxfId="13434" priority="7724" stopIfTrue="1">
      <formula>B3180="Conexão Nova"</formula>
    </cfRule>
  </conditionalFormatting>
  <conditionalFormatting sqref="C3184:E3184">
    <cfRule type="expression" dxfId="13433" priority="7723" stopIfTrue="1">
      <formula>B3180="Conexão Nova"</formula>
    </cfRule>
  </conditionalFormatting>
  <conditionalFormatting sqref="C3203:E3203">
    <cfRule type="expression" dxfId="13432" priority="7680">
      <formula>B3201="Conexão Nova"</formula>
    </cfRule>
  </conditionalFormatting>
  <conditionalFormatting sqref="C3204:E3204">
    <cfRule type="expression" dxfId="13431" priority="7679" stopIfTrue="1">
      <formula>B3201="Conexão Nova"</formula>
    </cfRule>
  </conditionalFormatting>
  <conditionalFormatting sqref="C3205:E3205">
    <cfRule type="expression" dxfId="13430" priority="7678" stopIfTrue="1">
      <formula>B3201="Conexão Nova"</formula>
    </cfRule>
  </conditionalFormatting>
  <conditionalFormatting sqref="C3224:E3224">
    <cfRule type="expression" dxfId="13429" priority="7635">
      <formula>B3222="Conexão Nova"</formula>
    </cfRule>
  </conditionalFormatting>
  <conditionalFormatting sqref="C3225:E3225">
    <cfRule type="expression" dxfId="13428" priority="7634" stopIfTrue="1">
      <formula>B3222="Conexão Nova"</formula>
    </cfRule>
  </conditionalFormatting>
  <conditionalFormatting sqref="C3226:E3226">
    <cfRule type="expression" dxfId="13427" priority="7633" stopIfTrue="1">
      <formula>B3222="Conexão Nova"</formula>
    </cfRule>
  </conditionalFormatting>
  <conditionalFormatting sqref="C3245:E3245">
    <cfRule type="expression" dxfId="13426" priority="7590">
      <formula>B3243="Conexão Nova"</formula>
    </cfRule>
  </conditionalFormatting>
  <conditionalFormatting sqref="C3246:E3246">
    <cfRule type="expression" dxfId="13425" priority="7589" stopIfTrue="1">
      <formula>B3243="Conexão Nova"</formula>
    </cfRule>
  </conditionalFormatting>
  <conditionalFormatting sqref="C3247:E3247">
    <cfRule type="expression" dxfId="13424" priority="7588" stopIfTrue="1">
      <formula>B3243="Conexão Nova"</formula>
    </cfRule>
  </conditionalFormatting>
  <conditionalFormatting sqref="C3266:E3266">
    <cfRule type="expression" dxfId="13423" priority="7545">
      <formula>B3264="Conexão Nova"</formula>
    </cfRule>
  </conditionalFormatting>
  <conditionalFormatting sqref="C3267:E3267">
    <cfRule type="expression" dxfId="13422" priority="7544" stopIfTrue="1">
      <formula>B3264="Conexão Nova"</formula>
    </cfRule>
  </conditionalFormatting>
  <conditionalFormatting sqref="C3268:E3268">
    <cfRule type="expression" dxfId="13421" priority="7543" stopIfTrue="1">
      <formula>B3264="Conexão Nova"</formula>
    </cfRule>
  </conditionalFormatting>
  <conditionalFormatting sqref="C3287:E3287">
    <cfRule type="expression" dxfId="13420" priority="7500">
      <formula>B3285="Conexão Nova"</formula>
    </cfRule>
  </conditionalFormatting>
  <conditionalFormatting sqref="C3288:E3288">
    <cfRule type="expression" dxfId="13419" priority="7499" stopIfTrue="1">
      <formula>B3285="Conexão Nova"</formula>
    </cfRule>
  </conditionalFormatting>
  <conditionalFormatting sqref="C3289:E3289">
    <cfRule type="expression" dxfId="13418" priority="7498" stopIfTrue="1">
      <formula>B3285="Conexão Nova"</formula>
    </cfRule>
  </conditionalFormatting>
  <conditionalFormatting sqref="C3308:E3308">
    <cfRule type="expression" dxfId="13417" priority="7455">
      <formula>B3306="Conexão Nova"</formula>
    </cfRule>
  </conditionalFormatting>
  <conditionalFormatting sqref="C3309:E3309">
    <cfRule type="expression" dxfId="13416" priority="7454" stopIfTrue="1">
      <formula>B3306="Conexão Nova"</formula>
    </cfRule>
  </conditionalFormatting>
  <conditionalFormatting sqref="C3310:E3310">
    <cfRule type="expression" dxfId="13415" priority="7453" stopIfTrue="1">
      <formula>B3306="Conexão Nova"</formula>
    </cfRule>
  </conditionalFormatting>
  <conditionalFormatting sqref="C3329:E3329">
    <cfRule type="expression" dxfId="13414" priority="7410">
      <formula>B3327="Conexão Nova"</formula>
    </cfRule>
  </conditionalFormatting>
  <conditionalFormatting sqref="C3330:E3330">
    <cfRule type="expression" dxfId="13413" priority="7409" stopIfTrue="1">
      <formula>B3327="Conexão Nova"</formula>
    </cfRule>
  </conditionalFormatting>
  <conditionalFormatting sqref="C3331:E3331">
    <cfRule type="expression" dxfId="13412" priority="7408" stopIfTrue="1">
      <formula>B3327="Conexão Nova"</formula>
    </cfRule>
  </conditionalFormatting>
  <conditionalFormatting sqref="C3350:E3350">
    <cfRule type="expression" dxfId="13411" priority="7365">
      <formula>B3348="Conexão Nova"</formula>
    </cfRule>
  </conditionalFormatting>
  <conditionalFormatting sqref="C3351:E3351">
    <cfRule type="expression" dxfId="13410" priority="7364" stopIfTrue="1">
      <formula>B3348="Conexão Nova"</formula>
    </cfRule>
  </conditionalFormatting>
  <conditionalFormatting sqref="C3352:E3352">
    <cfRule type="expression" dxfId="13409" priority="7363" stopIfTrue="1">
      <formula>B3348="Conexão Nova"</formula>
    </cfRule>
  </conditionalFormatting>
  <conditionalFormatting sqref="C3371:E3371">
    <cfRule type="expression" dxfId="13408" priority="7320">
      <formula>B3369="Conexão Nova"</formula>
    </cfRule>
  </conditionalFormatting>
  <conditionalFormatting sqref="C3372:E3372">
    <cfRule type="expression" dxfId="13407" priority="7319" stopIfTrue="1">
      <formula>B3369="Conexão Nova"</formula>
    </cfRule>
  </conditionalFormatting>
  <conditionalFormatting sqref="C3373:E3373">
    <cfRule type="expression" dxfId="13406" priority="7318" stopIfTrue="1">
      <formula>B3369="Conexão Nova"</formula>
    </cfRule>
  </conditionalFormatting>
  <conditionalFormatting sqref="C3392:E3392">
    <cfRule type="expression" dxfId="13405" priority="7275">
      <formula>B3390="Conexão Nova"</formula>
    </cfRule>
  </conditionalFormatting>
  <conditionalFormatting sqref="C3393:E3393">
    <cfRule type="expression" dxfId="13404" priority="7274" stopIfTrue="1">
      <formula>B3390="Conexão Nova"</formula>
    </cfRule>
  </conditionalFormatting>
  <conditionalFormatting sqref="C3394:E3394">
    <cfRule type="expression" dxfId="13403" priority="7273" stopIfTrue="1">
      <formula>B3390="Conexão Nova"</formula>
    </cfRule>
  </conditionalFormatting>
  <conditionalFormatting sqref="C3413:E3413">
    <cfRule type="expression" dxfId="13402" priority="7230">
      <formula>B3411="Conexão Nova"</formula>
    </cfRule>
  </conditionalFormatting>
  <conditionalFormatting sqref="C3414:E3414">
    <cfRule type="expression" dxfId="13401" priority="7229" stopIfTrue="1">
      <formula>B3411="Conexão Nova"</formula>
    </cfRule>
  </conditionalFormatting>
  <conditionalFormatting sqref="C3415:E3415">
    <cfRule type="expression" dxfId="13400" priority="7228" stopIfTrue="1">
      <formula>B3411="Conexão Nova"</formula>
    </cfRule>
  </conditionalFormatting>
  <conditionalFormatting sqref="C3434:E3434">
    <cfRule type="expression" dxfId="13399" priority="7185">
      <formula>B3432="Conexão Nova"</formula>
    </cfRule>
  </conditionalFormatting>
  <conditionalFormatting sqref="C3435:E3435">
    <cfRule type="expression" dxfId="13398" priority="7184" stopIfTrue="1">
      <formula>B3432="Conexão Nova"</formula>
    </cfRule>
  </conditionalFormatting>
  <conditionalFormatting sqref="C3436:E3436">
    <cfRule type="expression" dxfId="13397" priority="7183" stopIfTrue="1">
      <formula>B3432="Conexão Nova"</formula>
    </cfRule>
  </conditionalFormatting>
  <conditionalFormatting sqref="C3455:E3455">
    <cfRule type="expression" dxfId="13396" priority="7140">
      <formula>B3453="Conexão Nova"</formula>
    </cfRule>
  </conditionalFormatting>
  <conditionalFormatting sqref="C3456:E3456">
    <cfRule type="expression" dxfId="13395" priority="7139" stopIfTrue="1">
      <formula>B3453="Conexão Nova"</formula>
    </cfRule>
  </conditionalFormatting>
  <conditionalFormatting sqref="C3457:E3457">
    <cfRule type="expression" dxfId="13394" priority="7138" stopIfTrue="1">
      <formula>B3453="Conexão Nova"</formula>
    </cfRule>
  </conditionalFormatting>
  <conditionalFormatting sqref="C3476:E3476">
    <cfRule type="expression" dxfId="13393" priority="7095">
      <formula>B3474="Conexão Nova"</formula>
    </cfRule>
  </conditionalFormatting>
  <conditionalFormatting sqref="C3477:E3477">
    <cfRule type="expression" dxfId="13392" priority="7094" stopIfTrue="1">
      <formula>B3474="Conexão Nova"</formula>
    </cfRule>
  </conditionalFormatting>
  <conditionalFormatting sqref="C3478:E3478">
    <cfRule type="expression" dxfId="13391" priority="7093" stopIfTrue="1">
      <formula>B3474="Conexão Nova"</formula>
    </cfRule>
  </conditionalFormatting>
  <conditionalFormatting sqref="C3497:E3497">
    <cfRule type="expression" dxfId="13390" priority="7050">
      <formula>B3495="Conexão Nova"</formula>
    </cfRule>
  </conditionalFormatting>
  <conditionalFormatting sqref="C3498:E3498">
    <cfRule type="expression" dxfId="13389" priority="7049" stopIfTrue="1">
      <formula>B3495="Conexão Nova"</formula>
    </cfRule>
  </conditionalFormatting>
  <conditionalFormatting sqref="C3499:E3499">
    <cfRule type="expression" dxfId="13388" priority="7048" stopIfTrue="1">
      <formula>B3495="Conexão Nova"</formula>
    </cfRule>
  </conditionalFormatting>
  <conditionalFormatting sqref="C3518:E3518">
    <cfRule type="expression" dxfId="13387" priority="7005">
      <formula>B3516="Conexão Nova"</formula>
    </cfRule>
  </conditionalFormatting>
  <conditionalFormatting sqref="C3519:E3519">
    <cfRule type="expression" dxfId="13386" priority="7004" stopIfTrue="1">
      <formula>B3516="Conexão Nova"</formula>
    </cfRule>
  </conditionalFormatting>
  <conditionalFormatting sqref="C3520:E3520">
    <cfRule type="expression" dxfId="13385" priority="7003" stopIfTrue="1">
      <formula>B3516="Conexão Nova"</formula>
    </cfRule>
  </conditionalFormatting>
  <conditionalFormatting sqref="C3539:E3539">
    <cfRule type="expression" dxfId="13384" priority="6960">
      <formula>B3537="Conexão Nova"</formula>
    </cfRule>
  </conditionalFormatting>
  <conditionalFormatting sqref="C3540:E3540">
    <cfRule type="expression" dxfId="13383" priority="6959" stopIfTrue="1">
      <formula>B3537="Conexão Nova"</formula>
    </cfRule>
  </conditionalFormatting>
  <conditionalFormatting sqref="C3541:E3541">
    <cfRule type="expression" dxfId="13382" priority="6958" stopIfTrue="1">
      <formula>B3537="Conexão Nova"</formula>
    </cfRule>
  </conditionalFormatting>
  <conditionalFormatting sqref="C3560:E3560">
    <cfRule type="expression" dxfId="13381" priority="6915">
      <formula>B3558="Conexão Nova"</formula>
    </cfRule>
  </conditionalFormatting>
  <conditionalFormatting sqref="C3561:E3561">
    <cfRule type="expression" dxfId="13380" priority="6914" stopIfTrue="1">
      <formula>B3558="Conexão Nova"</formula>
    </cfRule>
  </conditionalFormatting>
  <conditionalFormatting sqref="C3562:E3562">
    <cfRule type="expression" dxfId="13379" priority="6913" stopIfTrue="1">
      <formula>B3558="Conexão Nova"</formula>
    </cfRule>
  </conditionalFormatting>
  <conditionalFormatting sqref="C3581:E3581">
    <cfRule type="expression" dxfId="13378" priority="6870">
      <formula>B3579="Conexão Nova"</formula>
    </cfRule>
  </conditionalFormatting>
  <conditionalFormatting sqref="C3582:E3582">
    <cfRule type="expression" dxfId="13377" priority="6869" stopIfTrue="1">
      <formula>B3579="Conexão Nova"</formula>
    </cfRule>
  </conditionalFormatting>
  <conditionalFormatting sqref="C3583:E3583">
    <cfRule type="expression" dxfId="13376" priority="6868" stopIfTrue="1">
      <formula>B3579="Conexão Nova"</formula>
    </cfRule>
  </conditionalFormatting>
  <conditionalFormatting sqref="C3602:E3602">
    <cfRule type="expression" dxfId="13375" priority="6825">
      <formula>B3600="Conexão Nova"</formula>
    </cfRule>
  </conditionalFormatting>
  <conditionalFormatting sqref="C3603:E3603">
    <cfRule type="expression" dxfId="13374" priority="6824" stopIfTrue="1">
      <formula>B3600="Conexão Nova"</formula>
    </cfRule>
  </conditionalFormatting>
  <conditionalFormatting sqref="C3604:E3604">
    <cfRule type="expression" dxfId="13373" priority="6823" stopIfTrue="1">
      <formula>B3600="Conexão Nova"</formula>
    </cfRule>
  </conditionalFormatting>
  <conditionalFormatting sqref="C3623:E3623">
    <cfRule type="expression" dxfId="13372" priority="6780">
      <formula>B3621="Conexão Nova"</formula>
    </cfRule>
  </conditionalFormatting>
  <conditionalFormatting sqref="C3624:E3624">
    <cfRule type="expression" dxfId="13371" priority="6779" stopIfTrue="1">
      <formula>B3621="Conexão Nova"</formula>
    </cfRule>
  </conditionalFormatting>
  <conditionalFormatting sqref="C3625:E3625">
    <cfRule type="expression" dxfId="13370" priority="6778" stopIfTrue="1">
      <formula>B3621="Conexão Nova"</formula>
    </cfRule>
  </conditionalFormatting>
  <conditionalFormatting sqref="C3644:E3644">
    <cfRule type="expression" dxfId="13369" priority="6735">
      <formula>B3642="Conexão Nova"</formula>
    </cfRule>
  </conditionalFormatting>
  <conditionalFormatting sqref="C3645:E3645">
    <cfRule type="expression" dxfId="13368" priority="6734" stopIfTrue="1">
      <formula>B3642="Conexão Nova"</formula>
    </cfRule>
  </conditionalFormatting>
  <conditionalFormatting sqref="C3646:E3646">
    <cfRule type="expression" dxfId="13367" priority="6733" stopIfTrue="1">
      <formula>B3642="Conexão Nova"</formula>
    </cfRule>
  </conditionalFormatting>
  <conditionalFormatting sqref="C3665:E3665">
    <cfRule type="expression" dxfId="13366" priority="6690">
      <formula>B3663="Conexão Nova"</formula>
    </cfRule>
  </conditionalFormatting>
  <conditionalFormatting sqref="C3666:E3666">
    <cfRule type="expression" dxfId="13365" priority="6689" stopIfTrue="1">
      <formula>B3663="Conexão Nova"</formula>
    </cfRule>
  </conditionalFormatting>
  <conditionalFormatting sqref="C3667:E3667">
    <cfRule type="expression" dxfId="13364" priority="6688" stopIfTrue="1">
      <formula>B3663="Conexão Nova"</formula>
    </cfRule>
  </conditionalFormatting>
  <conditionalFormatting sqref="C3686:E3686">
    <cfRule type="expression" dxfId="13363" priority="6645">
      <formula>B3684="Conexão Nova"</formula>
    </cfRule>
  </conditionalFormatting>
  <conditionalFormatting sqref="C3687:E3687">
    <cfRule type="expression" dxfId="13362" priority="6644" stopIfTrue="1">
      <formula>B3684="Conexão Nova"</formula>
    </cfRule>
  </conditionalFormatting>
  <conditionalFormatting sqref="C3688:E3688">
    <cfRule type="expression" dxfId="13361" priority="6643" stopIfTrue="1">
      <formula>B3684="Conexão Nova"</formula>
    </cfRule>
  </conditionalFormatting>
  <conditionalFormatting sqref="C3707:E3707">
    <cfRule type="expression" dxfId="13360" priority="6600">
      <formula>B3705="Conexão Nova"</formula>
    </cfRule>
  </conditionalFormatting>
  <conditionalFormatting sqref="C3708:E3708">
    <cfRule type="expression" dxfId="13359" priority="6599" stopIfTrue="1">
      <formula>B3705="Conexão Nova"</formula>
    </cfRule>
  </conditionalFormatting>
  <conditionalFormatting sqref="C3709:E3709">
    <cfRule type="expression" dxfId="13358" priority="6598" stopIfTrue="1">
      <formula>B3705="Conexão Nova"</formula>
    </cfRule>
  </conditionalFormatting>
  <conditionalFormatting sqref="C3728:E3728">
    <cfRule type="expression" dxfId="13357" priority="6555">
      <formula>B3726="Conexão Nova"</formula>
    </cfRule>
  </conditionalFormatting>
  <conditionalFormatting sqref="C3729:E3729">
    <cfRule type="expression" dxfId="13356" priority="6554" stopIfTrue="1">
      <formula>B3726="Conexão Nova"</formula>
    </cfRule>
  </conditionalFormatting>
  <conditionalFormatting sqref="C3730:E3730">
    <cfRule type="expression" dxfId="13355" priority="6553" stopIfTrue="1">
      <formula>B3726="Conexão Nova"</formula>
    </cfRule>
  </conditionalFormatting>
  <conditionalFormatting sqref="C3749:E3749">
    <cfRule type="expression" dxfId="13354" priority="6510">
      <formula>B3747="Conexão Nova"</formula>
    </cfRule>
  </conditionalFormatting>
  <conditionalFormatting sqref="C3750:E3750">
    <cfRule type="expression" dxfId="13353" priority="6509" stopIfTrue="1">
      <formula>B3747="Conexão Nova"</formula>
    </cfRule>
  </conditionalFormatting>
  <conditionalFormatting sqref="C3751:E3751">
    <cfRule type="expression" dxfId="13352" priority="6508" stopIfTrue="1">
      <formula>B3747="Conexão Nova"</formula>
    </cfRule>
  </conditionalFormatting>
  <conditionalFormatting sqref="C3770:E3770">
    <cfRule type="expression" dxfId="13351" priority="6465">
      <formula>B3768="Conexão Nova"</formula>
    </cfRule>
  </conditionalFormatting>
  <conditionalFormatting sqref="C3771:E3771">
    <cfRule type="expression" dxfId="13350" priority="6464" stopIfTrue="1">
      <formula>B3768="Conexão Nova"</formula>
    </cfRule>
  </conditionalFormatting>
  <conditionalFormatting sqref="C3772:E3772">
    <cfRule type="expression" dxfId="13349" priority="6463" stopIfTrue="1">
      <formula>B3768="Conexão Nova"</formula>
    </cfRule>
  </conditionalFormatting>
  <conditionalFormatting sqref="C3791:E3791">
    <cfRule type="expression" dxfId="13348" priority="6420">
      <formula>B3789="Conexão Nova"</formula>
    </cfRule>
  </conditionalFormatting>
  <conditionalFormatting sqref="C3792:E3792">
    <cfRule type="expression" dxfId="13347" priority="6419" stopIfTrue="1">
      <formula>B3789="Conexão Nova"</formula>
    </cfRule>
  </conditionalFormatting>
  <conditionalFormatting sqref="C3793:E3793">
    <cfRule type="expression" dxfId="13346" priority="6418" stopIfTrue="1">
      <formula>B3789="Conexão Nova"</formula>
    </cfRule>
  </conditionalFormatting>
  <conditionalFormatting sqref="C3812:E3812">
    <cfRule type="expression" dxfId="13345" priority="6375">
      <formula>B3810="Conexão Nova"</formula>
    </cfRule>
  </conditionalFormatting>
  <conditionalFormatting sqref="C3813:E3813">
    <cfRule type="expression" dxfId="13344" priority="6374" stopIfTrue="1">
      <formula>B3810="Conexão Nova"</formula>
    </cfRule>
  </conditionalFormatting>
  <conditionalFormatting sqref="C3814:E3814">
    <cfRule type="expression" dxfId="13343" priority="6373" stopIfTrue="1">
      <formula>B3810="Conexão Nova"</formula>
    </cfRule>
  </conditionalFormatting>
  <conditionalFormatting sqref="C3833:E3833">
    <cfRule type="expression" dxfId="13342" priority="6330">
      <formula>B3831="Conexão Nova"</formula>
    </cfRule>
  </conditionalFormatting>
  <conditionalFormatting sqref="C3834:E3834">
    <cfRule type="expression" dxfId="13341" priority="6329" stopIfTrue="1">
      <formula>B3831="Conexão Nova"</formula>
    </cfRule>
  </conditionalFormatting>
  <conditionalFormatting sqref="C3835:E3835">
    <cfRule type="expression" dxfId="13340" priority="6328" stopIfTrue="1">
      <formula>B3831="Conexão Nova"</formula>
    </cfRule>
  </conditionalFormatting>
  <conditionalFormatting sqref="C3854:E3854">
    <cfRule type="expression" dxfId="13339" priority="6285">
      <formula>B3852="Conexão Nova"</formula>
    </cfRule>
  </conditionalFormatting>
  <conditionalFormatting sqref="C3855:E3855">
    <cfRule type="expression" dxfId="13338" priority="6284" stopIfTrue="1">
      <formula>B3852="Conexão Nova"</formula>
    </cfRule>
  </conditionalFormatting>
  <conditionalFormatting sqref="C3856:E3856">
    <cfRule type="expression" dxfId="13337" priority="6283" stopIfTrue="1">
      <formula>B3852="Conexão Nova"</formula>
    </cfRule>
  </conditionalFormatting>
  <conditionalFormatting sqref="C3875:E3875">
    <cfRule type="expression" dxfId="13336" priority="6240">
      <formula>B3873="Conexão Nova"</formula>
    </cfRule>
  </conditionalFormatting>
  <conditionalFormatting sqref="C3876:E3876">
    <cfRule type="expression" dxfId="13335" priority="6239" stopIfTrue="1">
      <formula>B3873="Conexão Nova"</formula>
    </cfRule>
  </conditionalFormatting>
  <conditionalFormatting sqref="C3877:E3877">
    <cfRule type="expression" dxfId="13334" priority="6238" stopIfTrue="1">
      <formula>B3873="Conexão Nova"</formula>
    </cfRule>
  </conditionalFormatting>
  <conditionalFormatting sqref="C3896:E3896">
    <cfRule type="expression" dxfId="13333" priority="6195">
      <formula>B3894="Conexão Nova"</formula>
    </cfRule>
  </conditionalFormatting>
  <conditionalFormatting sqref="C3897:E3897">
    <cfRule type="expression" dxfId="13332" priority="6194" stopIfTrue="1">
      <formula>B3894="Conexão Nova"</formula>
    </cfRule>
  </conditionalFormatting>
  <conditionalFormatting sqref="C3898:E3898">
    <cfRule type="expression" dxfId="13331" priority="6193" stopIfTrue="1">
      <formula>B3894="Conexão Nova"</formula>
    </cfRule>
  </conditionalFormatting>
  <conditionalFormatting sqref="C3917:E3917">
    <cfRule type="expression" dxfId="13330" priority="6150">
      <formula>B3915="Conexão Nova"</formula>
    </cfRule>
  </conditionalFormatting>
  <conditionalFormatting sqref="C3918:E3918">
    <cfRule type="expression" dxfId="13329" priority="6149" stopIfTrue="1">
      <formula>B3915="Conexão Nova"</formula>
    </cfRule>
  </conditionalFormatting>
  <conditionalFormatting sqref="C3919:E3919">
    <cfRule type="expression" dxfId="13328" priority="6148" stopIfTrue="1">
      <formula>B3915="Conexão Nova"</formula>
    </cfRule>
  </conditionalFormatting>
  <conditionalFormatting sqref="C3938:E3938">
    <cfRule type="expression" dxfId="13327" priority="6105">
      <formula>B3936="Conexão Nova"</formula>
    </cfRule>
  </conditionalFormatting>
  <conditionalFormatting sqref="C3939:E3939">
    <cfRule type="expression" dxfId="13326" priority="6104" stopIfTrue="1">
      <formula>B3936="Conexão Nova"</formula>
    </cfRule>
  </conditionalFormatting>
  <conditionalFormatting sqref="C3940:E3940">
    <cfRule type="expression" dxfId="13325" priority="6103" stopIfTrue="1">
      <formula>B3936="Conexão Nova"</formula>
    </cfRule>
  </conditionalFormatting>
  <conditionalFormatting sqref="C3959:E3959">
    <cfRule type="expression" dxfId="13324" priority="6060">
      <formula>B3957="Conexão Nova"</formula>
    </cfRule>
  </conditionalFormatting>
  <conditionalFormatting sqref="C3960:E3960">
    <cfRule type="expression" dxfId="13323" priority="6059" stopIfTrue="1">
      <formula>B3957="Conexão Nova"</formula>
    </cfRule>
  </conditionalFormatting>
  <conditionalFormatting sqref="C3961:E3961">
    <cfRule type="expression" dxfId="13322" priority="6058" stopIfTrue="1">
      <formula>B3957="Conexão Nova"</formula>
    </cfRule>
  </conditionalFormatting>
  <conditionalFormatting sqref="C3980:E3980">
    <cfRule type="expression" dxfId="13321" priority="6015">
      <formula>B3978="Conexão Nova"</formula>
    </cfRule>
  </conditionalFormatting>
  <conditionalFormatting sqref="C3981:E3981">
    <cfRule type="expression" dxfId="13320" priority="6014" stopIfTrue="1">
      <formula>B3978="Conexão Nova"</formula>
    </cfRule>
  </conditionalFormatting>
  <conditionalFormatting sqref="C3982:E3982">
    <cfRule type="expression" dxfId="13319" priority="6013" stopIfTrue="1">
      <formula>B3978="Conexão Nova"</formula>
    </cfRule>
  </conditionalFormatting>
  <conditionalFormatting sqref="C4001:E4001">
    <cfRule type="expression" dxfId="13318" priority="5970">
      <formula>B3999="Conexão Nova"</formula>
    </cfRule>
  </conditionalFormatting>
  <conditionalFormatting sqref="C4002:E4002">
    <cfRule type="expression" dxfId="13317" priority="5969" stopIfTrue="1">
      <formula>B3999="Conexão Nova"</formula>
    </cfRule>
  </conditionalFormatting>
  <conditionalFormatting sqref="C4003:E4003">
    <cfRule type="expression" dxfId="13316" priority="5968" stopIfTrue="1">
      <formula>B3999="Conexão Nova"</formula>
    </cfRule>
  </conditionalFormatting>
  <conditionalFormatting sqref="C4022:E4022">
    <cfRule type="expression" dxfId="13315" priority="5925">
      <formula>B4020="Conexão Nova"</formula>
    </cfRule>
  </conditionalFormatting>
  <conditionalFormatting sqref="C4023:E4023">
    <cfRule type="expression" dxfId="13314" priority="5924" stopIfTrue="1">
      <formula>B4020="Conexão Nova"</formula>
    </cfRule>
  </conditionalFormatting>
  <conditionalFormatting sqref="C4024:E4024">
    <cfRule type="expression" dxfId="13313" priority="5923" stopIfTrue="1">
      <formula>B4020="Conexão Nova"</formula>
    </cfRule>
  </conditionalFormatting>
  <conditionalFormatting sqref="C4043:E4043">
    <cfRule type="expression" dxfId="13312" priority="5880">
      <formula>B4041="Conexão Nova"</formula>
    </cfRule>
  </conditionalFormatting>
  <conditionalFormatting sqref="C4044:E4044">
    <cfRule type="expression" dxfId="13311" priority="5879" stopIfTrue="1">
      <formula>B4041="Conexão Nova"</formula>
    </cfRule>
  </conditionalFormatting>
  <conditionalFormatting sqref="C4045:E4045">
    <cfRule type="expression" dxfId="13310" priority="5878" stopIfTrue="1">
      <formula>B4041="Conexão Nova"</formula>
    </cfRule>
  </conditionalFormatting>
  <conditionalFormatting sqref="C4064:E4064">
    <cfRule type="expression" dxfId="13309" priority="5835">
      <formula>B4062="Conexão Nova"</formula>
    </cfRule>
  </conditionalFormatting>
  <conditionalFormatting sqref="C4065:E4065">
    <cfRule type="expression" dxfId="13308" priority="5834" stopIfTrue="1">
      <formula>B4062="Conexão Nova"</formula>
    </cfRule>
  </conditionalFormatting>
  <conditionalFormatting sqref="C4066:E4066">
    <cfRule type="expression" dxfId="13307" priority="5833" stopIfTrue="1">
      <formula>B4062="Conexão Nova"</formula>
    </cfRule>
  </conditionalFormatting>
  <conditionalFormatting sqref="C4085:E4085">
    <cfRule type="expression" dxfId="13306" priority="5790">
      <formula>B4083="Conexão Nova"</formula>
    </cfRule>
  </conditionalFormatting>
  <conditionalFormatting sqref="C4086:E4086">
    <cfRule type="expression" dxfId="13305" priority="5789" stopIfTrue="1">
      <formula>B4083="Conexão Nova"</formula>
    </cfRule>
  </conditionalFormatting>
  <conditionalFormatting sqref="C4087:E4087">
    <cfRule type="expression" dxfId="13304" priority="5788" stopIfTrue="1">
      <formula>B4083="Conexão Nova"</formula>
    </cfRule>
  </conditionalFormatting>
  <conditionalFormatting sqref="C4106:E4106">
    <cfRule type="expression" dxfId="13303" priority="5745">
      <formula>B4104="Conexão Nova"</formula>
    </cfRule>
  </conditionalFormatting>
  <conditionalFormatting sqref="C4107:E4107">
    <cfRule type="expression" dxfId="13302" priority="5744" stopIfTrue="1">
      <formula>B4104="Conexão Nova"</formula>
    </cfRule>
  </conditionalFormatting>
  <conditionalFormatting sqref="C4108:E4108">
    <cfRule type="expression" dxfId="13301" priority="5743" stopIfTrue="1">
      <formula>B4104="Conexão Nova"</formula>
    </cfRule>
  </conditionalFormatting>
  <conditionalFormatting sqref="C4127:E4127">
    <cfRule type="expression" dxfId="13300" priority="5700">
      <formula>B4125="Conexão Nova"</formula>
    </cfRule>
  </conditionalFormatting>
  <conditionalFormatting sqref="C4128:E4128">
    <cfRule type="expression" dxfId="13299" priority="5699" stopIfTrue="1">
      <formula>B4125="Conexão Nova"</formula>
    </cfRule>
  </conditionalFormatting>
  <conditionalFormatting sqref="C4129:E4129">
    <cfRule type="expression" dxfId="13298" priority="5698" stopIfTrue="1">
      <formula>B4125="Conexão Nova"</formula>
    </cfRule>
  </conditionalFormatting>
  <conditionalFormatting sqref="C4148:E4148">
    <cfRule type="expression" dxfId="13297" priority="5655">
      <formula>B4146="Conexão Nova"</formula>
    </cfRule>
  </conditionalFormatting>
  <conditionalFormatting sqref="C4149:E4149">
    <cfRule type="expression" dxfId="13296" priority="5654" stopIfTrue="1">
      <formula>B4146="Conexão Nova"</formula>
    </cfRule>
  </conditionalFormatting>
  <conditionalFormatting sqref="C4150:E4150">
    <cfRule type="expression" dxfId="13295" priority="5653" stopIfTrue="1">
      <formula>B4146="Conexão Nova"</formula>
    </cfRule>
  </conditionalFormatting>
  <conditionalFormatting sqref="C4169:E4169">
    <cfRule type="expression" dxfId="13294" priority="5610">
      <formula>B4167="Conexão Nova"</formula>
    </cfRule>
  </conditionalFormatting>
  <conditionalFormatting sqref="C4170:E4170">
    <cfRule type="expression" dxfId="13293" priority="5609" stopIfTrue="1">
      <formula>B4167="Conexão Nova"</formula>
    </cfRule>
  </conditionalFormatting>
  <conditionalFormatting sqref="C4171:E4171">
    <cfRule type="expression" dxfId="13292" priority="5608" stopIfTrue="1">
      <formula>B4167="Conexão Nova"</formula>
    </cfRule>
  </conditionalFormatting>
  <conditionalFormatting sqref="C4190:E4190">
    <cfRule type="expression" dxfId="13291" priority="5565">
      <formula>B4188="Conexão Nova"</formula>
    </cfRule>
  </conditionalFormatting>
  <conditionalFormatting sqref="C4191:E4191">
    <cfRule type="expression" dxfId="13290" priority="5564" stopIfTrue="1">
      <formula>B4188="Conexão Nova"</formula>
    </cfRule>
  </conditionalFormatting>
  <conditionalFormatting sqref="C4192:E4192">
    <cfRule type="expression" dxfId="13289" priority="5563" stopIfTrue="1">
      <formula>B4188="Conexão Nova"</formula>
    </cfRule>
  </conditionalFormatting>
  <conditionalFormatting sqref="C4211:E4211">
    <cfRule type="expression" dxfId="13288" priority="5520">
      <formula>B4209="Conexão Nova"</formula>
    </cfRule>
  </conditionalFormatting>
  <conditionalFormatting sqref="C4212:E4212">
    <cfRule type="expression" dxfId="13287" priority="5519" stopIfTrue="1">
      <formula>B4209="Conexão Nova"</formula>
    </cfRule>
  </conditionalFormatting>
  <conditionalFormatting sqref="C4213:E4213">
    <cfRule type="expression" dxfId="13286" priority="5518" stopIfTrue="1">
      <formula>B4209="Conexão Nova"</formula>
    </cfRule>
  </conditionalFormatting>
  <conditionalFormatting sqref="C4232:E4232">
    <cfRule type="expression" dxfId="13285" priority="5475">
      <formula>B4230="Conexão Nova"</formula>
    </cfRule>
  </conditionalFormatting>
  <conditionalFormatting sqref="C4233:E4233">
    <cfRule type="expression" dxfId="13284" priority="5474" stopIfTrue="1">
      <formula>B4230="Conexão Nova"</formula>
    </cfRule>
  </conditionalFormatting>
  <conditionalFormatting sqref="C4234:E4234">
    <cfRule type="expression" dxfId="13283" priority="5473" stopIfTrue="1">
      <formula>B4230="Conexão Nova"</formula>
    </cfRule>
  </conditionalFormatting>
  <conditionalFormatting sqref="C4253:E4253">
    <cfRule type="expression" dxfId="13282" priority="5430">
      <formula>B4251="Conexão Nova"</formula>
    </cfRule>
  </conditionalFormatting>
  <conditionalFormatting sqref="C4254:E4254">
    <cfRule type="expression" dxfId="13281" priority="5429" stopIfTrue="1">
      <formula>B4251="Conexão Nova"</formula>
    </cfRule>
  </conditionalFormatting>
  <conditionalFormatting sqref="C4255:E4255">
    <cfRule type="expression" dxfId="13280" priority="5428" stopIfTrue="1">
      <formula>B4251="Conexão Nova"</formula>
    </cfRule>
  </conditionalFormatting>
  <conditionalFormatting sqref="C4274:E4274">
    <cfRule type="expression" dxfId="13279" priority="5385">
      <formula>B4272="Conexão Nova"</formula>
    </cfRule>
  </conditionalFormatting>
  <conditionalFormatting sqref="C4275:E4275">
    <cfRule type="expression" dxfId="13278" priority="5384" stopIfTrue="1">
      <formula>B4272="Conexão Nova"</formula>
    </cfRule>
  </conditionalFormatting>
  <conditionalFormatting sqref="C4276:E4276">
    <cfRule type="expression" dxfId="13277" priority="5383" stopIfTrue="1">
      <formula>B4272="Conexão Nova"</formula>
    </cfRule>
  </conditionalFormatting>
  <conditionalFormatting sqref="C4295:E4295">
    <cfRule type="expression" dxfId="13276" priority="5340">
      <formula>B4293="Conexão Nova"</formula>
    </cfRule>
  </conditionalFormatting>
  <conditionalFormatting sqref="C4296:E4296">
    <cfRule type="expression" dxfId="13275" priority="5339" stopIfTrue="1">
      <formula>B4293="Conexão Nova"</formula>
    </cfRule>
  </conditionalFormatting>
  <conditionalFormatting sqref="C4297:E4297">
    <cfRule type="expression" dxfId="13274" priority="5338" stopIfTrue="1">
      <formula>B4293="Conexão Nova"</formula>
    </cfRule>
  </conditionalFormatting>
  <conditionalFormatting sqref="C4316:E4316">
    <cfRule type="expression" dxfId="13273" priority="5295">
      <formula>B4314="Conexão Nova"</formula>
    </cfRule>
  </conditionalFormatting>
  <conditionalFormatting sqref="C4317:E4317">
    <cfRule type="expression" dxfId="13272" priority="5294" stopIfTrue="1">
      <formula>B4314="Conexão Nova"</formula>
    </cfRule>
  </conditionalFormatting>
  <conditionalFormatting sqref="C4318:E4318">
    <cfRule type="expression" dxfId="13271" priority="5293" stopIfTrue="1">
      <formula>B4314="Conexão Nova"</formula>
    </cfRule>
  </conditionalFormatting>
  <conditionalFormatting sqref="C4337:E4337">
    <cfRule type="expression" dxfId="13270" priority="5250">
      <formula>B4335="Conexão Nova"</formula>
    </cfRule>
  </conditionalFormatting>
  <conditionalFormatting sqref="C4338:E4338">
    <cfRule type="expression" dxfId="13269" priority="5249" stopIfTrue="1">
      <formula>B4335="Conexão Nova"</formula>
    </cfRule>
  </conditionalFormatting>
  <conditionalFormatting sqref="C4339:E4339">
    <cfRule type="expression" dxfId="13268" priority="5248" stopIfTrue="1">
      <formula>B4335="Conexão Nova"</formula>
    </cfRule>
  </conditionalFormatting>
  <conditionalFormatting sqref="C4358:E4358">
    <cfRule type="expression" dxfId="13267" priority="5205">
      <formula>B4356="Conexão Nova"</formula>
    </cfRule>
  </conditionalFormatting>
  <conditionalFormatting sqref="C4359:E4359">
    <cfRule type="expression" dxfId="13266" priority="5204" stopIfTrue="1">
      <formula>B4356="Conexão Nova"</formula>
    </cfRule>
  </conditionalFormatting>
  <conditionalFormatting sqref="C4360:E4360">
    <cfRule type="expression" dxfId="13265" priority="5203" stopIfTrue="1">
      <formula>B4356="Conexão Nova"</formula>
    </cfRule>
  </conditionalFormatting>
  <conditionalFormatting sqref="C4379:E4379">
    <cfRule type="expression" dxfId="13264" priority="5160">
      <formula>B4377="Conexão Nova"</formula>
    </cfRule>
  </conditionalFormatting>
  <conditionalFormatting sqref="C4380:E4380">
    <cfRule type="expression" dxfId="13263" priority="5159" stopIfTrue="1">
      <formula>B4377="Conexão Nova"</formula>
    </cfRule>
  </conditionalFormatting>
  <conditionalFormatting sqref="C4381:E4381">
    <cfRule type="expression" dxfId="13262" priority="5158" stopIfTrue="1">
      <formula>B4377="Conexão Nova"</formula>
    </cfRule>
  </conditionalFormatting>
  <conditionalFormatting sqref="C4400:E4400">
    <cfRule type="expression" dxfId="13261" priority="5115">
      <formula>B4398="Conexão Nova"</formula>
    </cfRule>
  </conditionalFormatting>
  <conditionalFormatting sqref="C4401:E4401">
    <cfRule type="expression" dxfId="13260" priority="5114" stopIfTrue="1">
      <formula>B4398="Conexão Nova"</formula>
    </cfRule>
  </conditionalFormatting>
  <conditionalFormatting sqref="C4402:E4402">
    <cfRule type="expression" dxfId="13259" priority="5113" stopIfTrue="1">
      <formula>B4398="Conexão Nova"</formula>
    </cfRule>
  </conditionalFormatting>
  <conditionalFormatting sqref="C4421:E4421">
    <cfRule type="expression" dxfId="13258" priority="5070">
      <formula>B4419="Conexão Nova"</formula>
    </cfRule>
  </conditionalFormatting>
  <conditionalFormatting sqref="C4422:E4422">
    <cfRule type="expression" dxfId="13257" priority="5069" stopIfTrue="1">
      <formula>B4419="Conexão Nova"</formula>
    </cfRule>
  </conditionalFormatting>
  <conditionalFormatting sqref="C4423:E4423">
    <cfRule type="expression" dxfId="13256" priority="5068" stopIfTrue="1">
      <formula>B4419="Conexão Nova"</formula>
    </cfRule>
  </conditionalFormatting>
  <conditionalFormatting sqref="C4442:E4442">
    <cfRule type="expression" dxfId="13255" priority="5025">
      <formula>B4440="Conexão Nova"</formula>
    </cfRule>
  </conditionalFormatting>
  <conditionalFormatting sqref="C4443:E4443">
    <cfRule type="expression" dxfId="13254" priority="5024" stopIfTrue="1">
      <formula>B4440="Conexão Nova"</formula>
    </cfRule>
  </conditionalFormatting>
  <conditionalFormatting sqref="C4444:E4444">
    <cfRule type="expression" dxfId="13253" priority="5023" stopIfTrue="1">
      <formula>B4440="Conexão Nova"</formula>
    </cfRule>
  </conditionalFormatting>
  <conditionalFormatting sqref="C4463:E4463">
    <cfRule type="expression" dxfId="13252" priority="4980">
      <formula>B4461="Conexão Nova"</formula>
    </cfRule>
  </conditionalFormatting>
  <conditionalFormatting sqref="C4464:E4464">
    <cfRule type="expression" dxfId="13251" priority="4979" stopIfTrue="1">
      <formula>B4461="Conexão Nova"</formula>
    </cfRule>
  </conditionalFormatting>
  <conditionalFormatting sqref="C4465:E4465">
    <cfRule type="expression" dxfId="13250" priority="4978" stopIfTrue="1">
      <formula>B4461="Conexão Nova"</formula>
    </cfRule>
  </conditionalFormatting>
  <conditionalFormatting sqref="C4484:E4484">
    <cfRule type="expression" dxfId="13249" priority="4935">
      <formula>B4482="Conexão Nova"</formula>
    </cfRule>
  </conditionalFormatting>
  <conditionalFormatting sqref="C4485:E4485">
    <cfRule type="expression" dxfId="13248" priority="4934" stopIfTrue="1">
      <formula>B4482="Conexão Nova"</formula>
    </cfRule>
  </conditionalFormatting>
  <conditionalFormatting sqref="C4486:E4486">
    <cfRule type="expression" dxfId="13247" priority="4933" stopIfTrue="1">
      <formula>B4482="Conexão Nova"</formula>
    </cfRule>
  </conditionalFormatting>
  <conditionalFormatting sqref="C4505:E4505">
    <cfRule type="expression" dxfId="13246" priority="4890">
      <formula>B4503="Conexão Nova"</formula>
    </cfRule>
  </conditionalFormatting>
  <conditionalFormatting sqref="C4506:E4506">
    <cfRule type="expression" dxfId="13245" priority="4889" stopIfTrue="1">
      <formula>B4503="Conexão Nova"</formula>
    </cfRule>
  </conditionalFormatting>
  <conditionalFormatting sqref="C4507:E4507">
    <cfRule type="expression" dxfId="13244" priority="4888" stopIfTrue="1">
      <formula>B4503="Conexão Nova"</formula>
    </cfRule>
  </conditionalFormatting>
  <conditionalFormatting sqref="C4526:E4526">
    <cfRule type="expression" dxfId="13243" priority="4845">
      <formula>B4524="Conexão Nova"</formula>
    </cfRule>
  </conditionalFormatting>
  <conditionalFormatting sqref="C4527:E4527">
    <cfRule type="expression" dxfId="13242" priority="4844" stopIfTrue="1">
      <formula>B4524="Conexão Nova"</formula>
    </cfRule>
  </conditionalFormatting>
  <conditionalFormatting sqref="C4528:E4528">
    <cfRule type="expression" dxfId="13241" priority="4843" stopIfTrue="1">
      <formula>B4524="Conexão Nova"</formula>
    </cfRule>
  </conditionalFormatting>
  <conditionalFormatting sqref="C4547:E4547">
    <cfRule type="expression" dxfId="13240" priority="4800">
      <formula>B4545="Conexão Nova"</formula>
    </cfRule>
  </conditionalFormatting>
  <conditionalFormatting sqref="C4548:E4548">
    <cfRule type="expression" dxfId="13239" priority="4799" stopIfTrue="1">
      <formula>B4545="Conexão Nova"</formula>
    </cfRule>
  </conditionalFormatting>
  <conditionalFormatting sqref="C4549:E4549">
    <cfRule type="expression" dxfId="13238" priority="4798" stopIfTrue="1">
      <formula>B4545="Conexão Nova"</formula>
    </cfRule>
  </conditionalFormatting>
  <conditionalFormatting sqref="C4568:E4568">
    <cfRule type="expression" dxfId="13237" priority="4755">
      <formula>B4566="Conexão Nova"</formula>
    </cfRule>
  </conditionalFormatting>
  <conditionalFormatting sqref="C4569:E4569">
    <cfRule type="expression" dxfId="13236" priority="4754" stopIfTrue="1">
      <formula>B4566="Conexão Nova"</formula>
    </cfRule>
  </conditionalFormatting>
  <conditionalFormatting sqref="C4570:E4570">
    <cfRule type="expression" dxfId="13235" priority="4753" stopIfTrue="1">
      <formula>B4566="Conexão Nova"</formula>
    </cfRule>
  </conditionalFormatting>
  <conditionalFormatting sqref="C4589:E4589">
    <cfRule type="expression" dxfId="13234" priority="4710">
      <formula>B4587="Conexão Nova"</formula>
    </cfRule>
  </conditionalFormatting>
  <conditionalFormatting sqref="C4590:E4590">
    <cfRule type="expression" dxfId="13233" priority="4709" stopIfTrue="1">
      <formula>B4587="Conexão Nova"</formula>
    </cfRule>
  </conditionalFormatting>
  <conditionalFormatting sqref="C4591:E4591">
    <cfRule type="expression" dxfId="13232" priority="4708" stopIfTrue="1">
      <formula>B4587="Conexão Nova"</formula>
    </cfRule>
  </conditionalFormatting>
  <conditionalFormatting sqref="C4610:E4610">
    <cfRule type="expression" dxfId="13231" priority="4665">
      <formula>B4608="Conexão Nova"</formula>
    </cfRule>
  </conditionalFormatting>
  <conditionalFormatting sqref="C4611:E4611">
    <cfRule type="expression" dxfId="13230" priority="4664" stopIfTrue="1">
      <formula>B4608="Conexão Nova"</formula>
    </cfRule>
  </conditionalFormatting>
  <conditionalFormatting sqref="C4612:E4612">
    <cfRule type="expression" dxfId="13229" priority="4663" stopIfTrue="1">
      <formula>B4608="Conexão Nova"</formula>
    </cfRule>
  </conditionalFormatting>
  <conditionalFormatting sqref="C4631:E4631">
    <cfRule type="expression" dxfId="13228" priority="4620">
      <formula>B4629="Conexão Nova"</formula>
    </cfRule>
  </conditionalFormatting>
  <conditionalFormatting sqref="C4632:E4632">
    <cfRule type="expression" dxfId="13227" priority="4619" stopIfTrue="1">
      <formula>B4629="Conexão Nova"</formula>
    </cfRule>
  </conditionalFormatting>
  <conditionalFormatting sqref="C4633:E4633">
    <cfRule type="expression" dxfId="13226" priority="4618" stopIfTrue="1">
      <formula>B4629="Conexão Nova"</formula>
    </cfRule>
  </conditionalFormatting>
  <conditionalFormatting sqref="C4652:E4652">
    <cfRule type="expression" dxfId="13225" priority="4575">
      <formula>B4650="Conexão Nova"</formula>
    </cfRule>
  </conditionalFormatting>
  <conditionalFormatting sqref="C4653:E4653">
    <cfRule type="expression" dxfId="13224" priority="4574" stopIfTrue="1">
      <formula>B4650="Conexão Nova"</formula>
    </cfRule>
  </conditionalFormatting>
  <conditionalFormatting sqref="C4654:E4654">
    <cfRule type="expression" dxfId="13223" priority="4573" stopIfTrue="1">
      <formula>B4650="Conexão Nova"</formula>
    </cfRule>
  </conditionalFormatting>
  <conditionalFormatting sqref="C4673:E4673">
    <cfRule type="expression" dxfId="13222" priority="4530">
      <formula>B4671="Conexão Nova"</formula>
    </cfRule>
  </conditionalFormatting>
  <conditionalFormatting sqref="C4674:E4674">
    <cfRule type="expression" dxfId="13221" priority="4529" stopIfTrue="1">
      <formula>B4671="Conexão Nova"</formula>
    </cfRule>
  </conditionalFormatting>
  <conditionalFormatting sqref="C4675:E4675">
    <cfRule type="expression" dxfId="13220" priority="4528" stopIfTrue="1">
      <formula>B4671="Conexão Nova"</formula>
    </cfRule>
  </conditionalFormatting>
  <conditionalFormatting sqref="C4694:E4694">
    <cfRule type="expression" dxfId="13219" priority="4485">
      <formula>B4692="Conexão Nova"</formula>
    </cfRule>
  </conditionalFormatting>
  <conditionalFormatting sqref="C4695:E4695">
    <cfRule type="expression" dxfId="13218" priority="4484" stopIfTrue="1">
      <formula>B4692="Conexão Nova"</formula>
    </cfRule>
  </conditionalFormatting>
  <conditionalFormatting sqref="C4696:E4696">
    <cfRule type="expression" dxfId="13217" priority="4483" stopIfTrue="1">
      <formula>B4692="Conexão Nova"</formula>
    </cfRule>
  </conditionalFormatting>
  <conditionalFormatting sqref="C4715:E4715">
    <cfRule type="expression" dxfId="13216" priority="4440">
      <formula>B4713="Conexão Nova"</formula>
    </cfRule>
  </conditionalFormatting>
  <conditionalFormatting sqref="C4716:E4716">
    <cfRule type="expression" dxfId="13215" priority="4439" stopIfTrue="1">
      <formula>B4713="Conexão Nova"</formula>
    </cfRule>
  </conditionalFormatting>
  <conditionalFormatting sqref="C4717:E4717">
    <cfRule type="expression" dxfId="13214" priority="4438" stopIfTrue="1">
      <formula>B4713="Conexão Nova"</formula>
    </cfRule>
  </conditionalFormatting>
  <conditionalFormatting sqref="C4736:E4736">
    <cfRule type="expression" dxfId="13213" priority="4395">
      <formula>B4734="Conexão Nova"</formula>
    </cfRule>
  </conditionalFormatting>
  <conditionalFormatting sqref="C4737:E4737">
    <cfRule type="expression" dxfId="13212" priority="4394" stopIfTrue="1">
      <formula>B4734="Conexão Nova"</formula>
    </cfRule>
  </conditionalFormatting>
  <conditionalFormatting sqref="C4738:E4738">
    <cfRule type="expression" dxfId="13211" priority="4393" stopIfTrue="1">
      <formula>B4734="Conexão Nova"</formula>
    </cfRule>
  </conditionalFormatting>
  <conditionalFormatting sqref="C4757:E4757">
    <cfRule type="expression" dxfId="13210" priority="4350">
      <formula>B4755="Conexão Nova"</formula>
    </cfRule>
  </conditionalFormatting>
  <conditionalFormatting sqref="C4758:E4758">
    <cfRule type="expression" dxfId="13209" priority="4349" stopIfTrue="1">
      <formula>B4755="Conexão Nova"</formula>
    </cfRule>
  </conditionalFormatting>
  <conditionalFormatting sqref="C4759:E4759">
    <cfRule type="expression" dxfId="13208" priority="4348" stopIfTrue="1">
      <formula>B4755="Conexão Nova"</formula>
    </cfRule>
  </conditionalFormatting>
  <conditionalFormatting sqref="C4778:E4778">
    <cfRule type="expression" dxfId="13207" priority="4305">
      <formula>B4776="Conexão Nova"</formula>
    </cfRule>
  </conditionalFormatting>
  <conditionalFormatting sqref="C4779:E4779">
    <cfRule type="expression" dxfId="13206" priority="4304" stopIfTrue="1">
      <formula>B4776="Conexão Nova"</formula>
    </cfRule>
  </conditionalFormatting>
  <conditionalFormatting sqref="C4780:E4780">
    <cfRule type="expression" dxfId="13205" priority="4303" stopIfTrue="1">
      <formula>B4776="Conexão Nova"</formula>
    </cfRule>
  </conditionalFormatting>
  <conditionalFormatting sqref="C4799:E4799">
    <cfRule type="expression" dxfId="13204" priority="4260">
      <formula>B4797="Conexão Nova"</formula>
    </cfRule>
  </conditionalFormatting>
  <conditionalFormatting sqref="C4800:E4800">
    <cfRule type="expression" dxfId="13203" priority="4259" stopIfTrue="1">
      <formula>B4797="Conexão Nova"</formula>
    </cfRule>
  </conditionalFormatting>
  <conditionalFormatting sqref="C4801:E4801">
    <cfRule type="expression" dxfId="13202" priority="4258" stopIfTrue="1">
      <formula>B4797="Conexão Nova"</formula>
    </cfRule>
  </conditionalFormatting>
  <conditionalFormatting sqref="C4820:E4820">
    <cfRule type="expression" dxfId="13201" priority="4215">
      <formula>B4818="Conexão Nova"</formula>
    </cfRule>
  </conditionalFormatting>
  <conditionalFormatting sqref="C4821:E4821">
    <cfRule type="expression" dxfId="13200" priority="4214" stopIfTrue="1">
      <formula>B4818="Conexão Nova"</formula>
    </cfRule>
  </conditionalFormatting>
  <conditionalFormatting sqref="C4822:E4822">
    <cfRule type="expression" dxfId="13199" priority="4213" stopIfTrue="1">
      <formula>B4818="Conexão Nova"</formula>
    </cfRule>
  </conditionalFormatting>
  <conditionalFormatting sqref="C4841:E4841">
    <cfRule type="expression" dxfId="13198" priority="4170">
      <formula>B4839="Conexão Nova"</formula>
    </cfRule>
  </conditionalFormatting>
  <conditionalFormatting sqref="C4842:E4842">
    <cfRule type="expression" dxfId="13197" priority="4169" stopIfTrue="1">
      <formula>B4839="Conexão Nova"</formula>
    </cfRule>
  </conditionalFormatting>
  <conditionalFormatting sqref="C4843:E4843">
    <cfRule type="expression" dxfId="13196" priority="4168" stopIfTrue="1">
      <formula>B4839="Conexão Nova"</formula>
    </cfRule>
  </conditionalFormatting>
  <conditionalFormatting sqref="C4862:E4862">
    <cfRule type="expression" dxfId="13195" priority="4125">
      <formula>B4860="Conexão Nova"</formula>
    </cfRule>
  </conditionalFormatting>
  <conditionalFormatting sqref="C4863:E4863">
    <cfRule type="expression" dxfId="13194" priority="4124" stopIfTrue="1">
      <formula>B4860="Conexão Nova"</formula>
    </cfRule>
  </conditionalFormatting>
  <conditionalFormatting sqref="C4864:E4864">
    <cfRule type="expression" dxfId="13193" priority="4123" stopIfTrue="1">
      <formula>B4860="Conexão Nova"</formula>
    </cfRule>
  </conditionalFormatting>
  <conditionalFormatting sqref="C4883:E4883">
    <cfRule type="expression" dxfId="13192" priority="4080">
      <formula>B4881="Conexão Nova"</formula>
    </cfRule>
  </conditionalFormatting>
  <conditionalFormatting sqref="C4884:E4884">
    <cfRule type="expression" dxfId="13191" priority="4079" stopIfTrue="1">
      <formula>B4881="Conexão Nova"</formula>
    </cfRule>
  </conditionalFormatting>
  <conditionalFormatting sqref="C4885:E4885">
    <cfRule type="expression" dxfId="13190" priority="4078" stopIfTrue="1">
      <formula>B4881="Conexão Nova"</formula>
    </cfRule>
  </conditionalFormatting>
  <conditionalFormatting sqref="C4904:E4904">
    <cfRule type="expression" dxfId="13189" priority="4035">
      <formula>B4902="Conexão Nova"</formula>
    </cfRule>
  </conditionalFormatting>
  <conditionalFormatting sqref="C4905:E4905">
    <cfRule type="expression" dxfId="13188" priority="4034" stopIfTrue="1">
      <formula>B4902="Conexão Nova"</formula>
    </cfRule>
  </conditionalFormatting>
  <conditionalFormatting sqref="C4906:E4906">
    <cfRule type="expression" dxfId="13187" priority="4033" stopIfTrue="1">
      <formula>B4902="Conexão Nova"</formula>
    </cfRule>
  </conditionalFormatting>
  <conditionalFormatting sqref="C4925:E4925">
    <cfRule type="expression" dxfId="13186" priority="3990">
      <formula>B4923="Conexão Nova"</formula>
    </cfRule>
  </conditionalFormatting>
  <conditionalFormatting sqref="C4926:E4926">
    <cfRule type="expression" dxfId="13185" priority="3989" stopIfTrue="1">
      <formula>B4923="Conexão Nova"</formula>
    </cfRule>
  </conditionalFormatting>
  <conditionalFormatting sqref="C4927:E4927">
    <cfRule type="expression" dxfId="13184" priority="3988" stopIfTrue="1">
      <formula>B4923="Conexão Nova"</formula>
    </cfRule>
  </conditionalFormatting>
  <conditionalFormatting sqref="C4946:E4946">
    <cfRule type="expression" dxfId="13183" priority="3945">
      <formula>B4944="Conexão Nova"</formula>
    </cfRule>
  </conditionalFormatting>
  <conditionalFormatting sqref="C4947:E4947">
    <cfRule type="expression" dxfId="13182" priority="3944" stopIfTrue="1">
      <formula>B4944="Conexão Nova"</formula>
    </cfRule>
  </conditionalFormatting>
  <conditionalFormatting sqref="C4948:E4948">
    <cfRule type="expression" dxfId="13181" priority="3943" stopIfTrue="1">
      <formula>B4944="Conexão Nova"</formula>
    </cfRule>
  </conditionalFormatting>
  <conditionalFormatting sqref="C4967:E4967">
    <cfRule type="expression" dxfId="13180" priority="3900">
      <formula>B4965="Conexão Nova"</formula>
    </cfRule>
  </conditionalFormatting>
  <conditionalFormatting sqref="C4968:E4968">
    <cfRule type="expression" dxfId="13179" priority="3899" stopIfTrue="1">
      <formula>B4965="Conexão Nova"</formula>
    </cfRule>
  </conditionalFormatting>
  <conditionalFormatting sqref="C4969:E4969">
    <cfRule type="expression" dxfId="13178" priority="3898" stopIfTrue="1">
      <formula>B4965="Conexão Nova"</formula>
    </cfRule>
  </conditionalFormatting>
  <conditionalFormatting sqref="C4988:E4988">
    <cfRule type="expression" dxfId="13177" priority="3855">
      <formula>B4986="Conexão Nova"</formula>
    </cfRule>
  </conditionalFormatting>
  <conditionalFormatting sqref="C4989:E4989">
    <cfRule type="expression" dxfId="13176" priority="3854" stopIfTrue="1">
      <formula>B4986="Conexão Nova"</formula>
    </cfRule>
  </conditionalFormatting>
  <conditionalFormatting sqref="C4990:E4990">
    <cfRule type="expression" dxfId="13175" priority="3853" stopIfTrue="1">
      <formula>B4986="Conexão Nova"</formula>
    </cfRule>
  </conditionalFormatting>
  <conditionalFormatting sqref="C5009:E5009">
    <cfRule type="expression" dxfId="13174" priority="3810">
      <formula>B5007="Conexão Nova"</formula>
    </cfRule>
  </conditionalFormatting>
  <conditionalFormatting sqref="C5010:E5010">
    <cfRule type="expression" dxfId="13173" priority="3809" stopIfTrue="1">
      <formula>B5007="Conexão Nova"</formula>
    </cfRule>
  </conditionalFormatting>
  <conditionalFormatting sqref="C5011:E5011">
    <cfRule type="expression" dxfId="13172" priority="3808" stopIfTrue="1">
      <formula>B5007="Conexão Nova"</formula>
    </cfRule>
  </conditionalFormatting>
  <conditionalFormatting sqref="C5030:E5030">
    <cfRule type="expression" dxfId="13171" priority="3765">
      <formula>B5028="Conexão Nova"</formula>
    </cfRule>
  </conditionalFormatting>
  <conditionalFormatting sqref="C5031:E5031">
    <cfRule type="expression" dxfId="13170" priority="3764" stopIfTrue="1">
      <formula>B5028="Conexão Nova"</formula>
    </cfRule>
  </conditionalFormatting>
  <conditionalFormatting sqref="C5032:E5032">
    <cfRule type="expression" dxfId="13169" priority="3763" stopIfTrue="1">
      <formula>B5028="Conexão Nova"</formula>
    </cfRule>
  </conditionalFormatting>
  <conditionalFormatting sqref="C5051:E5051">
    <cfRule type="expression" dxfId="13168" priority="3720">
      <formula>B5049="Conexão Nova"</formula>
    </cfRule>
  </conditionalFormatting>
  <conditionalFormatting sqref="C5052:E5052">
    <cfRule type="expression" dxfId="13167" priority="3719" stopIfTrue="1">
      <formula>B5049="Conexão Nova"</formula>
    </cfRule>
  </conditionalFormatting>
  <conditionalFormatting sqref="C5053:E5053">
    <cfRule type="expression" dxfId="13166" priority="3718" stopIfTrue="1">
      <formula>B5049="Conexão Nova"</formula>
    </cfRule>
  </conditionalFormatting>
  <conditionalFormatting sqref="C5072:E5072">
    <cfRule type="expression" dxfId="13165" priority="3675">
      <formula>B5070="Conexão Nova"</formula>
    </cfRule>
  </conditionalFormatting>
  <conditionalFormatting sqref="C5073:E5073">
    <cfRule type="expression" dxfId="13164" priority="3674" stopIfTrue="1">
      <formula>B5070="Conexão Nova"</formula>
    </cfRule>
  </conditionalFormatting>
  <conditionalFormatting sqref="C5074:E5074">
    <cfRule type="expression" dxfId="13163" priority="3673" stopIfTrue="1">
      <formula>B5070="Conexão Nova"</formula>
    </cfRule>
  </conditionalFormatting>
  <conditionalFormatting sqref="C5093:E5093">
    <cfRule type="expression" dxfId="13162" priority="3630">
      <formula>B5091="Conexão Nova"</formula>
    </cfRule>
  </conditionalFormatting>
  <conditionalFormatting sqref="C5094:E5094">
    <cfRule type="expression" dxfId="13161" priority="3629" stopIfTrue="1">
      <formula>B5091="Conexão Nova"</formula>
    </cfRule>
  </conditionalFormatting>
  <conditionalFormatting sqref="C5095:E5095">
    <cfRule type="expression" dxfId="13160" priority="3628" stopIfTrue="1">
      <formula>B5091="Conexão Nova"</formula>
    </cfRule>
  </conditionalFormatting>
  <conditionalFormatting sqref="C5114:E5114">
    <cfRule type="expression" dxfId="13159" priority="3585">
      <formula>B5112="Conexão Nova"</formula>
    </cfRule>
  </conditionalFormatting>
  <conditionalFormatting sqref="C5115:E5115">
    <cfRule type="expression" dxfId="13158" priority="3584" stopIfTrue="1">
      <formula>B5112="Conexão Nova"</formula>
    </cfRule>
  </conditionalFormatting>
  <conditionalFormatting sqref="C5116:E5116">
    <cfRule type="expression" dxfId="13157" priority="3583" stopIfTrue="1">
      <formula>B5112="Conexão Nova"</formula>
    </cfRule>
  </conditionalFormatting>
  <conditionalFormatting sqref="C5135:E5135">
    <cfRule type="expression" dxfId="13156" priority="3540">
      <formula>B5133="Conexão Nova"</formula>
    </cfRule>
  </conditionalFormatting>
  <conditionalFormatting sqref="C5136:E5136">
    <cfRule type="expression" dxfId="13155" priority="3539" stopIfTrue="1">
      <formula>B5133="Conexão Nova"</formula>
    </cfRule>
  </conditionalFormatting>
  <conditionalFormatting sqref="C5137:E5137">
    <cfRule type="expression" dxfId="13154" priority="3538" stopIfTrue="1">
      <formula>B5133="Conexão Nova"</formula>
    </cfRule>
  </conditionalFormatting>
  <conditionalFormatting sqref="C5156:E5156">
    <cfRule type="expression" dxfId="13153" priority="3495">
      <formula>B5154="Conexão Nova"</formula>
    </cfRule>
  </conditionalFormatting>
  <conditionalFormatting sqref="C5157:E5157">
    <cfRule type="expression" dxfId="13152" priority="3494" stopIfTrue="1">
      <formula>B5154="Conexão Nova"</formula>
    </cfRule>
  </conditionalFormatting>
  <conditionalFormatting sqref="C5158:E5158">
    <cfRule type="expression" dxfId="13151" priority="3493" stopIfTrue="1">
      <formula>B5154="Conexão Nova"</formula>
    </cfRule>
  </conditionalFormatting>
  <conditionalFormatting sqref="C5177:E5177">
    <cfRule type="expression" dxfId="13150" priority="3450">
      <formula>B5175="Conexão Nova"</formula>
    </cfRule>
  </conditionalFormatting>
  <conditionalFormatting sqref="C5178:E5178">
    <cfRule type="expression" dxfId="13149" priority="3449" stopIfTrue="1">
      <formula>B5175="Conexão Nova"</formula>
    </cfRule>
  </conditionalFormatting>
  <conditionalFormatting sqref="C5179:E5179">
    <cfRule type="expression" dxfId="13148" priority="3448" stopIfTrue="1">
      <formula>B5175="Conexão Nova"</formula>
    </cfRule>
  </conditionalFormatting>
  <conditionalFormatting sqref="C5198:E5198">
    <cfRule type="expression" dxfId="13147" priority="3405">
      <formula>B5196="Conexão Nova"</formula>
    </cfRule>
  </conditionalFormatting>
  <conditionalFormatting sqref="C5199:E5199">
    <cfRule type="expression" dxfId="13146" priority="3404" stopIfTrue="1">
      <formula>B5196="Conexão Nova"</formula>
    </cfRule>
  </conditionalFormatting>
  <conditionalFormatting sqref="C5200:E5200">
    <cfRule type="expression" dxfId="13145" priority="3403" stopIfTrue="1">
      <formula>B5196="Conexão Nova"</formula>
    </cfRule>
  </conditionalFormatting>
  <conditionalFormatting sqref="C5219:E5219">
    <cfRule type="expression" dxfId="13144" priority="3360">
      <formula>B5217="Conexão Nova"</formula>
    </cfRule>
  </conditionalFormatting>
  <conditionalFormatting sqref="C5220:E5220">
    <cfRule type="expression" dxfId="13143" priority="3359" stopIfTrue="1">
      <formula>B5217="Conexão Nova"</formula>
    </cfRule>
  </conditionalFormatting>
  <conditionalFormatting sqref="C5221:E5221">
    <cfRule type="expression" dxfId="13142" priority="3358" stopIfTrue="1">
      <formula>B5217="Conexão Nova"</formula>
    </cfRule>
  </conditionalFormatting>
  <conditionalFormatting sqref="C5240:E5240">
    <cfRule type="expression" dxfId="13141" priority="3315">
      <formula>B5238="Conexão Nova"</formula>
    </cfRule>
  </conditionalFormatting>
  <conditionalFormatting sqref="C5241:E5241">
    <cfRule type="expression" dxfId="13140" priority="3314" stopIfTrue="1">
      <formula>B5238="Conexão Nova"</formula>
    </cfRule>
  </conditionalFormatting>
  <conditionalFormatting sqref="C5242:E5242">
    <cfRule type="expression" dxfId="13139" priority="3313" stopIfTrue="1">
      <formula>B5238="Conexão Nova"</formula>
    </cfRule>
  </conditionalFormatting>
  <conditionalFormatting sqref="C5261:E5261">
    <cfRule type="expression" dxfId="13138" priority="3270">
      <formula>B5259="Conexão Nova"</formula>
    </cfRule>
  </conditionalFormatting>
  <conditionalFormatting sqref="C5262:E5262">
    <cfRule type="expression" dxfId="13137" priority="3269" stopIfTrue="1">
      <formula>B5259="Conexão Nova"</formula>
    </cfRule>
  </conditionalFormatting>
  <conditionalFormatting sqref="C5263:E5263">
    <cfRule type="expression" dxfId="13136" priority="3268" stopIfTrue="1">
      <formula>B5259="Conexão Nova"</formula>
    </cfRule>
  </conditionalFormatting>
  <conditionalFormatting sqref="C5282:E5282">
    <cfRule type="expression" dxfId="13135" priority="3225">
      <formula>B5280="Conexão Nova"</formula>
    </cfRule>
  </conditionalFormatting>
  <conditionalFormatting sqref="C5283:E5283">
    <cfRule type="expression" dxfId="13134" priority="3224" stopIfTrue="1">
      <formula>B5280="Conexão Nova"</formula>
    </cfRule>
  </conditionalFormatting>
  <conditionalFormatting sqref="C5284:E5284">
    <cfRule type="expression" dxfId="13133" priority="3223" stopIfTrue="1">
      <formula>B5280="Conexão Nova"</formula>
    </cfRule>
  </conditionalFormatting>
  <conditionalFormatting sqref="C5303:E5303">
    <cfRule type="expression" dxfId="13132" priority="3180">
      <formula>B5301="Conexão Nova"</formula>
    </cfRule>
  </conditionalFormatting>
  <conditionalFormatting sqref="C5304:E5304">
    <cfRule type="expression" dxfId="13131" priority="3179" stopIfTrue="1">
      <formula>B5301="Conexão Nova"</formula>
    </cfRule>
  </conditionalFormatting>
  <conditionalFormatting sqref="C5305:E5305">
    <cfRule type="expression" dxfId="13130" priority="3178" stopIfTrue="1">
      <formula>B5301="Conexão Nova"</formula>
    </cfRule>
  </conditionalFormatting>
  <conditionalFormatting sqref="C5324:E5324">
    <cfRule type="expression" dxfId="13129" priority="3135">
      <formula>B5322="Conexão Nova"</formula>
    </cfRule>
  </conditionalFormatting>
  <conditionalFormatting sqref="C5325:E5325">
    <cfRule type="expression" dxfId="13128" priority="3134" stopIfTrue="1">
      <formula>B5322="Conexão Nova"</formula>
    </cfRule>
  </conditionalFormatting>
  <conditionalFormatting sqref="C5326:E5326">
    <cfRule type="expression" dxfId="13127" priority="3133" stopIfTrue="1">
      <formula>B5322="Conexão Nova"</formula>
    </cfRule>
  </conditionalFormatting>
  <conditionalFormatting sqref="C5345:E5345">
    <cfRule type="expression" dxfId="13126" priority="3090">
      <formula>B5343="Conexão Nova"</formula>
    </cfRule>
  </conditionalFormatting>
  <conditionalFormatting sqref="C5346:E5346">
    <cfRule type="expression" dxfId="13125" priority="3089" stopIfTrue="1">
      <formula>B5343="Conexão Nova"</formula>
    </cfRule>
  </conditionalFormatting>
  <conditionalFormatting sqref="C5347:E5347">
    <cfRule type="expression" dxfId="13124" priority="3088" stopIfTrue="1">
      <formula>B5343="Conexão Nova"</formula>
    </cfRule>
  </conditionalFormatting>
  <conditionalFormatting sqref="C5366:E5366">
    <cfRule type="expression" dxfId="13123" priority="3045">
      <formula>B5364="Conexão Nova"</formula>
    </cfRule>
  </conditionalFormatting>
  <conditionalFormatting sqref="C5367:E5367">
    <cfRule type="expression" dxfId="13122" priority="3044" stopIfTrue="1">
      <formula>B5364="Conexão Nova"</formula>
    </cfRule>
  </conditionalFormatting>
  <conditionalFormatting sqref="C5368:E5368">
    <cfRule type="expression" dxfId="13121" priority="3043" stopIfTrue="1">
      <formula>B5364="Conexão Nova"</formula>
    </cfRule>
  </conditionalFormatting>
  <conditionalFormatting sqref="C5387:E5387">
    <cfRule type="expression" dxfId="13120" priority="3000">
      <formula>B5385="Conexão Nova"</formula>
    </cfRule>
  </conditionalFormatting>
  <conditionalFormatting sqref="C5388:E5388">
    <cfRule type="expression" dxfId="13119" priority="2999" stopIfTrue="1">
      <formula>B5385="Conexão Nova"</formula>
    </cfRule>
  </conditionalFormatting>
  <conditionalFormatting sqref="C5389:E5389">
    <cfRule type="expression" dxfId="13118" priority="2998" stopIfTrue="1">
      <formula>B5385="Conexão Nova"</formula>
    </cfRule>
  </conditionalFormatting>
  <conditionalFormatting sqref="C5408:E5408">
    <cfRule type="expression" dxfId="13117" priority="2955">
      <formula>B5406="Conexão Nova"</formula>
    </cfRule>
  </conditionalFormatting>
  <conditionalFormatting sqref="C5409:E5409">
    <cfRule type="expression" dxfId="13116" priority="2954" stopIfTrue="1">
      <formula>B5406="Conexão Nova"</formula>
    </cfRule>
  </conditionalFormatting>
  <conditionalFormatting sqref="C5410:E5410">
    <cfRule type="expression" dxfId="13115" priority="2953" stopIfTrue="1">
      <formula>B5406="Conexão Nova"</formula>
    </cfRule>
  </conditionalFormatting>
  <conditionalFormatting sqref="C5429:E5429">
    <cfRule type="expression" dxfId="13114" priority="2910">
      <formula>B5427="Conexão Nova"</formula>
    </cfRule>
  </conditionalFormatting>
  <conditionalFormatting sqref="C5430:E5430">
    <cfRule type="expression" dxfId="13113" priority="2909" stopIfTrue="1">
      <formula>B5427="Conexão Nova"</formula>
    </cfRule>
  </conditionalFormatting>
  <conditionalFormatting sqref="C5431:E5431">
    <cfRule type="expression" dxfId="13112" priority="2908" stopIfTrue="1">
      <formula>B5427="Conexão Nova"</formula>
    </cfRule>
  </conditionalFormatting>
  <conditionalFormatting sqref="C5450:E5450">
    <cfRule type="expression" dxfId="13111" priority="2865">
      <formula>B5448="Conexão Nova"</formula>
    </cfRule>
  </conditionalFormatting>
  <conditionalFormatting sqref="C5451:E5451">
    <cfRule type="expression" dxfId="13110" priority="2864" stopIfTrue="1">
      <formula>B5448="Conexão Nova"</formula>
    </cfRule>
  </conditionalFormatting>
  <conditionalFormatting sqref="C5452:E5452">
    <cfRule type="expression" dxfId="13109" priority="2863" stopIfTrue="1">
      <formula>B5448="Conexão Nova"</formula>
    </cfRule>
  </conditionalFormatting>
  <conditionalFormatting sqref="C5471:E5471">
    <cfRule type="expression" dxfId="13108" priority="2820">
      <formula>B5469="Conexão Nova"</formula>
    </cfRule>
  </conditionalFormatting>
  <conditionalFormatting sqref="C5472:E5472">
    <cfRule type="expression" dxfId="13107" priority="2819" stopIfTrue="1">
      <formula>B5469="Conexão Nova"</formula>
    </cfRule>
  </conditionalFormatting>
  <conditionalFormatting sqref="C5473:E5473">
    <cfRule type="expression" dxfId="13106" priority="2818" stopIfTrue="1">
      <formula>B5469="Conexão Nova"</formula>
    </cfRule>
  </conditionalFormatting>
  <conditionalFormatting sqref="C5492:E5492">
    <cfRule type="expression" dxfId="13105" priority="2775">
      <formula>B5490="Conexão Nova"</formula>
    </cfRule>
  </conditionalFormatting>
  <conditionalFormatting sqref="C5493:E5493">
    <cfRule type="expression" dxfId="13104" priority="2774" stopIfTrue="1">
      <formula>B5490="Conexão Nova"</formula>
    </cfRule>
  </conditionalFormatting>
  <conditionalFormatting sqref="C5494:E5494">
    <cfRule type="expression" dxfId="13103" priority="2773" stopIfTrue="1">
      <formula>B5490="Conexão Nova"</formula>
    </cfRule>
  </conditionalFormatting>
  <conditionalFormatting sqref="C5513:E5513">
    <cfRule type="expression" dxfId="13102" priority="2730">
      <formula>B5511="Conexão Nova"</formula>
    </cfRule>
  </conditionalFormatting>
  <conditionalFormatting sqref="C5514:E5514">
    <cfRule type="expression" dxfId="13101" priority="2729" stopIfTrue="1">
      <formula>B5511="Conexão Nova"</formula>
    </cfRule>
  </conditionalFormatting>
  <conditionalFormatting sqref="C5515:E5515">
    <cfRule type="expression" dxfId="13100" priority="2728" stopIfTrue="1">
      <formula>B5511="Conexão Nova"</formula>
    </cfRule>
  </conditionalFormatting>
  <conditionalFormatting sqref="C5534:E5534">
    <cfRule type="expression" dxfId="13099" priority="2685">
      <formula>B5532="Conexão Nova"</formula>
    </cfRule>
  </conditionalFormatting>
  <conditionalFormatting sqref="C5535:E5535">
    <cfRule type="expression" dxfId="13098" priority="2684" stopIfTrue="1">
      <formula>B5532="Conexão Nova"</formula>
    </cfRule>
  </conditionalFormatting>
  <conditionalFormatting sqref="C5536:E5536">
    <cfRule type="expression" dxfId="13097" priority="2683" stopIfTrue="1">
      <formula>B5532="Conexão Nova"</formula>
    </cfRule>
  </conditionalFormatting>
  <conditionalFormatting sqref="C5555:E5555">
    <cfRule type="expression" dxfId="13096" priority="2640">
      <formula>B5553="Conexão Nova"</formula>
    </cfRule>
  </conditionalFormatting>
  <conditionalFormatting sqref="C5556:E5556">
    <cfRule type="expression" dxfId="13095" priority="2639" stopIfTrue="1">
      <formula>B5553="Conexão Nova"</formula>
    </cfRule>
  </conditionalFormatting>
  <conditionalFormatting sqref="C5557:E5557">
    <cfRule type="expression" dxfId="13094" priority="2638" stopIfTrue="1">
      <formula>B5553="Conexão Nova"</formula>
    </cfRule>
  </conditionalFormatting>
  <conditionalFormatting sqref="C5576:E5576">
    <cfRule type="expression" dxfId="13093" priority="2595">
      <formula>B5574="Conexão Nova"</formula>
    </cfRule>
  </conditionalFormatting>
  <conditionalFormatting sqref="C5577:E5577">
    <cfRule type="expression" dxfId="13092" priority="2594" stopIfTrue="1">
      <formula>B5574="Conexão Nova"</formula>
    </cfRule>
  </conditionalFormatting>
  <conditionalFormatting sqref="C5578:E5578">
    <cfRule type="expression" dxfId="13091" priority="2593" stopIfTrue="1">
      <formula>B5574="Conexão Nova"</formula>
    </cfRule>
  </conditionalFormatting>
  <conditionalFormatting sqref="C5597:E5597">
    <cfRule type="expression" dxfId="13090" priority="2550">
      <formula>B5595="Conexão Nova"</formula>
    </cfRule>
  </conditionalFormatting>
  <conditionalFormatting sqref="C5598:E5598">
    <cfRule type="expression" dxfId="13089" priority="2549" stopIfTrue="1">
      <formula>B5595="Conexão Nova"</formula>
    </cfRule>
  </conditionalFormatting>
  <conditionalFormatting sqref="C5599:E5599">
    <cfRule type="expression" dxfId="13088" priority="2548" stopIfTrue="1">
      <formula>B5595="Conexão Nova"</formula>
    </cfRule>
  </conditionalFormatting>
  <conditionalFormatting sqref="C5618:E5618">
    <cfRule type="expression" dxfId="13087" priority="2505">
      <formula>B5616="Conexão Nova"</formula>
    </cfRule>
  </conditionalFormatting>
  <conditionalFormatting sqref="C5619:E5619">
    <cfRule type="expression" dxfId="13086" priority="2504" stopIfTrue="1">
      <formula>B5616="Conexão Nova"</formula>
    </cfRule>
  </conditionalFormatting>
  <conditionalFormatting sqref="C5620:E5620">
    <cfRule type="expression" dxfId="13085" priority="2503" stopIfTrue="1">
      <formula>B5616="Conexão Nova"</formula>
    </cfRule>
  </conditionalFormatting>
  <conditionalFormatting sqref="C5639:E5639">
    <cfRule type="expression" dxfId="13084" priority="2460">
      <formula>B5637="Conexão Nova"</formula>
    </cfRule>
  </conditionalFormatting>
  <conditionalFormatting sqref="C5640:E5640">
    <cfRule type="expression" dxfId="13083" priority="2459" stopIfTrue="1">
      <formula>B5637="Conexão Nova"</formula>
    </cfRule>
  </conditionalFormatting>
  <conditionalFormatting sqref="C5641:E5641">
    <cfRule type="expression" dxfId="13082" priority="2458" stopIfTrue="1">
      <formula>B5637="Conexão Nova"</formula>
    </cfRule>
  </conditionalFormatting>
  <conditionalFormatting sqref="C5660:E5660">
    <cfRule type="expression" dxfId="13081" priority="2415">
      <formula>B5658="Conexão Nova"</formula>
    </cfRule>
  </conditionalFormatting>
  <conditionalFormatting sqref="C5661:E5661">
    <cfRule type="expression" dxfId="13080" priority="2414" stopIfTrue="1">
      <formula>B5658="Conexão Nova"</formula>
    </cfRule>
  </conditionalFormatting>
  <conditionalFormatting sqref="C5662:E5662">
    <cfRule type="expression" dxfId="13079" priority="2413" stopIfTrue="1">
      <formula>B5658="Conexão Nova"</formula>
    </cfRule>
  </conditionalFormatting>
  <conditionalFormatting sqref="C5681:E5681">
    <cfRule type="expression" dxfId="13078" priority="2370">
      <formula>B5679="Conexão Nova"</formula>
    </cfRule>
  </conditionalFormatting>
  <conditionalFormatting sqref="C5682:E5682">
    <cfRule type="expression" dxfId="13077" priority="2369" stopIfTrue="1">
      <formula>B5679="Conexão Nova"</formula>
    </cfRule>
  </conditionalFormatting>
  <conditionalFormatting sqref="C5683:E5683">
    <cfRule type="expression" dxfId="13076" priority="2368" stopIfTrue="1">
      <formula>B5679="Conexão Nova"</formula>
    </cfRule>
  </conditionalFormatting>
  <conditionalFormatting sqref="C5702:E5702">
    <cfRule type="expression" dxfId="13075" priority="2325">
      <formula>B5700="Conexão Nova"</formula>
    </cfRule>
  </conditionalFormatting>
  <conditionalFormatting sqref="C5703:E5703">
    <cfRule type="expression" dxfId="13074" priority="2324" stopIfTrue="1">
      <formula>B5700="Conexão Nova"</formula>
    </cfRule>
  </conditionalFormatting>
  <conditionalFormatting sqref="C5704:E5704">
    <cfRule type="expression" dxfId="13073" priority="2323" stopIfTrue="1">
      <formula>B5700="Conexão Nova"</formula>
    </cfRule>
  </conditionalFormatting>
  <conditionalFormatting sqref="C5723:E5723">
    <cfRule type="expression" dxfId="13072" priority="2280">
      <formula>B5721="Conexão Nova"</formula>
    </cfRule>
  </conditionalFormatting>
  <conditionalFormatting sqref="C5724:E5724">
    <cfRule type="expression" dxfId="13071" priority="2279" stopIfTrue="1">
      <formula>B5721="Conexão Nova"</formula>
    </cfRule>
  </conditionalFormatting>
  <conditionalFormatting sqref="C5725:E5725">
    <cfRule type="expression" dxfId="13070" priority="2278" stopIfTrue="1">
      <formula>B5721="Conexão Nova"</formula>
    </cfRule>
  </conditionalFormatting>
  <conditionalFormatting sqref="C5744:E5744">
    <cfRule type="expression" dxfId="13069" priority="2235">
      <formula>B5742="Conexão Nova"</formula>
    </cfRule>
  </conditionalFormatting>
  <conditionalFormatting sqref="C5745:E5745">
    <cfRule type="expression" dxfId="13068" priority="2234" stopIfTrue="1">
      <formula>B5742="Conexão Nova"</formula>
    </cfRule>
  </conditionalFormatting>
  <conditionalFormatting sqref="C5746:E5746">
    <cfRule type="expression" dxfId="13067" priority="2233" stopIfTrue="1">
      <formula>B5742="Conexão Nova"</formula>
    </cfRule>
  </conditionalFormatting>
  <conditionalFormatting sqref="C5765:E5765">
    <cfRule type="expression" dxfId="13066" priority="2190">
      <formula>B5763="Conexão Nova"</formula>
    </cfRule>
  </conditionalFormatting>
  <conditionalFormatting sqref="C5766:E5766">
    <cfRule type="expression" dxfId="13065" priority="2189" stopIfTrue="1">
      <formula>B5763="Conexão Nova"</formula>
    </cfRule>
  </conditionalFormatting>
  <conditionalFormatting sqref="C5767:E5767">
    <cfRule type="expression" dxfId="13064" priority="2188" stopIfTrue="1">
      <formula>B5763="Conexão Nova"</formula>
    </cfRule>
  </conditionalFormatting>
  <conditionalFormatting sqref="C5786:E5786">
    <cfRule type="expression" dxfId="13063" priority="2145">
      <formula>B5784="Conexão Nova"</formula>
    </cfRule>
  </conditionalFormatting>
  <conditionalFormatting sqref="C5787:E5787">
    <cfRule type="expression" dxfId="13062" priority="2144" stopIfTrue="1">
      <formula>B5784="Conexão Nova"</formula>
    </cfRule>
  </conditionalFormatting>
  <conditionalFormatting sqref="C5788:E5788">
    <cfRule type="expression" dxfId="13061" priority="2143" stopIfTrue="1">
      <formula>B5784="Conexão Nova"</formula>
    </cfRule>
  </conditionalFormatting>
  <conditionalFormatting sqref="C5807:E5807">
    <cfRule type="expression" dxfId="13060" priority="2100">
      <formula>B5805="Conexão Nova"</formula>
    </cfRule>
  </conditionalFormatting>
  <conditionalFormatting sqref="C5808:E5808">
    <cfRule type="expression" dxfId="13059" priority="2099" stopIfTrue="1">
      <formula>B5805="Conexão Nova"</formula>
    </cfRule>
  </conditionalFormatting>
  <conditionalFormatting sqref="C5809:E5809">
    <cfRule type="expression" dxfId="13058" priority="2098" stopIfTrue="1">
      <formula>B5805="Conexão Nova"</formula>
    </cfRule>
  </conditionalFormatting>
  <conditionalFormatting sqref="C5828:E5828">
    <cfRule type="expression" dxfId="13057" priority="2055">
      <formula>B5826="Conexão Nova"</formula>
    </cfRule>
  </conditionalFormatting>
  <conditionalFormatting sqref="C5829:E5829">
    <cfRule type="expression" dxfId="13056" priority="2054" stopIfTrue="1">
      <formula>B5826="Conexão Nova"</formula>
    </cfRule>
  </conditionalFormatting>
  <conditionalFormatting sqref="C5830:E5830">
    <cfRule type="expression" dxfId="13055" priority="2053" stopIfTrue="1">
      <formula>B5826="Conexão Nova"</formula>
    </cfRule>
  </conditionalFormatting>
  <conditionalFormatting sqref="C5849:E5849">
    <cfRule type="expression" dxfId="13054" priority="2010">
      <formula>B5847="Conexão Nova"</formula>
    </cfRule>
  </conditionalFormatting>
  <conditionalFormatting sqref="C5850:E5850">
    <cfRule type="expression" dxfId="13053" priority="2009" stopIfTrue="1">
      <formula>B5847="Conexão Nova"</formula>
    </cfRule>
  </conditionalFormatting>
  <conditionalFormatting sqref="C5851:E5851">
    <cfRule type="expression" dxfId="13052" priority="2008" stopIfTrue="1">
      <formula>B5847="Conexão Nova"</formula>
    </cfRule>
  </conditionalFormatting>
  <conditionalFormatting sqref="C5870:E5870">
    <cfRule type="expression" dxfId="13051" priority="1965">
      <formula>B5868="Conexão Nova"</formula>
    </cfRule>
  </conditionalFormatting>
  <conditionalFormatting sqref="C5871:E5871">
    <cfRule type="expression" dxfId="13050" priority="1964" stopIfTrue="1">
      <formula>B5868="Conexão Nova"</formula>
    </cfRule>
  </conditionalFormatting>
  <conditionalFormatting sqref="C5872:E5872">
    <cfRule type="expression" dxfId="13049" priority="1963" stopIfTrue="1">
      <formula>B5868="Conexão Nova"</formula>
    </cfRule>
  </conditionalFormatting>
  <conditionalFormatting sqref="C5891:E5891">
    <cfRule type="expression" dxfId="13048" priority="1920">
      <formula>B5889="Conexão Nova"</formula>
    </cfRule>
  </conditionalFormatting>
  <conditionalFormatting sqref="C5892:E5892">
    <cfRule type="expression" dxfId="13047" priority="1919" stopIfTrue="1">
      <formula>B5889="Conexão Nova"</formula>
    </cfRule>
  </conditionalFormatting>
  <conditionalFormatting sqref="C5893:E5893">
    <cfRule type="expression" dxfId="13046" priority="1918" stopIfTrue="1">
      <formula>B5889="Conexão Nova"</formula>
    </cfRule>
  </conditionalFormatting>
  <conditionalFormatting sqref="C5912:E5912">
    <cfRule type="expression" dxfId="13045" priority="1875">
      <formula>B5910="Conexão Nova"</formula>
    </cfRule>
  </conditionalFormatting>
  <conditionalFormatting sqref="C5913:E5913">
    <cfRule type="expression" dxfId="13044" priority="1874" stopIfTrue="1">
      <formula>B5910="Conexão Nova"</formula>
    </cfRule>
  </conditionalFormatting>
  <conditionalFormatting sqref="C5914:E5914">
    <cfRule type="expression" dxfId="13043" priority="1873" stopIfTrue="1">
      <formula>B5910="Conexão Nova"</formula>
    </cfRule>
  </conditionalFormatting>
  <conditionalFormatting sqref="C5933:E5933">
    <cfRule type="expression" dxfId="13042" priority="1830">
      <formula>B5931="Conexão Nova"</formula>
    </cfRule>
  </conditionalFormatting>
  <conditionalFormatting sqref="C5934:E5934">
    <cfRule type="expression" dxfId="13041" priority="1829" stopIfTrue="1">
      <formula>B5931="Conexão Nova"</formula>
    </cfRule>
  </conditionalFormatting>
  <conditionalFormatting sqref="C5935:E5935">
    <cfRule type="expression" dxfId="13040" priority="1828" stopIfTrue="1">
      <formula>B5931="Conexão Nova"</formula>
    </cfRule>
  </conditionalFormatting>
  <conditionalFormatting sqref="C5954:E5954">
    <cfRule type="expression" dxfId="13039" priority="1785">
      <formula>B5952="Conexão Nova"</formula>
    </cfRule>
  </conditionalFormatting>
  <conditionalFormatting sqref="C5955:E5955">
    <cfRule type="expression" dxfId="13038" priority="1784" stopIfTrue="1">
      <formula>B5952="Conexão Nova"</formula>
    </cfRule>
  </conditionalFormatting>
  <conditionalFormatting sqref="C5956:E5956">
    <cfRule type="expression" dxfId="13037" priority="1783" stopIfTrue="1">
      <formula>B5952="Conexão Nova"</formula>
    </cfRule>
  </conditionalFormatting>
  <conditionalFormatting sqref="C5975:E5975">
    <cfRule type="expression" dxfId="13036" priority="1740">
      <formula>B5973="Conexão Nova"</formula>
    </cfRule>
  </conditionalFormatting>
  <conditionalFormatting sqref="C5976:E5976">
    <cfRule type="expression" dxfId="13035" priority="1739" stopIfTrue="1">
      <formula>B5973="Conexão Nova"</formula>
    </cfRule>
  </conditionalFormatting>
  <conditionalFormatting sqref="C5977:E5977">
    <cfRule type="expression" dxfId="13034" priority="1738" stopIfTrue="1">
      <formula>B5973="Conexão Nova"</formula>
    </cfRule>
  </conditionalFormatting>
  <conditionalFormatting sqref="C5996:E5996">
    <cfRule type="expression" dxfId="13033" priority="1695">
      <formula>B5994="Conexão Nova"</formula>
    </cfRule>
  </conditionalFormatting>
  <conditionalFormatting sqref="C5997:E5997">
    <cfRule type="expression" dxfId="13032" priority="1694" stopIfTrue="1">
      <formula>B5994="Conexão Nova"</formula>
    </cfRule>
  </conditionalFormatting>
  <conditionalFormatting sqref="C5998:E5998">
    <cfRule type="expression" dxfId="13031" priority="1693" stopIfTrue="1">
      <formula>B5994="Conexão Nova"</formula>
    </cfRule>
  </conditionalFormatting>
  <conditionalFormatting sqref="C6017:E6017">
    <cfRule type="expression" dxfId="13030" priority="1650">
      <formula>B6015="Conexão Nova"</formula>
    </cfRule>
  </conditionalFormatting>
  <conditionalFormatting sqref="C6018:E6018">
    <cfRule type="expression" dxfId="13029" priority="1649" stopIfTrue="1">
      <formula>B6015="Conexão Nova"</formula>
    </cfRule>
  </conditionalFormatting>
  <conditionalFormatting sqref="C6019:E6019">
    <cfRule type="expression" dxfId="13028" priority="1648" stopIfTrue="1">
      <formula>B6015="Conexão Nova"</formula>
    </cfRule>
  </conditionalFormatting>
  <conditionalFormatting sqref="C6038:E6038">
    <cfRule type="expression" dxfId="13027" priority="1605">
      <formula>B6036="Conexão Nova"</formula>
    </cfRule>
  </conditionalFormatting>
  <conditionalFormatting sqref="C6039:E6039">
    <cfRule type="expression" dxfId="13026" priority="1604" stopIfTrue="1">
      <formula>B6036="Conexão Nova"</formula>
    </cfRule>
  </conditionalFormatting>
  <conditionalFormatting sqref="C6040:E6040">
    <cfRule type="expression" dxfId="13025" priority="1603" stopIfTrue="1">
      <formula>B6036="Conexão Nova"</formula>
    </cfRule>
  </conditionalFormatting>
  <conditionalFormatting sqref="C6059:E6059">
    <cfRule type="expression" dxfId="13024" priority="1560">
      <formula>B6057="Conexão Nova"</formula>
    </cfRule>
  </conditionalFormatting>
  <conditionalFormatting sqref="C6060:E6060">
    <cfRule type="expression" dxfId="13023" priority="1559" stopIfTrue="1">
      <formula>B6057="Conexão Nova"</formula>
    </cfRule>
  </conditionalFormatting>
  <conditionalFormatting sqref="C6061:E6061">
    <cfRule type="expression" dxfId="13022" priority="1558" stopIfTrue="1">
      <formula>B6057="Conexão Nova"</formula>
    </cfRule>
  </conditionalFormatting>
  <conditionalFormatting sqref="C6080:E6080">
    <cfRule type="expression" dxfId="13021" priority="1515">
      <formula>B6078="Conexão Nova"</formula>
    </cfRule>
  </conditionalFormatting>
  <conditionalFormatting sqref="C6081:E6081">
    <cfRule type="expression" dxfId="13020" priority="1514" stopIfTrue="1">
      <formula>B6078="Conexão Nova"</formula>
    </cfRule>
  </conditionalFormatting>
  <conditionalFormatting sqref="C6082:E6082">
    <cfRule type="expression" dxfId="13019" priority="1513" stopIfTrue="1">
      <formula>B6078="Conexão Nova"</formula>
    </cfRule>
  </conditionalFormatting>
  <conditionalFormatting sqref="C6101:E6101">
    <cfRule type="expression" dxfId="13018" priority="1470">
      <formula>B6099="Conexão Nova"</formula>
    </cfRule>
  </conditionalFormatting>
  <conditionalFormatting sqref="C6102:E6102">
    <cfRule type="expression" dxfId="13017" priority="1469" stopIfTrue="1">
      <formula>B6099="Conexão Nova"</formula>
    </cfRule>
  </conditionalFormatting>
  <conditionalFormatting sqref="C6103:E6103">
    <cfRule type="expression" dxfId="13016" priority="1468" stopIfTrue="1">
      <formula>B6099="Conexão Nova"</formula>
    </cfRule>
  </conditionalFormatting>
  <conditionalFormatting sqref="C6122:E6122">
    <cfRule type="expression" dxfId="13015" priority="1425">
      <formula>B6120="Conexão Nova"</formula>
    </cfRule>
  </conditionalFormatting>
  <conditionalFormatting sqref="C6123:E6123">
    <cfRule type="expression" dxfId="13014" priority="1424" stopIfTrue="1">
      <formula>B6120="Conexão Nova"</formula>
    </cfRule>
  </conditionalFormatting>
  <conditionalFormatting sqref="C6124:E6124">
    <cfRule type="expression" dxfId="13013" priority="1423" stopIfTrue="1">
      <formula>B6120="Conexão Nova"</formula>
    </cfRule>
  </conditionalFormatting>
  <conditionalFormatting sqref="C6143:E6143">
    <cfRule type="expression" dxfId="13012" priority="1380">
      <formula>B6141="Conexão Nova"</formula>
    </cfRule>
  </conditionalFormatting>
  <conditionalFormatting sqref="C6144:E6144">
    <cfRule type="expression" dxfId="13011" priority="1379" stopIfTrue="1">
      <formula>B6141="Conexão Nova"</formula>
    </cfRule>
  </conditionalFormatting>
  <conditionalFormatting sqref="C6145:E6145">
    <cfRule type="expression" dxfId="13010" priority="1378" stopIfTrue="1">
      <formula>B6141="Conexão Nova"</formula>
    </cfRule>
  </conditionalFormatting>
  <conditionalFormatting sqref="C6164:E6164">
    <cfRule type="expression" dxfId="13009" priority="1335">
      <formula>B6162="Conexão Nova"</formula>
    </cfRule>
  </conditionalFormatting>
  <conditionalFormatting sqref="C6165:E6165">
    <cfRule type="expression" dxfId="13008" priority="1334" stopIfTrue="1">
      <formula>B6162="Conexão Nova"</formula>
    </cfRule>
  </conditionalFormatting>
  <conditionalFormatting sqref="C6166:E6166">
    <cfRule type="expression" dxfId="13007" priority="1333" stopIfTrue="1">
      <formula>B6162="Conexão Nova"</formula>
    </cfRule>
  </conditionalFormatting>
  <conditionalFormatting sqref="C6185:E6185">
    <cfRule type="expression" dxfId="13006" priority="1290">
      <formula>B6183="Conexão Nova"</formula>
    </cfRule>
  </conditionalFormatting>
  <conditionalFormatting sqref="C6186:E6186">
    <cfRule type="expression" dxfId="13005" priority="1289" stopIfTrue="1">
      <formula>B6183="Conexão Nova"</formula>
    </cfRule>
  </conditionalFormatting>
  <conditionalFormatting sqref="C6187:E6187">
    <cfRule type="expression" dxfId="13004" priority="1288" stopIfTrue="1">
      <formula>B6183="Conexão Nova"</formula>
    </cfRule>
  </conditionalFormatting>
  <conditionalFormatting sqref="C6206:E6206">
    <cfRule type="expression" dxfId="13003" priority="1245">
      <formula>B6204="Conexão Nova"</formula>
    </cfRule>
  </conditionalFormatting>
  <conditionalFormatting sqref="C6207:E6207">
    <cfRule type="expression" dxfId="13002" priority="1244" stopIfTrue="1">
      <formula>B6204="Conexão Nova"</formula>
    </cfRule>
  </conditionalFormatting>
  <conditionalFormatting sqref="C6208:E6208">
    <cfRule type="expression" dxfId="13001" priority="1243" stopIfTrue="1">
      <formula>B6204="Conexão Nova"</formula>
    </cfRule>
  </conditionalFormatting>
  <conditionalFormatting sqref="C6227:E6227">
    <cfRule type="expression" dxfId="13000" priority="1200">
      <formula>B6225="Conexão Nova"</formula>
    </cfRule>
  </conditionalFormatting>
  <conditionalFormatting sqref="C6228:E6228">
    <cfRule type="expression" dxfId="12999" priority="1199" stopIfTrue="1">
      <formula>B6225="Conexão Nova"</formula>
    </cfRule>
  </conditionalFormatting>
  <conditionalFormatting sqref="C6229:E6229">
    <cfRule type="expression" dxfId="12998" priority="1198" stopIfTrue="1">
      <formula>B6225="Conexão Nova"</formula>
    </cfRule>
  </conditionalFormatting>
  <conditionalFormatting sqref="C6248:E6248">
    <cfRule type="expression" dxfId="12997" priority="1155">
      <formula>B6246="Conexão Nova"</formula>
    </cfRule>
  </conditionalFormatting>
  <conditionalFormatting sqref="C6249:E6249">
    <cfRule type="expression" dxfId="12996" priority="1154" stopIfTrue="1">
      <formula>B6246="Conexão Nova"</formula>
    </cfRule>
  </conditionalFormatting>
  <conditionalFormatting sqref="C6250:E6250">
    <cfRule type="expression" dxfId="12995" priority="1153" stopIfTrue="1">
      <formula>B6246="Conexão Nova"</formula>
    </cfRule>
  </conditionalFormatting>
  <conditionalFormatting sqref="C6269:E6269">
    <cfRule type="expression" dxfId="12994" priority="1110">
      <formula>B6267="Conexão Nova"</formula>
    </cfRule>
  </conditionalFormatting>
  <conditionalFormatting sqref="C6270:E6270">
    <cfRule type="expression" dxfId="12993" priority="1109" stopIfTrue="1">
      <formula>B6267="Conexão Nova"</formula>
    </cfRule>
  </conditionalFormatting>
  <conditionalFormatting sqref="C6271:E6271">
    <cfRule type="expression" dxfId="12992" priority="1108" stopIfTrue="1">
      <formula>B6267="Conexão Nova"</formula>
    </cfRule>
  </conditionalFormatting>
  <conditionalFormatting sqref="C6290:E6290">
    <cfRule type="expression" dxfId="12991" priority="1065">
      <formula>B6288="Conexão Nova"</formula>
    </cfRule>
  </conditionalFormatting>
  <conditionalFormatting sqref="C6291:E6291">
    <cfRule type="expression" dxfId="12990" priority="1064" stopIfTrue="1">
      <formula>B6288="Conexão Nova"</formula>
    </cfRule>
  </conditionalFormatting>
  <conditionalFormatting sqref="C6292:E6292">
    <cfRule type="expression" dxfId="12989" priority="1063" stopIfTrue="1">
      <formula>B6288="Conexão Nova"</formula>
    </cfRule>
  </conditionalFormatting>
  <conditionalFormatting sqref="C6311:E6311">
    <cfRule type="expression" dxfId="12988" priority="1020">
      <formula>B6309="Conexão Nova"</formula>
    </cfRule>
  </conditionalFormatting>
  <conditionalFormatting sqref="C6312:E6312">
    <cfRule type="expression" dxfId="12987" priority="1019" stopIfTrue="1">
      <formula>B6309="Conexão Nova"</formula>
    </cfRule>
  </conditionalFormatting>
  <conditionalFormatting sqref="C6313:E6313">
    <cfRule type="expression" dxfId="12986" priority="1018" stopIfTrue="1">
      <formula>B6309="Conexão Nova"</formula>
    </cfRule>
  </conditionalFormatting>
  <conditionalFormatting sqref="C6332:E6332">
    <cfRule type="expression" dxfId="12985" priority="975">
      <formula>B6330="Conexão Nova"</formula>
    </cfRule>
  </conditionalFormatting>
  <conditionalFormatting sqref="C6333:E6333">
    <cfRule type="expression" dxfId="12984" priority="974" stopIfTrue="1">
      <formula>B6330="Conexão Nova"</formula>
    </cfRule>
  </conditionalFormatting>
  <conditionalFormatting sqref="C6334:E6334">
    <cfRule type="expression" dxfId="12983" priority="973" stopIfTrue="1">
      <formula>B6330="Conexão Nova"</formula>
    </cfRule>
  </conditionalFormatting>
  <conditionalFormatting sqref="C6353:E6353">
    <cfRule type="expression" dxfId="12982" priority="930">
      <formula>B6351="Conexão Nova"</formula>
    </cfRule>
  </conditionalFormatting>
  <conditionalFormatting sqref="C6354:E6354">
    <cfRule type="expression" dxfId="12981" priority="929" stopIfTrue="1">
      <formula>B6351="Conexão Nova"</formula>
    </cfRule>
  </conditionalFormatting>
  <conditionalFormatting sqref="C6355:E6355">
    <cfRule type="expression" dxfId="12980" priority="928" stopIfTrue="1">
      <formula>B6351="Conexão Nova"</formula>
    </cfRule>
  </conditionalFormatting>
  <conditionalFormatting sqref="C6374:E6374">
    <cfRule type="expression" dxfId="12979" priority="885">
      <formula>B6372="Conexão Nova"</formula>
    </cfRule>
  </conditionalFormatting>
  <conditionalFormatting sqref="C6375:E6375">
    <cfRule type="expression" dxfId="12978" priority="884" stopIfTrue="1">
      <formula>B6372="Conexão Nova"</formula>
    </cfRule>
  </conditionalFormatting>
  <conditionalFormatting sqref="C6376:E6376">
    <cfRule type="expression" dxfId="12977" priority="883" stopIfTrue="1">
      <formula>B6372="Conexão Nova"</formula>
    </cfRule>
  </conditionalFormatting>
  <conditionalFormatting sqref="C6395:E6395">
    <cfRule type="expression" dxfId="12976" priority="840">
      <formula>B6393="Conexão Nova"</formula>
    </cfRule>
  </conditionalFormatting>
  <conditionalFormatting sqref="C6396:E6396">
    <cfRule type="expression" dxfId="12975" priority="839" stopIfTrue="1">
      <formula>B6393="Conexão Nova"</formula>
    </cfRule>
  </conditionalFormatting>
  <conditionalFormatting sqref="C6397:E6397">
    <cfRule type="expression" dxfId="12974" priority="838" stopIfTrue="1">
      <formula>B6393="Conexão Nova"</formula>
    </cfRule>
  </conditionalFormatting>
  <conditionalFormatting sqref="C6416:E6416">
    <cfRule type="expression" dxfId="12973" priority="795">
      <formula>B6414="Conexão Nova"</formula>
    </cfRule>
  </conditionalFormatting>
  <conditionalFormatting sqref="C6417:E6417">
    <cfRule type="expression" dxfId="12972" priority="794" stopIfTrue="1">
      <formula>B6414="Conexão Nova"</formula>
    </cfRule>
  </conditionalFormatting>
  <conditionalFormatting sqref="C6418:E6418">
    <cfRule type="expression" dxfId="12971" priority="793" stopIfTrue="1">
      <formula>B6414="Conexão Nova"</formula>
    </cfRule>
  </conditionalFormatting>
  <conditionalFormatting sqref="C6437:E6437">
    <cfRule type="expression" dxfId="12970" priority="750">
      <formula>B6435="Conexão Nova"</formula>
    </cfRule>
  </conditionalFormatting>
  <conditionalFormatting sqref="C6438:E6438">
    <cfRule type="expression" dxfId="12969" priority="749" stopIfTrue="1">
      <formula>B6435="Conexão Nova"</formula>
    </cfRule>
  </conditionalFormatting>
  <conditionalFormatting sqref="C6439:E6439">
    <cfRule type="expression" dxfId="12968" priority="748" stopIfTrue="1">
      <formula>B6435="Conexão Nova"</formula>
    </cfRule>
  </conditionalFormatting>
  <conditionalFormatting sqref="C6458:E6458">
    <cfRule type="expression" dxfId="12967" priority="705">
      <formula>B6456="Conexão Nova"</formula>
    </cfRule>
  </conditionalFormatting>
  <conditionalFormatting sqref="C6459:E6459">
    <cfRule type="expression" dxfId="12966" priority="704" stopIfTrue="1">
      <formula>B6456="Conexão Nova"</formula>
    </cfRule>
  </conditionalFormatting>
  <conditionalFormatting sqref="C6460:E6460">
    <cfRule type="expression" dxfId="12965" priority="703" stopIfTrue="1">
      <formula>B6456="Conexão Nova"</formula>
    </cfRule>
  </conditionalFormatting>
  <conditionalFormatting sqref="C6479:E6479">
    <cfRule type="expression" dxfId="12964" priority="660">
      <formula>B6477="Conexão Nova"</formula>
    </cfRule>
  </conditionalFormatting>
  <conditionalFormatting sqref="C6480:E6480">
    <cfRule type="expression" dxfId="12963" priority="659" stopIfTrue="1">
      <formula>B6477="Conexão Nova"</formula>
    </cfRule>
  </conditionalFormatting>
  <conditionalFormatting sqref="C6481:E6481">
    <cfRule type="expression" dxfId="12962" priority="658" stopIfTrue="1">
      <formula>B6477="Conexão Nova"</formula>
    </cfRule>
  </conditionalFormatting>
  <conditionalFormatting sqref="C6500:E6500">
    <cfRule type="expression" dxfId="12961" priority="615">
      <formula>B6498="Conexão Nova"</formula>
    </cfRule>
  </conditionalFormatting>
  <conditionalFormatting sqref="C6501:E6501">
    <cfRule type="expression" dxfId="12960" priority="614" stopIfTrue="1">
      <formula>B6498="Conexão Nova"</formula>
    </cfRule>
  </conditionalFormatting>
  <conditionalFormatting sqref="C6502:E6502">
    <cfRule type="expression" dxfId="12959" priority="613" stopIfTrue="1">
      <formula>B6498="Conexão Nova"</formula>
    </cfRule>
  </conditionalFormatting>
  <conditionalFormatting sqref="C6521:E6521">
    <cfRule type="expression" dxfId="12958" priority="570">
      <formula>B6519="Conexão Nova"</formula>
    </cfRule>
  </conditionalFormatting>
  <conditionalFormatting sqref="C6522:E6522">
    <cfRule type="expression" dxfId="12957" priority="569" stopIfTrue="1">
      <formula>B6519="Conexão Nova"</formula>
    </cfRule>
  </conditionalFormatting>
  <conditionalFormatting sqref="C6523:E6523">
    <cfRule type="expression" dxfId="12956" priority="568" stopIfTrue="1">
      <formula>B6519="Conexão Nova"</formula>
    </cfRule>
  </conditionalFormatting>
  <conditionalFormatting sqref="C6542:E6542">
    <cfRule type="expression" dxfId="12955" priority="525">
      <formula>B6540="Conexão Nova"</formula>
    </cfRule>
  </conditionalFormatting>
  <conditionalFormatting sqref="C6543:E6543">
    <cfRule type="expression" dxfId="12954" priority="524" stopIfTrue="1">
      <formula>B6540="Conexão Nova"</formula>
    </cfRule>
  </conditionalFormatting>
  <conditionalFormatting sqref="C6544:E6544">
    <cfRule type="expression" dxfId="12953" priority="523" stopIfTrue="1">
      <formula>B6540="Conexão Nova"</formula>
    </cfRule>
  </conditionalFormatting>
  <conditionalFormatting sqref="C6563:E6563">
    <cfRule type="expression" dxfId="12952" priority="480">
      <formula>B6561="Conexão Nova"</formula>
    </cfRule>
  </conditionalFormatting>
  <conditionalFormatting sqref="C6564:E6564">
    <cfRule type="expression" dxfId="12951" priority="479" stopIfTrue="1">
      <formula>B6561="Conexão Nova"</formula>
    </cfRule>
  </conditionalFormatting>
  <conditionalFormatting sqref="C6565:E6565">
    <cfRule type="expression" dxfId="12950" priority="478" stopIfTrue="1">
      <formula>B6561="Conexão Nova"</formula>
    </cfRule>
  </conditionalFormatting>
  <conditionalFormatting sqref="C6584:E6584">
    <cfRule type="expression" dxfId="12949" priority="435">
      <formula>B6582="Conexão Nova"</formula>
    </cfRule>
  </conditionalFormatting>
  <conditionalFormatting sqref="C6585:E6585">
    <cfRule type="expression" dxfId="12948" priority="434" stopIfTrue="1">
      <formula>B6582="Conexão Nova"</formula>
    </cfRule>
  </conditionalFormatting>
  <conditionalFormatting sqref="C6586:E6586">
    <cfRule type="expression" dxfId="12947" priority="433" stopIfTrue="1">
      <formula>B6582="Conexão Nova"</formula>
    </cfRule>
  </conditionalFormatting>
  <conditionalFormatting sqref="C6605:E6605">
    <cfRule type="expression" dxfId="12946" priority="390">
      <formula>B6603="Conexão Nova"</formula>
    </cfRule>
  </conditionalFormatting>
  <conditionalFormatting sqref="C6606:E6606">
    <cfRule type="expression" dxfId="12945" priority="389" stopIfTrue="1">
      <formula>B6603="Conexão Nova"</formula>
    </cfRule>
  </conditionalFormatting>
  <conditionalFormatting sqref="C6607:E6607">
    <cfRule type="expression" dxfId="12944" priority="388" stopIfTrue="1">
      <formula>B6603="Conexão Nova"</formula>
    </cfRule>
  </conditionalFormatting>
  <conditionalFormatting sqref="C6626:E6626">
    <cfRule type="expression" dxfId="12943" priority="345">
      <formula>B6624="Conexão Nova"</formula>
    </cfRule>
  </conditionalFormatting>
  <conditionalFormatting sqref="C6627:E6627">
    <cfRule type="expression" dxfId="12942" priority="344" stopIfTrue="1">
      <formula>B6624="Conexão Nova"</formula>
    </cfRule>
  </conditionalFormatting>
  <conditionalFormatting sqref="C6628:E6628">
    <cfRule type="expression" dxfId="12941" priority="343" stopIfTrue="1">
      <formula>B6624="Conexão Nova"</formula>
    </cfRule>
  </conditionalFormatting>
  <conditionalFormatting sqref="C6647:E6647">
    <cfRule type="expression" dxfId="12940" priority="300">
      <formula>B6645="Conexão Nova"</formula>
    </cfRule>
  </conditionalFormatting>
  <conditionalFormatting sqref="C6648:E6648">
    <cfRule type="expression" dxfId="12939" priority="299" stopIfTrue="1">
      <formula>B6645="Conexão Nova"</formula>
    </cfRule>
  </conditionalFormatting>
  <conditionalFormatting sqref="C6649:E6649">
    <cfRule type="expression" dxfId="12938" priority="298" stopIfTrue="1">
      <formula>B6645="Conexão Nova"</formula>
    </cfRule>
  </conditionalFormatting>
  <conditionalFormatting sqref="C6668:E6668">
    <cfRule type="expression" dxfId="12937" priority="255">
      <formula>B6666="Conexão Nova"</formula>
    </cfRule>
  </conditionalFormatting>
  <conditionalFormatting sqref="C6669:E6669">
    <cfRule type="expression" dxfId="12936" priority="254" stopIfTrue="1">
      <formula>B6666="Conexão Nova"</formula>
    </cfRule>
  </conditionalFormatting>
  <conditionalFormatting sqref="C6670:E6670">
    <cfRule type="expression" dxfId="12935" priority="253" stopIfTrue="1">
      <formula>B6666="Conexão Nova"</formula>
    </cfRule>
  </conditionalFormatting>
  <conditionalFormatting sqref="C6689:E6689">
    <cfRule type="expression" dxfId="12934" priority="210">
      <formula>B6687="Conexão Nova"</formula>
    </cfRule>
  </conditionalFormatting>
  <conditionalFormatting sqref="C6690:E6690">
    <cfRule type="expression" dxfId="12933" priority="209" stopIfTrue="1">
      <formula>B6687="Conexão Nova"</formula>
    </cfRule>
  </conditionalFormatting>
  <conditionalFormatting sqref="C6691:E6691">
    <cfRule type="expression" dxfId="12932" priority="208" stopIfTrue="1">
      <formula>B6687="Conexão Nova"</formula>
    </cfRule>
  </conditionalFormatting>
  <conditionalFormatting sqref="C6710:E6710">
    <cfRule type="expression" dxfId="12931" priority="165">
      <formula>B6708="Conexão Nova"</formula>
    </cfRule>
  </conditionalFormatting>
  <conditionalFormatting sqref="C6711:E6711">
    <cfRule type="expression" dxfId="12930" priority="164" stopIfTrue="1">
      <formula>B6708="Conexão Nova"</formula>
    </cfRule>
  </conditionalFormatting>
  <conditionalFormatting sqref="C6712:E6712">
    <cfRule type="expression" dxfId="12929" priority="163" stopIfTrue="1">
      <formula>B6708="Conexão Nova"</formula>
    </cfRule>
  </conditionalFormatting>
  <conditionalFormatting sqref="C6731:E6731">
    <cfRule type="expression" dxfId="12928" priority="120">
      <formula>B6729="Conexão Nova"</formula>
    </cfRule>
  </conditionalFormatting>
  <conditionalFormatting sqref="C6732:E6732">
    <cfRule type="expression" dxfId="12927" priority="119" stopIfTrue="1">
      <formula>B6729="Conexão Nova"</formula>
    </cfRule>
  </conditionalFormatting>
  <conditionalFormatting sqref="C6733:E6733">
    <cfRule type="expression" dxfId="12926" priority="118" stopIfTrue="1">
      <formula>B6729="Conexão Nova"</formula>
    </cfRule>
  </conditionalFormatting>
  <conditionalFormatting sqref="C6752:E6752">
    <cfRule type="expression" dxfId="12925" priority="75">
      <formula>B6750="Conexão Nova"</formula>
    </cfRule>
  </conditionalFormatting>
  <conditionalFormatting sqref="C6753:E6753">
    <cfRule type="expression" dxfId="12924" priority="74" stopIfTrue="1">
      <formula>B6750="Conexão Nova"</formula>
    </cfRule>
  </conditionalFormatting>
  <conditionalFormatting sqref="C6754:E6754">
    <cfRule type="expression" dxfId="12923" priority="73" stopIfTrue="1">
      <formula>B6750="Conexão Nova"</formula>
    </cfRule>
  </conditionalFormatting>
  <conditionalFormatting sqref="C6773:E6773">
    <cfRule type="expression" dxfId="12922" priority="30">
      <formula>B6771="Conexão Nova"</formula>
    </cfRule>
  </conditionalFormatting>
  <conditionalFormatting sqref="C6774:E6774">
    <cfRule type="expression" dxfId="12921" priority="29" stopIfTrue="1">
      <formula>B6771="Conexão Nova"</formula>
    </cfRule>
  </conditionalFormatting>
  <conditionalFormatting sqref="C6775:E6775">
    <cfRule type="expression" dxfId="12920" priority="28" stopIfTrue="1">
      <formula>B6771="Conexão Nova"</formula>
    </cfRule>
  </conditionalFormatting>
  <conditionalFormatting sqref="D14:E14">
    <cfRule type="expression" dxfId="12919" priority="18552" stopIfTrue="1">
      <formula>B9="Conexão Nova"</formula>
    </cfRule>
  </conditionalFormatting>
  <conditionalFormatting sqref="D15:E15">
    <cfRule type="expression" dxfId="12918" priority="18551">
      <formula>B9="Conexão Nova"</formula>
    </cfRule>
  </conditionalFormatting>
  <conditionalFormatting sqref="D22:E22">
    <cfRule type="expression" dxfId="12917" priority="18545">
      <formula>OR(B9="Alteração de Carga",B9="Caixa Existente sem Alteração",B9="Desligamento")</formula>
    </cfRule>
  </conditionalFormatting>
  <conditionalFormatting sqref="D35:E35">
    <cfRule type="expression" dxfId="12916" priority="15582" stopIfTrue="1">
      <formula>B30="Conexão Nova"</formula>
    </cfRule>
  </conditionalFormatting>
  <conditionalFormatting sqref="D36:E36">
    <cfRule type="expression" dxfId="12915" priority="15581">
      <formula>B30="Conexão Nova"</formula>
    </cfRule>
  </conditionalFormatting>
  <conditionalFormatting sqref="D43:E43">
    <cfRule type="expression" dxfId="12914" priority="15575">
      <formula>OR(B30="Alteração de Carga",B30="Caixa Existente sem Alteração",B30="Desligamento")</formula>
    </cfRule>
  </conditionalFormatting>
  <conditionalFormatting sqref="D56:E56">
    <cfRule type="expression" dxfId="12913" priority="15537" stopIfTrue="1">
      <formula>B51="Conexão Nova"</formula>
    </cfRule>
  </conditionalFormatting>
  <conditionalFormatting sqref="D57:E57">
    <cfRule type="expression" dxfId="12912" priority="15536">
      <formula>B51="Conexão Nova"</formula>
    </cfRule>
  </conditionalFormatting>
  <conditionalFormatting sqref="D64:E64">
    <cfRule type="expression" dxfId="12911" priority="15530">
      <formula>OR(B51="Alteração de Carga",B51="Caixa Existente sem Alteração",B51="Desligamento")</formula>
    </cfRule>
  </conditionalFormatting>
  <conditionalFormatting sqref="D77:E77">
    <cfRule type="expression" dxfId="12910" priority="14337" stopIfTrue="1">
      <formula>B72="Conexão Nova"</formula>
    </cfRule>
  </conditionalFormatting>
  <conditionalFormatting sqref="D78:E78">
    <cfRule type="expression" dxfId="12909" priority="14336" stopIfTrue="1">
      <formula>B72="Conexão Nova"</formula>
    </cfRule>
  </conditionalFormatting>
  <conditionalFormatting sqref="D85:E85">
    <cfRule type="expression" dxfId="12908" priority="14329">
      <formula>OR(B72="Alteração de Carga",B72="Caixa Existente sem Alteração",B72="Desligamento")</formula>
    </cfRule>
  </conditionalFormatting>
  <conditionalFormatting sqref="D98:E98">
    <cfRule type="expression" dxfId="12907" priority="14307" stopIfTrue="1">
      <formula>B93="Conexão Nova"</formula>
    </cfRule>
  </conditionalFormatting>
  <conditionalFormatting sqref="D99:E99">
    <cfRule type="expression" dxfId="12906" priority="14306" stopIfTrue="1">
      <formula>B93="Conexão Nova"</formula>
    </cfRule>
  </conditionalFormatting>
  <conditionalFormatting sqref="D106:E106">
    <cfRule type="expression" dxfId="12905" priority="14299">
      <formula>OR(B93="Alteração de Carga",B93="Caixa Existente sem Alteração",B93="Desligamento")</formula>
    </cfRule>
  </conditionalFormatting>
  <conditionalFormatting sqref="D119:E119">
    <cfRule type="expression" dxfId="12904" priority="14262" stopIfTrue="1">
      <formula>B114="Conexão Nova"</formula>
    </cfRule>
  </conditionalFormatting>
  <conditionalFormatting sqref="D120:E120">
    <cfRule type="expression" dxfId="12903" priority="14261" stopIfTrue="1">
      <formula>B114="Conexão Nova"</formula>
    </cfRule>
  </conditionalFormatting>
  <conditionalFormatting sqref="D127:E127">
    <cfRule type="expression" dxfId="12902" priority="14254">
      <formula>OR(B114="Alteração de Carga",B114="Caixa Existente sem Alteração",B114="Desligamento")</formula>
    </cfRule>
  </conditionalFormatting>
  <conditionalFormatting sqref="D140:E140">
    <cfRule type="expression" dxfId="12901" priority="14247" stopIfTrue="1">
      <formula>B135="Conexão Nova"</formula>
    </cfRule>
  </conditionalFormatting>
  <conditionalFormatting sqref="D141:E141">
    <cfRule type="expression" dxfId="12900" priority="14246" stopIfTrue="1">
      <formula>B135="Conexão Nova"</formula>
    </cfRule>
  </conditionalFormatting>
  <conditionalFormatting sqref="D148:E148">
    <cfRule type="expression" dxfId="12899" priority="14239">
      <formula>OR(B135="Alteração de Carga",B135="Caixa Existente sem Alteração",B135="Desligamento")</formula>
    </cfRule>
  </conditionalFormatting>
  <conditionalFormatting sqref="D161:E161">
    <cfRule type="expression" dxfId="12898" priority="14202" stopIfTrue="1">
      <formula>B156="Conexão Nova"</formula>
    </cfRule>
  </conditionalFormatting>
  <conditionalFormatting sqref="D162:E162">
    <cfRule type="expression" dxfId="12897" priority="14201" stopIfTrue="1">
      <formula>B156="Conexão Nova"</formula>
    </cfRule>
  </conditionalFormatting>
  <conditionalFormatting sqref="D169:E169">
    <cfRule type="expression" dxfId="12896" priority="14194">
      <formula>OR(B156="Alteração de Carga",B156="Caixa Existente sem Alteração",B156="Desligamento")</formula>
    </cfRule>
  </conditionalFormatting>
  <conditionalFormatting sqref="D182:E182">
    <cfRule type="expression" dxfId="12895" priority="14157" stopIfTrue="1">
      <formula>B177="Conexão Nova"</formula>
    </cfRule>
  </conditionalFormatting>
  <conditionalFormatting sqref="D183:E183">
    <cfRule type="expression" dxfId="12894" priority="14156" stopIfTrue="1">
      <formula>B177="Conexão Nova"</formula>
    </cfRule>
  </conditionalFormatting>
  <conditionalFormatting sqref="D190:E190">
    <cfRule type="expression" dxfId="12893" priority="14149">
      <formula>OR(B177="Alteração de Carga",B177="Caixa Existente sem Alteração",B177="Desligamento")</formula>
    </cfRule>
  </conditionalFormatting>
  <conditionalFormatting sqref="D203:E203">
    <cfRule type="expression" dxfId="12892" priority="14112" stopIfTrue="1">
      <formula>B198="Conexão Nova"</formula>
    </cfRule>
  </conditionalFormatting>
  <conditionalFormatting sqref="D204:E204">
    <cfRule type="expression" dxfId="12891" priority="14111" stopIfTrue="1">
      <formula>B198="Conexão Nova"</formula>
    </cfRule>
  </conditionalFormatting>
  <conditionalFormatting sqref="D211:E211">
    <cfRule type="expression" dxfId="12890" priority="14104">
      <formula>OR(B198="Alteração de Carga",B198="Caixa Existente sem Alteração",B198="Desligamento")</formula>
    </cfRule>
  </conditionalFormatting>
  <conditionalFormatting sqref="D224:E224">
    <cfRule type="expression" dxfId="12889" priority="14067" stopIfTrue="1">
      <formula>B219="Conexão Nova"</formula>
    </cfRule>
  </conditionalFormatting>
  <conditionalFormatting sqref="D225:E225">
    <cfRule type="expression" dxfId="12888" priority="14066" stopIfTrue="1">
      <formula>B219="Conexão Nova"</formula>
    </cfRule>
  </conditionalFormatting>
  <conditionalFormatting sqref="D232:E232">
    <cfRule type="expression" dxfId="12887" priority="14059">
      <formula>OR(B219="Alteração de Carga",B219="Caixa Existente sem Alteração",B219="Desligamento")</formula>
    </cfRule>
  </conditionalFormatting>
  <conditionalFormatting sqref="D245:E245">
    <cfRule type="expression" dxfId="12886" priority="14022" stopIfTrue="1">
      <formula>B240="Conexão Nova"</formula>
    </cfRule>
  </conditionalFormatting>
  <conditionalFormatting sqref="D246:E246">
    <cfRule type="expression" dxfId="12885" priority="14021" stopIfTrue="1">
      <formula>B240="Conexão Nova"</formula>
    </cfRule>
  </conditionalFormatting>
  <conditionalFormatting sqref="D253:E253">
    <cfRule type="expression" dxfId="12884" priority="14014">
      <formula>OR(B240="Alteração de Carga",B240="Caixa Existente sem Alteração",B240="Desligamento")</formula>
    </cfRule>
  </conditionalFormatting>
  <conditionalFormatting sqref="D266:E266">
    <cfRule type="expression" dxfId="12883" priority="13977" stopIfTrue="1">
      <formula>B261="Conexão Nova"</formula>
    </cfRule>
  </conditionalFormatting>
  <conditionalFormatting sqref="D267:E267">
    <cfRule type="expression" dxfId="12882" priority="13976" stopIfTrue="1">
      <formula>B261="Conexão Nova"</formula>
    </cfRule>
  </conditionalFormatting>
  <conditionalFormatting sqref="D274:E274">
    <cfRule type="expression" dxfId="12881" priority="13969">
      <formula>OR(B261="Alteração de Carga",B261="Caixa Existente sem Alteração",B261="Desligamento")</formula>
    </cfRule>
  </conditionalFormatting>
  <conditionalFormatting sqref="D287:E287">
    <cfRule type="expression" dxfId="12880" priority="13932" stopIfTrue="1">
      <formula>B282="Conexão Nova"</formula>
    </cfRule>
  </conditionalFormatting>
  <conditionalFormatting sqref="D288:E288">
    <cfRule type="expression" dxfId="12879" priority="13931" stopIfTrue="1">
      <formula>B282="Conexão Nova"</formula>
    </cfRule>
  </conditionalFormatting>
  <conditionalFormatting sqref="D295:E295">
    <cfRule type="expression" dxfId="12878" priority="13924">
      <formula>OR(B282="Alteração de Carga",B282="Caixa Existente sem Alteração",B282="Desligamento")</formula>
    </cfRule>
  </conditionalFormatting>
  <conditionalFormatting sqref="D308:E308">
    <cfRule type="expression" dxfId="12877" priority="13887" stopIfTrue="1">
      <formula>B303="Conexão Nova"</formula>
    </cfRule>
  </conditionalFormatting>
  <conditionalFormatting sqref="D309:E309">
    <cfRule type="expression" dxfId="12876" priority="13886" stopIfTrue="1">
      <formula>B303="Conexão Nova"</formula>
    </cfRule>
  </conditionalFormatting>
  <conditionalFormatting sqref="D316:E316">
    <cfRule type="expression" dxfId="12875" priority="13879">
      <formula>OR(B303="Alteração de Carga",B303="Caixa Existente sem Alteração",B303="Desligamento")</formula>
    </cfRule>
  </conditionalFormatting>
  <conditionalFormatting sqref="D329:E329">
    <cfRule type="expression" dxfId="12874" priority="13842" stopIfTrue="1">
      <formula>B324="Conexão Nova"</formula>
    </cfRule>
  </conditionalFormatting>
  <conditionalFormatting sqref="D330:E330">
    <cfRule type="expression" dxfId="12873" priority="13841" stopIfTrue="1">
      <formula>B324="Conexão Nova"</formula>
    </cfRule>
  </conditionalFormatting>
  <conditionalFormatting sqref="D337:E337">
    <cfRule type="expression" dxfId="12872" priority="13834">
      <formula>OR(B324="Alteração de Carga",B324="Caixa Existente sem Alteração",B324="Desligamento")</formula>
    </cfRule>
  </conditionalFormatting>
  <conditionalFormatting sqref="D350:E350">
    <cfRule type="expression" dxfId="12871" priority="13797" stopIfTrue="1">
      <formula>B345="Conexão Nova"</formula>
    </cfRule>
  </conditionalFormatting>
  <conditionalFormatting sqref="D351:E351">
    <cfRule type="expression" dxfId="12870" priority="13796" stopIfTrue="1">
      <formula>B345="Conexão Nova"</formula>
    </cfRule>
  </conditionalFormatting>
  <conditionalFormatting sqref="D358:E358">
    <cfRule type="expression" dxfId="12869" priority="13789">
      <formula>OR(B345="Alteração de Carga",B345="Caixa Existente sem Alteração",B345="Desligamento")</formula>
    </cfRule>
  </conditionalFormatting>
  <conditionalFormatting sqref="D371:E371">
    <cfRule type="expression" dxfId="12868" priority="13752" stopIfTrue="1">
      <formula>B366="Conexão Nova"</formula>
    </cfRule>
  </conditionalFormatting>
  <conditionalFormatting sqref="D372:E372">
    <cfRule type="expression" dxfId="12867" priority="13751" stopIfTrue="1">
      <formula>B366="Conexão Nova"</formula>
    </cfRule>
  </conditionalFormatting>
  <conditionalFormatting sqref="D379:E379">
    <cfRule type="expression" dxfId="12866" priority="13744">
      <formula>OR(B366="Alteração de Carga",B366="Caixa Existente sem Alteração",B366="Desligamento")</formula>
    </cfRule>
  </conditionalFormatting>
  <conditionalFormatting sqref="D392:E392">
    <cfRule type="expression" dxfId="12865" priority="13707" stopIfTrue="1">
      <formula>B387="Conexão Nova"</formula>
    </cfRule>
  </conditionalFormatting>
  <conditionalFormatting sqref="D393:E393">
    <cfRule type="expression" dxfId="12864" priority="13706" stopIfTrue="1">
      <formula>B387="Conexão Nova"</formula>
    </cfRule>
  </conditionalFormatting>
  <conditionalFormatting sqref="D400:E400">
    <cfRule type="expression" dxfId="12863" priority="13699">
      <formula>OR(B387="Alteração de Carga",B387="Caixa Existente sem Alteração",B387="Desligamento")</formula>
    </cfRule>
  </conditionalFormatting>
  <conditionalFormatting sqref="D413:E413">
    <cfRule type="expression" dxfId="12862" priority="13662" stopIfTrue="1">
      <formula>B408="Conexão Nova"</formula>
    </cfRule>
  </conditionalFormatting>
  <conditionalFormatting sqref="D414:E414">
    <cfRule type="expression" dxfId="12861" priority="13661" stopIfTrue="1">
      <formula>B408="Conexão Nova"</formula>
    </cfRule>
  </conditionalFormatting>
  <conditionalFormatting sqref="D421:E421">
    <cfRule type="expression" dxfId="12860" priority="13654">
      <formula>OR(B408="Alteração de Carga",B408="Caixa Existente sem Alteração",B408="Desligamento")</formula>
    </cfRule>
  </conditionalFormatting>
  <conditionalFormatting sqref="D434:E434">
    <cfRule type="expression" dxfId="12859" priority="13617" stopIfTrue="1">
      <formula>B429="Conexão Nova"</formula>
    </cfRule>
  </conditionalFormatting>
  <conditionalFormatting sqref="D435:E435">
    <cfRule type="expression" dxfId="12858" priority="13616" stopIfTrue="1">
      <formula>B429="Conexão Nova"</formula>
    </cfRule>
  </conditionalFormatting>
  <conditionalFormatting sqref="D442:E442">
    <cfRule type="expression" dxfId="12857" priority="13609">
      <formula>OR(B429="Alteração de Carga",B429="Caixa Existente sem Alteração",B429="Desligamento")</formula>
    </cfRule>
  </conditionalFormatting>
  <conditionalFormatting sqref="D455:E455">
    <cfRule type="expression" dxfId="12856" priority="13572" stopIfTrue="1">
      <formula>B450="Conexão Nova"</formula>
    </cfRule>
  </conditionalFormatting>
  <conditionalFormatting sqref="D456:E456">
    <cfRule type="expression" dxfId="12855" priority="13571" stopIfTrue="1">
      <formula>B450="Conexão Nova"</formula>
    </cfRule>
  </conditionalFormatting>
  <conditionalFormatting sqref="D463:E463">
    <cfRule type="expression" dxfId="12854" priority="13564">
      <formula>OR(B450="Alteração de Carga",B450="Caixa Existente sem Alteração",B450="Desligamento")</formula>
    </cfRule>
  </conditionalFormatting>
  <conditionalFormatting sqref="D476:E476">
    <cfRule type="expression" dxfId="12853" priority="13527" stopIfTrue="1">
      <formula>B471="Conexão Nova"</formula>
    </cfRule>
  </conditionalFormatting>
  <conditionalFormatting sqref="D477:E477">
    <cfRule type="expression" dxfId="12852" priority="13526" stopIfTrue="1">
      <formula>B471="Conexão Nova"</formula>
    </cfRule>
  </conditionalFormatting>
  <conditionalFormatting sqref="D484:E484">
    <cfRule type="expression" dxfId="12851" priority="13519">
      <formula>OR(B471="Alteração de Carga",B471="Caixa Existente sem Alteração",B471="Desligamento")</formula>
    </cfRule>
  </conditionalFormatting>
  <conditionalFormatting sqref="D497:E497">
    <cfRule type="expression" dxfId="12850" priority="13482" stopIfTrue="1">
      <formula>B492="Conexão Nova"</formula>
    </cfRule>
  </conditionalFormatting>
  <conditionalFormatting sqref="D498:E498">
    <cfRule type="expression" dxfId="12849" priority="13481" stopIfTrue="1">
      <formula>B492="Conexão Nova"</formula>
    </cfRule>
  </conditionalFormatting>
  <conditionalFormatting sqref="D505:E505">
    <cfRule type="expression" dxfId="12848" priority="13474">
      <formula>OR(B492="Alteração de Carga",B492="Caixa Existente sem Alteração",B492="Desligamento")</formula>
    </cfRule>
  </conditionalFormatting>
  <conditionalFormatting sqref="D518:E518">
    <cfRule type="expression" dxfId="12847" priority="13437" stopIfTrue="1">
      <formula>B513="Conexão Nova"</formula>
    </cfRule>
  </conditionalFormatting>
  <conditionalFormatting sqref="D519:E519">
    <cfRule type="expression" dxfId="12846" priority="13436" stopIfTrue="1">
      <formula>B513="Conexão Nova"</formula>
    </cfRule>
  </conditionalFormatting>
  <conditionalFormatting sqref="D526:E526">
    <cfRule type="expression" dxfId="12845" priority="13429">
      <formula>OR(B513="Alteração de Carga",B513="Caixa Existente sem Alteração",B513="Desligamento")</formula>
    </cfRule>
  </conditionalFormatting>
  <conditionalFormatting sqref="D539:E539">
    <cfRule type="expression" dxfId="12844" priority="13392" stopIfTrue="1">
      <formula>B534="Conexão Nova"</formula>
    </cfRule>
  </conditionalFormatting>
  <conditionalFormatting sqref="D540:E540">
    <cfRule type="expression" dxfId="12843" priority="13391" stopIfTrue="1">
      <formula>B534="Conexão Nova"</formula>
    </cfRule>
  </conditionalFormatting>
  <conditionalFormatting sqref="D547:E547">
    <cfRule type="expression" dxfId="12842" priority="13384">
      <formula>OR(B534="Alteração de Carga",B534="Caixa Existente sem Alteração",B534="Desligamento")</formula>
    </cfRule>
  </conditionalFormatting>
  <conditionalFormatting sqref="D560:E560">
    <cfRule type="expression" dxfId="12841" priority="13347" stopIfTrue="1">
      <formula>B555="Conexão Nova"</formula>
    </cfRule>
  </conditionalFormatting>
  <conditionalFormatting sqref="D561:E561">
    <cfRule type="expression" dxfId="12840" priority="13346" stopIfTrue="1">
      <formula>B555="Conexão Nova"</formula>
    </cfRule>
  </conditionalFormatting>
  <conditionalFormatting sqref="D568:E568">
    <cfRule type="expression" dxfId="12839" priority="13339">
      <formula>OR(B555="Alteração de Carga",B555="Caixa Existente sem Alteração",B555="Desligamento")</formula>
    </cfRule>
  </conditionalFormatting>
  <conditionalFormatting sqref="D581:E581">
    <cfRule type="expression" dxfId="12838" priority="13302" stopIfTrue="1">
      <formula>B576="Conexão Nova"</formula>
    </cfRule>
  </conditionalFormatting>
  <conditionalFormatting sqref="D582:E582">
    <cfRule type="expression" dxfId="12837" priority="13301" stopIfTrue="1">
      <formula>B576="Conexão Nova"</formula>
    </cfRule>
  </conditionalFormatting>
  <conditionalFormatting sqref="D589:E589">
    <cfRule type="expression" dxfId="12836" priority="13294">
      <formula>OR(B576="Alteração de Carga",B576="Caixa Existente sem Alteração",B576="Desligamento")</formula>
    </cfRule>
  </conditionalFormatting>
  <conditionalFormatting sqref="D602:E602">
    <cfRule type="expression" dxfId="12835" priority="13257" stopIfTrue="1">
      <formula>B597="Conexão Nova"</formula>
    </cfRule>
  </conditionalFormatting>
  <conditionalFormatting sqref="D603:E603">
    <cfRule type="expression" dxfId="12834" priority="13256" stopIfTrue="1">
      <formula>B597="Conexão Nova"</formula>
    </cfRule>
  </conditionalFormatting>
  <conditionalFormatting sqref="D610:E610">
    <cfRule type="expression" dxfId="12833" priority="13249">
      <formula>OR(B597="Alteração de Carga",B597="Caixa Existente sem Alteração",B597="Desligamento")</formula>
    </cfRule>
  </conditionalFormatting>
  <conditionalFormatting sqref="D623:E623">
    <cfRule type="expression" dxfId="12832" priority="13212" stopIfTrue="1">
      <formula>B618="Conexão Nova"</formula>
    </cfRule>
  </conditionalFormatting>
  <conditionalFormatting sqref="D624:E624">
    <cfRule type="expression" dxfId="12831" priority="13211" stopIfTrue="1">
      <formula>B618="Conexão Nova"</formula>
    </cfRule>
  </conditionalFormatting>
  <conditionalFormatting sqref="D631:E631">
    <cfRule type="expression" dxfId="12830" priority="13204">
      <formula>OR(B618="Alteração de Carga",B618="Caixa Existente sem Alteração",B618="Desligamento")</formula>
    </cfRule>
  </conditionalFormatting>
  <conditionalFormatting sqref="D644:E644">
    <cfRule type="expression" dxfId="12829" priority="13167" stopIfTrue="1">
      <formula>B639="Conexão Nova"</formula>
    </cfRule>
  </conditionalFormatting>
  <conditionalFormatting sqref="D645:E645">
    <cfRule type="expression" dxfId="12828" priority="13166" stopIfTrue="1">
      <formula>B639="Conexão Nova"</formula>
    </cfRule>
  </conditionalFormatting>
  <conditionalFormatting sqref="D652:E652">
    <cfRule type="expression" dxfId="12827" priority="13159">
      <formula>OR(B639="Alteração de Carga",B639="Caixa Existente sem Alteração",B639="Desligamento")</formula>
    </cfRule>
  </conditionalFormatting>
  <conditionalFormatting sqref="D665:E665">
    <cfRule type="expression" dxfId="12826" priority="13122" stopIfTrue="1">
      <formula>B660="Conexão Nova"</formula>
    </cfRule>
  </conditionalFormatting>
  <conditionalFormatting sqref="D666:E666">
    <cfRule type="expression" dxfId="12825" priority="13121" stopIfTrue="1">
      <formula>B660="Conexão Nova"</formula>
    </cfRule>
  </conditionalFormatting>
  <conditionalFormatting sqref="D673:E673">
    <cfRule type="expression" dxfId="12824" priority="13114">
      <formula>OR(B660="Alteração de Carga",B660="Caixa Existente sem Alteração",B660="Desligamento")</formula>
    </cfRule>
  </conditionalFormatting>
  <conditionalFormatting sqref="D686:E686">
    <cfRule type="expression" dxfId="12823" priority="13077" stopIfTrue="1">
      <formula>B681="Conexão Nova"</formula>
    </cfRule>
  </conditionalFormatting>
  <conditionalFormatting sqref="D687:E687">
    <cfRule type="expression" dxfId="12822" priority="13076" stopIfTrue="1">
      <formula>B681="Conexão Nova"</formula>
    </cfRule>
  </conditionalFormatting>
  <conditionalFormatting sqref="D694:E694">
    <cfRule type="expression" dxfId="12821" priority="13069">
      <formula>OR(B681="Alteração de Carga",B681="Caixa Existente sem Alteração",B681="Desligamento")</formula>
    </cfRule>
  </conditionalFormatting>
  <conditionalFormatting sqref="D707:E707">
    <cfRule type="expression" dxfId="12820" priority="13032" stopIfTrue="1">
      <formula>B702="Conexão Nova"</formula>
    </cfRule>
  </conditionalFormatting>
  <conditionalFormatting sqref="D708:E708">
    <cfRule type="expression" dxfId="12819" priority="13031" stopIfTrue="1">
      <formula>B702="Conexão Nova"</formula>
    </cfRule>
  </conditionalFormatting>
  <conditionalFormatting sqref="D715:E715">
    <cfRule type="expression" dxfId="12818" priority="13024">
      <formula>OR(B702="Alteração de Carga",B702="Caixa Existente sem Alteração",B702="Desligamento")</formula>
    </cfRule>
  </conditionalFormatting>
  <conditionalFormatting sqref="D728:E728">
    <cfRule type="expression" dxfId="12817" priority="12987" stopIfTrue="1">
      <formula>B723="Conexão Nova"</formula>
    </cfRule>
  </conditionalFormatting>
  <conditionalFormatting sqref="D729:E729">
    <cfRule type="expression" dxfId="12816" priority="12986" stopIfTrue="1">
      <formula>B723="Conexão Nova"</formula>
    </cfRule>
  </conditionalFormatting>
  <conditionalFormatting sqref="D736:E736">
    <cfRule type="expression" dxfId="12815" priority="12979">
      <formula>OR(B723="Alteração de Carga",B723="Caixa Existente sem Alteração",B723="Desligamento")</formula>
    </cfRule>
  </conditionalFormatting>
  <conditionalFormatting sqref="D749:E749">
    <cfRule type="expression" dxfId="12814" priority="12942" stopIfTrue="1">
      <formula>B744="Conexão Nova"</formula>
    </cfRule>
  </conditionalFormatting>
  <conditionalFormatting sqref="D750:E750">
    <cfRule type="expression" dxfId="12813" priority="12941" stopIfTrue="1">
      <formula>B744="Conexão Nova"</formula>
    </cfRule>
  </conditionalFormatting>
  <conditionalFormatting sqref="D757:E757">
    <cfRule type="expression" dxfId="12812" priority="12934">
      <formula>OR(B744="Alteração de Carga",B744="Caixa Existente sem Alteração",B744="Desligamento")</formula>
    </cfRule>
  </conditionalFormatting>
  <conditionalFormatting sqref="D770:E770">
    <cfRule type="expression" dxfId="12811" priority="12897" stopIfTrue="1">
      <formula>B765="Conexão Nova"</formula>
    </cfRule>
  </conditionalFormatting>
  <conditionalFormatting sqref="D771:E771">
    <cfRule type="expression" dxfId="12810" priority="12896" stopIfTrue="1">
      <formula>B765="Conexão Nova"</formula>
    </cfRule>
  </conditionalFormatting>
  <conditionalFormatting sqref="D778:E778">
    <cfRule type="expression" dxfId="12809" priority="12889">
      <formula>OR(B765="Alteração de Carga",B765="Caixa Existente sem Alteração",B765="Desligamento")</formula>
    </cfRule>
  </conditionalFormatting>
  <conditionalFormatting sqref="D791:E791">
    <cfRule type="expression" dxfId="12808" priority="12852" stopIfTrue="1">
      <formula>B786="Conexão Nova"</formula>
    </cfRule>
  </conditionalFormatting>
  <conditionalFormatting sqref="D792:E792">
    <cfRule type="expression" dxfId="12807" priority="12851" stopIfTrue="1">
      <formula>B786="Conexão Nova"</formula>
    </cfRule>
  </conditionalFormatting>
  <conditionalFormatting sqref="D799:E799">
    <cfRule type="expression" dxfId="12806" priority="12844">
      <formula>OR(B786="Alteração de Carga",B786="Caixa Existente sem Alteração",B786="Desligamento")</formula>
    </cfRule>
  </conditionalFormatting>
  <conditionalFormatting sqref="D812:E812">
    <cfRule type="expression" dxfId="12805" priority="12807" stopIfTrue="1">
      <formula>B807="Conexão Nova"</formula>
    </cfRule>
  </conditionalFormatting>
  <conditionalFormatting sqref="D813:E813">
    <cfRule type="expression" dxfId="12804" priority="12806" stopIfTrue="1">
      <formula>B807="Conexão Nova"</formula>
    </cfRule>
  </conditionalFormatting>
  <conditionalFormatting sqref="D820:E820">
    <cfRule type="expression" dxfId="12803" priority="12799">
      <formula>OR(B807="Alteração de Carga",B807="Caixa Existente sem Alteração",B807="Desligamento")</formula>
    </cfRule>
  </conditionalFormatting>
  <conditionalFormatting sqref="D833:E833">
    <cfRule type="expression" dxfId="12802" priority="12762" stopIfTrue="1">
      <formula>B828="Conexão Nova"</formula>
    </cfRule>
  </conditionalFormatting>
  <conditionalFormatting sqref="D834:E834">
    <cfRule type="expression" dxfId="12801" priority="12761" stopIfTrue="1">
      <formula>B828="Conexão Nova"</formula>
    </cfRule>
  </conditionalFormatting>
  <conditionalFormatting sqref="D841:E841">
    <cfRule type="expression" dxfId="12800" priority="12754">
      <formula>OR(B828="Alteração de Carga",B828="Caixa Existente sem Alteração",B828="Desligamento")</formula>
    </cfRule>
  </conditionalFormatting>
  <conditionalFormatting sqref="D854:E854">
    <cfRule type="expression" dxfId="12799" priority="12717" stopIfTrue="1">
      <formula>B849="Conexão Nova"</formula>
    </cfRule>
  </conditionalFormatting>
  <conditionalFormatting sqref="D855:E855">
    <cfRule type="expression" dxfId="12798" priority="12716" stopIfTrue="1">
      <formula>B849="Conexão Nova"</formula>
    </cfRule>
  </conditionalFormatting>
  <conditionalFormatting sqref="D862:E862">
    <cfRule type="expression" dxfId="12797" priority="12709">
      <formula>OR(B849="Alteração de Carga",B849="Caixa Existente sem Alteração",B849="Desligamento")</formula>
    </cfRule>
  </conditionalFormatting>
  <conditionalFormatting sqref="D875:E875">
    <cfRule type="expression" dxfId="12796" priority="12672" stopIfTrue="1">
      <formula>B870="Conexão Nova"</formula>
    </cfRule>
  </conditionalFormatting>
  <conditionalFormatting sqref="D876:E876">
    <cfRule type="expression" dxfId="12795" priority="12671" stopIfTrue="1">
      <formula>B870="Conexão Nova"</formula>
    </cfRule>
  </conditionalFormatting>
  <conditionalFormatting sqref="D883:E883">
    <cfRule type="expression" dxfId="12794" priority="12664">
      <formula>OR(B870="Alteração de Carga",B870="Caixa Existente sem Alteração",B870="Desligamento")</formula>
    </cfRule>
  </conditionalFormatting>
  <conditionalFormatting sqref="D896:E896">
    <cfRule type="expression" dxfId="12793" priority="12627" stopIfTrue="1">
      <formula>B891="Conexão Nova"</formula>
    </cfRule>
  </conditionalFormatting>
  <conditionalFormatting sqref="D897:E897">
    <cfRule type="expression" dxfId="12792" priority="12626" stopIfTrue="1">
      <formula>B891="Conexão Nova"</formula>
    </cfRule>
  </conditionalFormatting>
  <conditionalFormatting sqref="D904:E904">
    <cfRule type="expression" dxfId="12791" priority="12619">
      <formula>OR(B891="Alteração de Carga",B891="Caixa Existente sem Alteração",B891="Desligamento")</formula>
    </cfRule>
  </conditionalFormatting>
  <conditionalFormatting sqref="D917:E917">
    <cfRule type="expression" dxfId="12790" priority="12582" stopIfTrue="1">
      <formula>B912="Conexão Nova"</formula>
    </cfRule>
  </conditionalFormatting>
  <conditionalFormatting sqref="D918:E918">
    <cfRule type="expression" dxfId="12789" priority="12581" stopIfTrue="1">
      <formula>B912="Conexão Nova"</formula>
    </cfRule>
  </conditionalFormatting>
  <conditionalFormatting sqref="D925:E925">
    <cfRule type="expression" dxfId="12788" priority="12574">
      <formula>OR(B912="Alteração de Carga",B912="Caixa Existente sem Alteração",B912="Desligamento")</formula>
    </cfRule>
  </conditionalFormatting>
  <conditionalFormatting sqref="D938:E938">
    <cfRule type="expression" dxfId="12787" priority="12537" stopIfTrue="1">
      <formula>B933="Conexão Nova"</formula>
    </cfRule>
  </conditionalFormatting>
  <conditionalFormatting sqref="D939:E939">
    <cfRule type="expression" dxfId="12786" priority="12536" stopIfTrue="1">
      <formula>B933="Conexão Nova"</formula>
    </cfRule>
  </conditionalFormatting>
  <conditionalFormatting sqref="D946:E946">
    <cfRule type="expression" dxfId="12785" priority="12529">
      <formula>OR(B933="Alteração de Carga",B933="Caixa Existente sem Alteração",B933="Desligamento")</formula>
    </cfRule>
  </conditionalFormatting>
  <conditionalFormatting sqref="D959:E959">
    <cfRule type="expression" dxfId="12784" priority="12492" stopIfTrue="1">
      <formula>B954="Conexão Nova"</formula>
    </cfRule>
  </conditionalFormatting>
  <conditionalFormatting sqref="D960:E960">
    <cfRule type="expression" dxfId="12783" priority="12491" stopIfTrue="1">
      <formula>B954="Conexão Nova"</formula>
    </cfRule>
  </conditionalFormatting>
  <conditionalFormatting sqref="D967:E967">
    <cfRule type="expression" dxfId="12782" priority="12484">
      <formula>OR(B954="Alteração de Carga",B954="Caixa Existente sem Alteração",B954="Desligamento")</formula>
    </cfRule>
  </conditionalFormatting>
  <conditionalFormatting sqref="D980:E980">
    <cfRule type="expression" dxfId="12781" priority="12447" stopIfTrue="1">
      <formula>B975="Conexão Nova"</formula>
    </cfRule>
  </conditionalFormatting>
  <conditionalFormatting sqref="D981:E981">
    <cfRule type="expression" dxfId="12780" priority="12446" stopIfTrue="1">
      <formula>B975="Conexão Nova"</formula>
    </cfRule>
  </conditionalFormatting>
  <conditionalFormatting sqref="D988:E988">
    <cfRule type="expression" dxfId="12779" priority="12439">
      <formula>OR(B975="Alteração de Carga",B975="Caixa Existente sem Alteração",B975="Desligamento")</formula>
    </cfRule>
  </conditionalFormatting>
  <conditionalFormatting sqref="D1001:E1001">
    <cfRule type="expression" dxfId="12778" priority="12402" stopIfTrue="1">
      <formula>B996="Conexão Nova"</formula>
    </cfRule>
  </conditionalFormatting>
  <conditionalFormatting sqref="D1002:E1002">
    <cfRule type="expression" dxfId="12777" priority="12401" stopIfTrue="1">
      <formula>B996="Conexão Nova"</formula>
    </cfRule>
  </conditionalFormatting>
  <conditionalFormatting sqref="D1009:E1009">
    <cfRule type="expression" dxfId="12776" priority="12394">
      <formula>OR(B996="Alteração de Carga",B996="Caixa Existente sem Alteração",B996="Desligamento")</formula>
    </cfRule>
  </conditionalFormatting>
  <conditionalFormatting sqref="D1022:E1022">
    <cfRule type="expression" dxfId="12775" priority="12357" stopIfTrue="1">
      <formula>B1017="Conexão Nova"</formula>
    </cfRule>
  </conditionalFormatting>
  <conditionalFormatting sqref="D1023:E1023">
    <cfRule type="expression" dxfId="12774" priority="12356" stopIfTrue="1">
      <formula>B1017="Conexão Nova"</formula>
    </cfRule>
  </conditionalFormatting>
  <conditionalFormatting sqref="D1030:E1030">
    <cfRule type="expression" dxfId="12773" priority="12349">
      <formula>OR(B1017="Alteração de Carga",B1017="Caixa Existente sem Alteração",B1017="Desligamento")</formula>
    </cfRule>
  </conditionalFormatting>
  <conditionalFormatting sqref="D1043:E1043">
    <cfRule type="expression" dxfId="12772" priority="12312" stopIfTrue="1">
      <formula>B1038="Conexão Nova"</formula>
    </cfRule>
  </conditionalFormatting>
  <conditionalFormatting sqref="D1044:E1044">
    <cfRule type="expression" dxfId="12771" priority="12311" stopIfTrue="1">
      <formula>B1038="Conexão Nova"</formula>
    </cfRule>
  </conditionalFormatting>
  <conditionalFormatting sqref="D1051:E1051">
    <cfRule type="expression" dxfId="12770" priority="12304">
      <formula>OR(B1038="Alteração de Carga",B1038="Caixa Existente sem Alteração",B1038="Desligamento")</formula>
    </cfRule>
  </conditionalFormatting>
  <conditionalFormatting sqref="D1064:E1064">
    <cfRule type="expression" dxfId="12769" priority="12267" stopIfTrue="1">
      <formula>B1059="Conexão Nova"</formula>
    </cfRule>
  </conditionalFormatting>
  <conditionalFormatting sqref="D1065:E1065">
    <cfRule type="expression" dxfId="12768" priority="12266" stopIfTrue="1">
      <formula>B1059="Conexão Nova"</formula>
    </cfRule>
  </conditionalFormatting>
  <conditionalFormatting sqref="D1072:E1072">
    <cfRule type="expression" dxfId="12767" priority="12259">
      <formula>OR(B1059="Alteração de Carga",B1059="Caixa Existente sem Alteração",B1059="Desligamento")</formula>
    </cfRule>
  </conditionalFormatting>
  <conditionalFormatting sqref="D1085:E1085">
    <cfRule type="expression" dxfId="12766" priority="12222" stopIfTrue="1">
      <formula>B1080="Conexão Nova"</formula>
    </cfRule>
  </conditionalFormatting>
  <conditionalFormatting sqref="D1086:E1086">
    <cfRule type="expression" dxfId="12765" priority="12221" stopIfTrue="1">
      <formula>B1080="Conexão Nova"</formula>
    </cfRule>
  </conditionalFormatting>
  <conditionalFormatting sqref="D1093:E1093">
    <cfRule type="expression" dxfId="12764" priority="12214">
      <formula>OR(B1080="Alteração de Carga",B1080="Caixa Existente sem Alteração",B1080="Desligamento")</formula>
    </cfRule>
  </conditionalFormatting>
  <conditionalFormatting sqref="D1106:E1106">
    <cfRule type="expression" dxfId="12763" priority="12177" stopIfTrue="1">
      <formula>B1101="Conexão Nova"</formula>
    </cfRule>
  </conditionalFormatting>
  <conditionalFormatting sqref="D1107:E1107">
    <cfRule type="expression" dxfId="12762" priority="12176" stopIfTrue="1">
      <formula>B1101="Conexão Nova"</formula>
    </cfRule>
  </conditionalFormatting>
  <conditionalFormatting sqref="D1114:E1114">
    <cfRule type="expression" dxfId="12761" priority="12169">
      <formula>OR(B1101="Alteração de Carga",B1101="Caixa Existente sem Alteração",B1101="Desligamento")</formula>
    </cfRule>
  </conditionalFormatting>
  <conditionalFormatting sqref="D1127:E1127">
    <cfRule type="expression" dxfId="12760" priority="12132" stopIfTrue="1">
      <formula>B1122="Conexão Nova"</formula>
    </cfRule>
  </conditionalFormatting>
  <conditionalFormatting sqref="D1128:E1128">
    <cfRule type="expression" dxfId="12759" priority="12131" stopIfTrue="1">
      <formula>B1122="Conexão Nova"</formula>
    </cfRule>
  </conditionalFormatting>
  <conditionalFormatting sqref="D1135:E1135">
    <cfRule type="expression" dxfId="12758" priority="12124">
      <formula>OR(B1122="Alteração de Carga",B1122="Caixa Existente sem Alteração",B1122="Desligamento")</formula>
    </cfRule>
  </conditionalFormatting>
  <conditionalFormatting sqref="D1148:E1148">
    <cfRule type="expression" dxfId="12757" priority="12087" stopIfTrue="1">
      <formula>B1143="Conexão Nova"</formula>
    </cfRule>
  </conditionalFormatting>
  <conditionalFormatting sqref="D1149:E1149">
    <cfRule type="expression" dxfId="12756" priority="12086" stopIfTrue="1">
      <formula>B1143="Conexão Nova"</formula>
    </cfRule>
  </conditionalFormatting>
  <conditionalFormatting sqref="D1156:E1156">
    <cfRule type="expression" dxfId="12755" priority="12079">
      <formula>OR(B1143="Alteração de Carga",B1143="Caixa Existente sem Alteração",B1143="Desligamento")</formula>
    </cfRule>
  </conditionalFormatting>
  <conditionalFormatting sqref="D1169:E1169">
    <cfRule type="expression" dxfId="12754" priority="12042" stopIfTrue="1">
      <formula>B1164="Conexão Nova"</formula>
    </cfRule>
  </conditionalFormatting>
  <conditionalFormatting sqref="D1170:E1170">
    <cfRule type="expression" dxfId="12753" priority="12041" stopIfTrue="1">
      <formula>B1164="Conexão Nova"</formula>
    </cfRule>
  </conditionalFormatting>
  <conditionalFormatting sqref="D1177:E1177">
    <cfRule type="expression" dxfId="12752" priority="12034">
      <formula>OR(B1164="Alteração de Carga",B1164="Caixa Existente sem Alteração",B1164="Desligamento")</formula>
    </cfRule>
  </conditionalFormatting>
  <conditionalFormatting sqref="D1190:E1190">
    <cfRule type="expression" dxfId="12751" priority="11997" stopIfTrue="1">
      <formula>B1185="Conexão Nova"</formula>
    </cfRule>
  </conditionalFormatting>
  <conditionalFormatting sqref="D1191:E1191">
    <cfRule type="expression" dxfId="12750" priority="11996" stopIfTrue="1">
      <formula>B1185="Conexão Nova"</formula>
    </cfRule>
  </conditionalFormatting>
  <conditionalFormatting sqref="D1198:E1198">
    <cfRule type="expression" dxfId="12749" priority="11989">
      <formula>OR(B1185="Alteração de Carga",B1185="Caixa Existente sem Alteração",B1185="Desligamento")</formula>
    </cfRule>
  </conditionalFormatting>
  <conditionalFormatting sqref="D1211:E1211">
    <cfRule type="expression" dxfId="12748" priority="11952" stopIfTrue="1">
      <formula>B1206="Conexão Nova"</formula>
    </cfRule>
  </conditionalFormatting>
  <conditionalFormatting sqref="D1212:E1212">
    <cfRule type="expression" dxfId="12747" priority="11951" stopIfTrue="1">
      <formula>B1206="Conexão Nova"</formula>
    </cfRule>
  </conditionalFormatting>
  <conditionalFormatting sqref="D1219:E1219">
    <cfRule type="expression" dxfId="12746" priority="11944">
      <formula>OR(B1206="Alteração de Carga",B1206="Caixa Existente sem Alteração",B1206="Desligamento")</formula>
    </cfRule>
  </conditionalFormatting>
  <conditionalFormatting sqref="D1232:E1232">
    <cfRule type="expression" dxfId="12745" priority="11907" stopIfTrue="1">
      <formula>B1227="Conexão Nova"</formula>
    </cfRule>
  </conditionalFormatting>
  <conditionalFormatting sqref="D1233:E1233">
    <cfRule type="expression" dxfId="12744" priority="11906" stopIfTrue="1">
      <formula>B1227="Conexão Nova"</formula>
    </cfRule>
  </conditionalFormatting>
  <conditionalFormatting sqref="D1240:E1240">
    <cfRule type="expression" dxfId="12743" priority="11899">
      <formula>OR(B1227="Alteração de Carga",B1227="Caixa Existente sem Alteração",B1227="Desligamento")</formula>
    </cfRule>
  </conditionalFormatting>
  <conditionalFormatting sqref="D1253:E1253">
    <cfRule type="expression" dxfId="12742" priority="11862" stopIfTrue="1">
      <formula>B1248="Conexão Nova"</formula>
    </cfRule>
  </conditionalFormatting>
  <conditionalFormatting sqref="D1254:E1254">
    <cfRule type="expression" dxfId="12741" priority="11861" stopIfTrue="1">
      <formula>B1248="Conexão Nova"</formula>
    </cfRule>
  </conditionalFormatting>
  <conditionalFormatting sqref="D1261:E1261">
    <cfRule type="expression" dxfId="12740" priority="11854">
      <formula>OR(B1248="Alteração de Carga",B1248="Caixa Existente sem Alteração",B1248="Desligamento")</formula>
    </cfRule>
  </conditionalFormatting>
  <conditionalFormatting sqref="D1274:E1274">
    <cfRule type="expression" dxfId="12739" priority="11817" stopIfTrue="1">
      <formula>B1269="Conexão Nova"</formula>
    </cfRule>
  </conditionalFormatting>
  <conditionalFormatting sqref="D1275:E1275">
    <cfRule type="expression" dxfId="12738" priority="11816" stopIfTrue="1">
      <formula>B1269="Conexão Nova"</formula>
    </cfRule>
  </conditionalFormatting>
  <conditionalFormatting sqref="D1282:E1282">
    <cfRule type="expression" dxfId="12737" priority="11809">
      <formula>OR(B1269="Alteração de Carga",B1269="Caixa Existente sem Alteração",B1269="Desligamento")</formula>
    </cfRule>
  </conditionalFormatting>
  <conditionalFormatting sqref="D1295:E1295">
    <cfRule type="expression" dxfId="12736" priority="11772" stopIfTrue="1">
      <formula>B1290="Conexão Nova"</formula>
    </cfRule>
  </conditionalFormatting>
  <conditionalFormatting sqref="D1296:E1296">
    <cfRule type="expression" dxfId="12735" priority="11771" stopIfTrue="1">
      <formula>B1290="Conexão Nova"</formula>
    </cfRule>
  </conditionalFormatting>
  <conditionalFormatting sqref="D1303:E1303">
    <cfRule type="expression" dxfId="12734" priority="11764">
      <formula>OR(B1290="Alteração de Carga",B1290="Caixa Existente sem Alteração",B1290="Desligamento")</formula>
    </cfRule>
  </conditionalFormatting>
  <conditionalFormatting sqref="D1316:E1316">
    <cfRule type="expression" dxfId="12733" priority="11727" stopIfTrue="1">
      <formula>B1311="Conexão Nova"</formula>
    </cfRule>
  </conditionalFormatting>
  <conditionalFormatting sqref="D1317:E1317">
    <cfRule type="expression" dxfId="12732" priority="11726" stopIfTrue="1">
      <formula>B1311="Conexão Nova"</formula>
    </cfRule>
  </conditionalFormatting>
  <conditionalFormatting sqref="D1324:E1324">
    <cfRule type="expression" dxfId="12731" priority="11719">
      <formula>OR(B1311="Alteração de Carga",B1311="Caixa Existente sem Alteração",B1311="Desligamento")</formula>
    </cfRule>
  </conditionalFormatting>
  <conditionalFormatting sqref="D1337:E1337">
    <cfRule type="expression" dxfId="12730" priority="11682" stopIfTrue="1">
      <formula>B1332="Conexão Nova"</formula>
    </cfRule>
  </conditionalFormatting>
  <conditionalFormatting sqref="D1338:E1338">
    <cfRule type="expression" dxfId="12729" priority="11681" stopIfTrue="1">
      <formula>B1332="Conexão Nova"</formula>
    </cfRule>
  </conditionalFormatting>
  <conditionalFormatting sqref="D1345:E1345">
    <cfRule type="expression" dxfId="12728" priority="11674">
      <formula>OR(B1332="Alteração de Carga",B1332="Caixa Existente sem Alteração",B1332="Desligamento")</formula>
    </cfRule>
  </conditionalFormatting>
  <conditionalFormatting sqref="D1358:E1358">
    <cfRule type="expression" dxfId="12727" priority="11637" stopIfTrue="1">
      <formula>B1353="Conexão Nova"</formula>
    </cfRule>
  </conditionalFormatting>
  <conditionalFormatting sqref="D1359:E1359">
    <cfRule type="expression" dxfId="12726" priority="11636" stopIfTrue="1">
      <formula>B1353="Conexão Nova"</formula>
    </cfRule>
  </conditionalFormatting>
  <conditionalFormatting sqref="D1366:E1366">
    <cfRule type="expression" dxfId="12725" priority="11629">
      <formula>OR(B1353="Alteração de Carga",B1353="Caixa Existente sem Alteração",B1353="Desligamento")</formula>
    </cfRule>
  </conditionalFormatting>
  <conditionalFormatting sqref="D1379:E1379">
    <cfRule type="expression" dxfId="12724" priority="11592" stopIfTrue="1">
      <formula>B1374="Conexão Nova"</formula>
    </cfRule>
  </conditionalFormatting>
  <conditionalFormatting sqref="D1380:E1380">
    <cfRule type="expression" dxfId="12723" priority="11591" stopIfTrue="1">
      <formula>B1374="Conexão Nova"</formula>
    </cfRule>
  </conditionalFormatting>
  <conditionalFormatting sqref="D1387:E1387">
    <cfRule type="expression" dxfId="12722" priority="11584">
      <formula>OR(B1374="Alteração de Carga",B1374="Caixa Existente sem Alteração",B1374="Desligamento")</formula>
    </cfRule>
  </conditionalFormatting>
  <conditionalFormatting sqref="D1400:E1400">
    <cfRule type="expression" dxfId="12721" priority="11547" stopIfTrue="1">
      <formula>B1395="Conexão Nova"</formula>
    </cfRule>
  </conditionalFormatting>
  <conditionalFormatting sqref="D1401:E1401">
    <cfRule type="expression" dxfId="12720" priority="11546" stopIfTrue="1">
      <formula>B1395="Conexão Nova"</formula>
    </cfRule>
  </conditionalFormatting>
  <conditionalFormatting sqref="D1408:E1408">
    <cfRule type="expression" dxfId="12719" priority="11539">
      <formula>OR(B1395="Alteração de Carga",B1395="Caixa Existente sem Alteração",B1395="Desligamento")</formula>
    </cfRule>
  </conditionalFormatting>
  <conditionalFormatting sqref="D1421:E1421">
    <cfRule type="expression" dxfId="12718" priority="11502" stopIfTrue="1">
      <formula>B1416="Conexão Nova"</formula>
    </cfRule>
  </conditionalFormatting>
  <conditionalFormatting sqref="D1422:E1422">
    <cfRule type="expression" dxfId="12717" priority="11501" stopIfTrue="1">
      <formula>B1416="Conexão Nova"</formula>
    </cfRule>
  </conditionalFormatting>
  <conditionalFormatting sqref="D1429:E1429">
    <cfRule type="expression" dxfId="12716" priority="11494">
      <formula>OR(B1416="Alteração de Carga",B1416="Caixa Existente sem Alteração",B1416="Desligamento")</formula>
    </cfRule>
  </conditionalFormatting>
  <conditionalFormatting sqref="D1442:E1442">
    <cfRule type="expression" dxfId="12715" priority="11457" stopIfTrue="1">
      <formula>B1437="Conexão Nova"</formula>
    </cfRule>
  </conditionalFormatting>
  <conditionalFormatting sqref="D1443:E1443">
    <cfRule type="expression" dxfId="12714" priority="11456" stopIfTrue="1">
      <formula>B1437="Conexão Nova"</formula>
    </cfRule>
  </conditionalFormatting>
  <conditionalFormatting sqref="D1450:E1450">
    <cfRule type="expression" dxfId="12713" priority="11449">
      <formula>OR(B1437="Alteração de Carga",B1437="Caixa Existente sem Alteração",B1437="Desligamento")</formula>
    </cfRule>
  </conditionalFormatting>
  <conditionalFormatting sqref="D1463:E1463">
    <cfRule type="expression" dxfId="12712" priority="11412" stopIfTrue="1">
      <formula>B1458="Conexão Nova"</formula>
    </cfRule>
  </conditionalFormatting>
  <conditionalFormatting sqref="D1464:E1464">
    <cfRule type="expression" dxfId="12711" priority="11411" stopIfTrue="1">
      <formula>B1458="Conexão Nova"</formula>
    </cfRule>
  </conditionalFormatting>
  <conditionalFormatting sqref="D1471:E1471">
    <cfRule type="expression" dxfId="12710" priority="11404">
      <formula>OR(B1458="Alteração de Carga",B1458="Caixa Existente sem Alteração",B1458="Desligamento")</formula>
    </cfRule>
  </conditionalFormatting>
  <conditionalFormatting sqref="D1484:E1484">
    <cfRule type="expression" dxfId="12709" priority="11367" stopIfTrue="1">
      <formula>B1479="Conexão Nova"</formula>
    </cfRule>
  </conditionalFormatting>
  <conditionalFormatting sqref="D1485:E1485">
    <cfRule type="expression" dxfId="12708" priority="11366" stopIfTrue="1">
      <formula>B1479="Conexão Nova"</formula>
    </cfRule>
  </conditionalFormatting>
  <conditionalFormatting sqref="D1492:E1492">
    <cfRule type="expression" dxfId="12707" priority="11359">
      <formula>OR(B1479="Alteração de Carga",B1479="Caixa Existente sem Alteração",B1479="Desligamento")</formula>
    </cfRule>
  </conditionalFormatting>
  <conditionalFormatting sqref="D1505:E1505">
    <cfRule type="expression" dxfId="12706" priority="11322" stopIfTrue="1">
      <formula>B1500="Conexão Nova"</formula>
    </cfRule>
  </conditionalFormatting>
  <conditionalFormatting sqref="D1506:E1506">
    <cfRule type="expression" dxfId="12705" priority="11321" stopIfTrue="1">
      <formula>B1500="Conexão Nova"</formula>
    </cfRule>
  </conditionalFormatting>
  <conditionalFormatting sqref="D1513:E1513">
    <cfRule type="expression" dxfId="12704" priority="11314">
      <formula>OR(B1500="Alteração de Carga",B1500="Caixa Existente sem Alteração",B1500="Desligamento")</formula>
    </cfRule>
  </conditionalFormatting>
  <conditionalFormatting sqref="D1526:E1526">
    <cfRule type="expression" dxfId="12703" priority="11277" stopIfTrue="1">
      <formula>B1521="Conexão Nova"</formula>
    </cfRule>
  </conditionalFormatting>
  <conditionalFormatting sqref="D1527:E1527">
    <cfRule type="expression" dxfId="12702" priority="11276" stopIfTrue="1">
      <formula>B1521="Conexão Nova"</formula>
    </cfRule>
  </conditionalFormatting>
  <conditionalFormatting sqref="D1534:E1534">
    <cfRule type="expression" dxfId="12701" priority="11269">
      <formula>OR(B1521="Alteração de Carga",B1521="Caixa Existente sem Alteração",B1521="Desligamento")</formula>
    </cfRule>
  </conditionalFormatting>
  <conditionalFormatting sqref="D1547:E1547">
    <cfRule type="expression" dxfId="12700" priority="11232" stopIfTrue="1">
      <formula>B1542="Conexão Nova"</formula>
    </cfRule>
  </conditionalFormatting>
  <conditionalFormatting sqref="D1548:E1548">
    <cfRule type="expression" dxfId="12699" priority="11231" stopIfTrue="1">
      <formula>B1542="Conexão Nova"</formula>
    </cfRule>
  </conditionalFormatting>
  <conditionalFormatting sqref="D1555:E1555">
    <cfRule type="expression" dxfId="12698" priority="11224">
      <formula>OR(B1542="Alteração de Carga",B1542="Caixa Existente sem Alteração",B1542="Desligamento")</formula>
    </cfRule>
  </conditionalFormatting>
  <conditionalFormatting sqref="D1568:E1568">
    <cfRule type="expression" dxfId="12697" priority="11187" stopIfTrue="1">
      <formula>B1563="Conexão Nova"</formula>
    </cfRule>
  </conditionalFormatting>
  <conditionalFormatting sqref="D1569:E1569">
    <cfRule type="expression" dxfId="12696" priority="11186" stopIfTrue="1">
      <formula>B1563="Conexão Nova"</formula>
    </cfRule>
  </conditionalFormatting>
  <conditionalFormatting sqref="D1576:E1576">
    <cfRule type="expression" dxfId="12695" priority="11179">
      <formula>OR(B1563="Alteração de Carga",B1563="Caixa Existente sem Alteração",B1563="Desligamento")</formula>
    </cfRule>
  </conditionalFormatting>
  <conditionalFormatting sqref="D1589:E1589">
    <cfRule type="expression" dxfId="12694" priority="11142" stopIfTrue="1">
      <formula>B1584="Conexão Nova"</formula>
    </cfRule>
  </conditionalFormatting>
  <conditionalFormatting sqref="D1590:E1590">
    <cfRule type="expression" dxfId="12693" priority="11141" stopIfTrue="1">
      <formula>B1584="Conexão Nova"</formula>
    </cfRule>
  </conditionalFormatting>
  <conditionalFormatting sqref="D1597:E1597">
    <cfRule type="expression" dxfId="12692" priority="11134">
      <formula>OR(B1584="Alteração de Carga",B1584="Caixa Existente sem Alteração",B1584="Desligamento")</formula>
    </cfRule>
  </conditionalFormatting>
  <conditionalFormatting sqref="D1610:E1610">
    <cfRule type="expression" dxfId="12691" priority="11097" stopIfTrue="1">
      <formula>B1605="Conexão Nova"</formula>
    </cfRule>
  </conditionalFormatting>
  <conditionalFormatting sqref="D1611:E1611">
    <cfRule type="expression" dxfId="12690" priority="11096" stopIfTrue="1">
      <formula>B1605="Conexão Nova"</formula>
    </cfRule>
  </conditionalFormatting>
  <conditionalFormatting sqref="D1618:E1618">
    <cfRule type="expression" dxfId="12689" priority="11089">
      <formula>OR(B1605="Alteração de Carga",B1605="Caixa Existente sem Alteração",B1605="Desligamento")</formula>
    </cfRule>
  </conditionalFormatting>
  <conditionalFormatting sqref="D1631:E1631">
    <cfRule type="expression" dxfId="12688" priority="11052" stopIfTrue="1">
      <formula>B1626="Conexão Nova"</formula>
    </cfRule>
  </conditionalFormatting>
  <conditionalFormatting sqref="D1632:E1632">
    <cfRule type="expression" dxfId="12687" priority="11051" stopIfTrue="1">
      <formula>B1626="Conexão Nova"</formula>
    </cfRule>
  </conditionalFormatting>
  <conditionalFormatting sqref="D1639:E1639">
    <cfRule type="expression" dxfId="12686" priority="11044">
      <formula>OR(B1626="Alteração de Carga",B1626="Caixa Existente sem Alteração",B1626="Desligamento")</formula>
    </cfRule>
  </conditionalFormatting>
  <conditionalFormatting sqref="D1652:E1652">
    <cfRule type="expression" dxfId="12685" priority="11007" stopIfTrue="1">
      <formula>B1647="Conexão Nova"</formula>
    </cfRule>
  </conditionalFormatting>
  <conditionalFormatting sqref="D1653:E1653">
    <cfRule type="expression" dxfId="12684" priority="11006" stopIfTrue="1">
      <formula>B1647="Conexão Nova"</formula>
    </cfRule>
  </conditionalFormatting>
  <conditionalFormatting sqref="D1660:E1660">
    <cfRule type="expression" dxfId="12683" priority="10999">
      <formula>OR(B1647="Alteração de Carga",B1647="Caixa Existente sem Alteração",B1647="Desligamento")</formula>
    </cfRule>
  </conditionalFormatting>
  <conditionalFormatting sqref="D1673:E1673">
    <cfRule type="expression" dxfId="12682" priority="10962" stopIfTrue="1">
      <formula>B1668="Conexão Nova"</formula>
    </cfRule>
  </conditionalFormatting>
  <conditionalFormatting sqref="D1674:E1674">
    <cfRule type="expression" dxfId="12681" priority="10961" stopIfTrue="1">
      <formula>B1668="Conexão Nova"</formula>
    </cfRule>
  </conditionalFormatting>
  <conditionalFormatting sqref="D1681:E1681">
    <cfRule type="expression" dxfId="12680" priority="10954">
      <formula>OR(B1668="Alteração de Carga",B1668="Caixa Existente sem Alteração",B1668="Desligamento")</formula>
    </cfRule>
  </conditionalFormatting>
  <conditionalFormatting sqref="D1694:E1694">
    <cfRule type="expression" dxfId="12679" priority="10917" stopIfTrue="1">
      <formula>B1689="Conexão Nova"</formula>
    </cfRule>
  </conditionalFormatting>
  <conditionalFormatting sqref="D1695:E1695">
    <cfRule type="expression" dxfId="12678" priority="10916" stopIfTrue="1">
      <formula>B1689="Conexão Nova"</formula>
    </cfRule>
  </conditionalFormatting>
  <conditionalFormatting sqref="D1702:E1702">
    <cfRule type="expression" dxfId="12677" priority="10909">
      <formula>OR(B1689="Alteração de Carga",B1689="Caixa Existente sem Alteração",B1689="Desligamento")</formula>
    </cfRule>
  </conditionalFormatting>
  <conditionalFormatting sqref="D1715:E1715">
    <cfRule type="expression" dxfId="12676" priority="10872" stopIfTrue="1">
      <formula>B1710="Conexão Nova"</formula>
    </cfRule>
  </conditionalFormatting>
  <conditionalFormatting sqref="D1716:E1716">
    <cfRule type="expression" dxfId="12675" priority="10871" stopIfTrue="1">
      <formula>B1710="Conexão Nova"</formula>
    </cfRule>
  </conditionalFormatting>
  <conditionalFormatting sqref="D1723:E1723">
    <cfRule type="expression" dxfId="12674" priority="10864">
      <formula>OR(B1710="Alteração de Carga",B1710="Caixa Existente sem Alteração",B1710="Desligamento")</formula>
    </cfRule>
  </conditionalFormatting>
  <conditionalFormatting sqref="D1736:E1736">
    <cfRule type="expression" dxfId="12673" priority="10827" stopIfTrue="1">
      <formula>B1731="Conexão Nova"</formula>
    </cfRule>
  </conditionalFormatting>
  <conditionalFormatting sqref="D1737:E1737">
    <cfRule type="expression" dxfId="12672" priority="10826" stopIfTrue="1">
      <formula>B1731="Conexão Nova"</formula>
    </cfRule>
  </conditionalFormatting>
  <conditionalFormatting sqref="D1744:E1744">
    <cfRule type="expression" dxfId="12671" priority="10819">
      <formula>OR(B1731="Alteração de Carga",B1731="Caixa Existente sem Alteração",B1731="Desligamento")</formula>
    </cfRule>
  </conditionalFormatting>
  <conditionalFormatting sqref="D1757:E1757">
    <cfRule type="expression" dxfId="12670" priority="10782" stopIfTrue="1">
      <formula>B1752="Conexão Nova"</formula>
    </cfRule>
  </conditionalFormatting>
  <conditionalFormatting sqref="D1758:E1758">
    <cfRule type="expression" dxfId="12669" priority="10781" stopIfTrue="1">
      <formula>B1752="Conexão Nova"</formula>
    </cfRule>
  </conditionalFormatting>
  <conditionalFormatting sqref="D1765:E1765">
    <cfRule type="expression" dxfId="12668" priority="10774">
      <formula>OR(B1752="Alteração de Carga",B1752="Caixa Existente sem Alteração",B1752="Desligamento")</formula>
    </cfRule>
  </conditionalFormatting>
  <conditionalFormatting sqref="D1778:E1778">
    <cfRule type="expression" dxfId="12667" priority="10737" stopIfTrue="1">
      <formula>B1773="Conexão Nova"</formula>
    </cfRule>
  </conditionalFormatting>
  <conditionalFormatting sqref="D1779:E1779">
    <cfRule type="expression" dxfId="12666" priority="10736" stopIfTrue="1">
      <formula>B1773="Conexão Nova"</formula>
    </cfRule>
  </conditionalFormatting>
  <conditionalFormatting sqref="D1786:E1786">
    <cfRule type="expression" dxfId="12665" priority="10729">
      <formula>OR(B1773="Alteração de Carga",B1773="Caixa Existente sem Alteração",B1773="Desligamento")</formula>
    </cfRule>
  </conditionalFormatting>
  <conditionalFormatting sqref="D1799:E1799">
    <cfRule type="expression" dxfId="12664" priority="10692" stopIfTrue="1">
      <formula>B1794="Conexão Nova"</formula>
    </cfRule>
  </conditionalFormatting>
  <conditionalFormatting sqref="D1800:E1800">
    <cfRule type="expression" dxfId="12663" priority="10691" stopIfTrue="1">
      <formula>B1794="Conexão Nova"</formula>
    </cfRule>
  </conditionalFormatting>
  <conditionalFormatting sqref="D1807:E1807">
    <cfRule type="expression" dxfId="12662" priority="10684">
      <formula>OR(B1794="Alteração de Carga",B1794="Caixa Existente sem Alteração",B1794="Desligamento")</formula>
    </cfRule>
  </conditionalFormatting>
  <conditionalFormatting sqref="D1820:E1820">
    <cfRule type="expression" dxfId="12661" priority="10647" stopIfTrue="1">
      <formula>B1815="Conexão Nova"</formula>
    </cfRule>
  </conditionalFormatting>
  <conditionalFormatting sqref="D1821:E1821">
    <cfRule type="expression" dxfId="12660" priority="10646" stopIfTrue="1">
      <formula>B1815="Conexão Nova"</formula>
    </cfRule>
  </conditionalFormatting>
  <conditionalFormatting sqref="D1828:E1828">
    <cfRule type="expression" dxfId="12659" priority="10639">
      <formula>OR(B1815="Alteração de Carga",B1815="Caixa Existente sem Alteração",B1815="Desligamento")</formula>
    </cfRule>
  </conditionalFormatting>
  <conditionalFormatting sqref="D1841:E1841">
    <cfRule type="expression" dxfId="12658" priority="10602" stopIfTrue="1">
      <formula>B1836="Conexão Nova"</formula>
    </cfRule>
  </conditionalFormatting>
  <conditionalFormatting sqref="D1842:E1842">
    <cfRule type="expression" dxfId="12657" priority="10601" stopIfTrue="1">
      <formula>B1836="Conexão Nova"</formula>
    </cfRule>
  </conditionalFormatting>
  <conditionalFormatting sqref="D1849:E1849">
    <cfRule type="expression" dxfId="12656" priority="10594">
      <formula>OR(B1836="Alteração de Carga",B1836="Caixa Existente sem Alteração",B1836="Desligamento")</formula>
    </cfRule>
  </conditionalFormatting>
  <conditionalFormatting sqref="D1862:E1862">
    <cfRule type="expression" dxfId="12655" priority="10557" stopIfTrue="1">
      <formula>B1857="Conexão Nova"</formula>
    </cfRule>
  </conditionalFormatting>
  <conditionalFormatting sqref="D1863:E1863">
    <cfRule type="expression" dxfId="12654" priority="10556" stopIfTrue="1">
      <formula>B1857="Conexão Nova"</formula>
    </cfRule>
  </conditionalFormatting>
  <conditionalFormatting sqref="D1870:E1870">
    <cfRule type="expression" dxfId="12653" priority="10549">
      <formula>OR(B1857="Alteração de Carga",B1857="Caixa Existente sem Alteração",B1857="Desligamento")</formula>
    </cfRule>
  </conditionalFormatting>
  <conditionalFormatting sqref="D1883:E1883">
    <cfRule type="expression" dxfId="12652" priority="10512" stopIfTrue="1">
      <formula>B1878="Conexão Nova"</formula>
    </cfRule>
  </conditionalFormatting>
  <conditionalFormatting sqref="D1884:E1884">
    <cfRule type="expression" dxfId="12651" priority="10511" stopIfTrue="1">
      <formula>B1878="Conexão Nova"</formula>
    </cfRule>
  </conditionalFormatting>
  <conditionalFormatting sqref="D1891:E1891">
    <cfRule type="expression" dxfId="12650" priority="10504">
      <formula>OR(B1878="Alteração de Carga",B1878="Caixa Existente sem Alteração",B1878="Desligamento")</formula>
    </cfRule>
  </conditionalFormatting>
  <conditionalFormatting sqref="D1904:E1904">
    <cfRule type="expression" dxfId="12649" priority="10467" stopIfTrue="1">
      <formula>B1899="Conexão Nova"</formula>
    </cfRule>
  </conditionalFormatting>
  <conditionalFormatting sqref="D1905:E1905">
    <cfRule type="expression" dxfId="12648" priority="10466" stopIfTrue="1">
      <formula>B1899="Conexão Nova"</formula>
    </cfRule>
  </conditionalFormatting>
  <conditionalFormatting sqref="D1912:E1912">
    <cfRule type="expression" dxfId="12647" priority="10459">
      <formula>OR(B1899="Alteração de Carga",B1899="Caixa Existente sem Alteração",B1899="Desligamento")</formula>
    </cfRule>
  </conditionalFormatting>
  <conditionalFormatting sqref="D1925:E1925">
    <cfRule type="expression" dxfId="12646" priority="10422" stopIfTrue="1">
      <formula>B1920="Conexão Nova"</formula>
    </cfRule>
  </conditionalFormatting>
  <conditionalFormatting sqref="D1926:E1926">
    <cfRule type="expression" dxfId="12645" priority="10421" stopIfTrue="1">
      <formula>B1920="Conexão Nova"</formula>
    </cfRule>
  </conditionalFormatting>
  <conditionalFormatting sqref="D1933:E1933">
    <cfRule type="expression" dxfId="12644" priority="10414">
      <formula>OR(B1920="Alteração de Carga",B1920="Caixa Existente sem Alteração",B1920="Desligamento")</formula>
    </cfRule>
  </conditionalFormatting>
  <conditionalFormatting sqref="D1946:E1946">
    <cfRule type="expression" dxfId="12643" priority="10377" stopIfTrue="1">
      <formula>B1941="Conexão Nova"</formula>
    </cfRule>
  </conditionalFormatting>
  <conditionalFormatting sqref="D1947:E1947">
    <cfRule type="expression" dxfId="12642" priority="10376" stopIfTrue="1">
      <formula>B1941="Conexão Nova"</formula>
    </cfRule>
  </conditionalFormatting>
  <conditionalFormatting sqref="D1954:E1954">
    <cfRule type="expression" dxfId="12641" priority="10369">
      <formula>OR(B1941="Alteração de Carga",B1941="Caixa Existente sem Alteração",B1941="Desligamento")</formula>
    </cfRule>
  </conditionalFormatting>
  <conditionalFormatting sqref="D1967:E1967">
    <cfRule type="expression" dxfId="12640" priority="10332" stopIfTrue="1">
      <formula>B1962="Conexão Nova"</formula>
    </cfRule>
  </conditionalFormatting>
  <conditionalFormatting sqref="D1968:E1968">
    <cfRule type="expression" dxfId="12639" priority="10331" stopIfTrue="1">
      <formula>B1962="Conexão Nova"</formula>
    </cfRule>
  </conditionalFormatting>
  <conditionalFormatting sqref="D1975:E1975">
    <cfRule type="expression" dxfId="12638" priority="10324">
      <formula>OR(B1962="Alteração de Carga",B1962="Caixa Existente sem Alteração",B1962="Desligamento")</formula>
    </cfRule>
  </conditionalFormatting>
  <conditionalFormatting sqref="D1988:E1988">
    <cfRule type="expression" dxfId="12637" priority="10287" stopIfTrue="1">
      <formula>B1983="Conexão Nova"</formula>
    </cfRule>
  </conditionalFormatting>
  <conditionalFormatting sqref="D1989:E1989">
    <cfRule type="expression" dxfId="12636" priority="10286" stopIfTrue="1">
      <formula>B1983="Conexão Nova"</formula>
    </cfRule>
  </conditionalFormatting>
  <conditionalFormatting sqref="D1996:E1996">
    <cfRule type="expression" dxfId="12635" priority="10279">
      <formula>OR(B1983="Alteração de Carga",B1983="Caixa Existente sem Alteração",B1983="Desligamento")</formula>
    </cfRule>
  </conditionalFormatting>
  <conditionalFormatting sqref="D2009:E2009">
    <cfRule type="expression" dxfId="12634" priority="10242" stopIfTrue="1">
      <formula>B2004="Conexão Nova"</formula>
    </cfRule>
  </conditionalFormatting>
  <conditionalFormatting sqref="D2010:E2010">
    <cfRule type="expression" dxfId="12633" priority="10241" stopIfTrue="1">
      <formula>B2004="Conexão Nova"</formula>
    </cfRule>
  </conditionalFormatting>
  <conditionalFormatting sqref="D2017:E2017">
    <cfRule type="expression" dxfId="12632" priority="10234">
      <formula>OR(B2004="Alteração de Carga",B2004="Caixa Existente sem Alteração",B2004="Desligamento")</formula>
    </cfRule>
  </conditionalFormatting>
  <conditionalFormatting sqref="D2030:E2030">
    <cfRule type="expression" dxfId="12631" priority="10197" stopIfTrue="1">
      <formula>B2025="Conexão Nova"</formula>
    </cfRule>
  </conditionalFormatting>
  <conditionalFormatting sqref="D2031:E2031">
    <cfRule type="expression" dxfId="12630" priority="10196" stopIfTrue="1">
      <formula>B2025="Conexão Nova"</formula>
    </cfRule>
  </conditionalFormatting>
  <conditionalFormatting sqref="D2038:E2038">
    <cfRule type="expression" dxfId="12629" priority="10189">
      <formula>OR(B2025="Alteração de Carga",B2025="Caixa Existente sem Alteração",B2025="Desligamento")</formula>
    </cfRule>
  </conditionalFormatting>
  <conditionalFormatting sqref="D2051:E2051">
    <cfRule type="expression" dxfId="12628" priority="10152" stopIfTrue="1">
      <formula>B2046="Conexão Nova"</formula>
    </cfRule>
  </conditionalFormatting>
  <conditionalFormatting sqref="D2052:E2052">
    <cfRule type="expression" dxfId="12627" priority="10151" stopIfTrue="1">
      <formula>B2046="Conexão Nova"</formula>
    </cfRule>
  </conditionalFormatting>
  <conditionalFormatting sqref="D2059:E2059">
    <cfRule type="expression" dxfId="12626" priority="10144">
      <formula>OR(B2046="Alteração de Carga",B2046="Caixa Existente sem Alteração",B2046="Desligamento")</formula>
    </cfRule>
  </conditionalFormatting>
  <conditionalFormatting sqref="D2072:E2072">
    <cfRule type="expression" dxfId="12625" priority="10107" stopIfTrue="1">
      <formula>B2067="Conexão Nova"</formula>
    </cfRule>
  </conditionalFormatting>
  <conditionalFormatting sqref="D2073:E2073">
    <cfRule type="expression" dxfId="12624" priority="10106" stopIfTrue="1">
      <formula>B2067="Conexão Nova"</formula>
    </cfRule>
  </conditionalFormatting>
  <conditionalFormatting sqref="D2080:E2080">
    <cfRule type="expression" dxfId="12623" priority="10099">
      <formula>OR(B2067="Alteração de Carga",B2067="Caixa Existente sem Alteração",B2067="Desligamento")</formula>
    </cfRule>
  </conditionalFormatting>
  <conditionalFormatting sqref="D2093:E2093">
    <cfRule type="expression" dxfId="12622" priority="10062" stopIfTrue="1">
      <formula>B2088="Conexão Nova"</formula>
    </cfRule>
  </conditionalFormatting>
  <conditionalFormatting sqref="D2094:E2094">
    <cfRule type="expression" dxfId="12621" priority="10061" stopIfTrue="1">
      <formula>B2088="Conexão Nova"</formula>
    </cfRule>
  </conditionalFormatting>
  <conditionalFormatting sqref="D2101:E2101">
    <cfRule type="expression" dxfId="12620" priority="10054">
      <formula>OR(B2088="Alteração de Carga",B2088="Caixa Existente sem Alteração",B2088="Desligamento")</formula>
    </cfRule>
  </conditionalFormatting>
  <conditionalFormatting sqref="D2114:E2114">
    <cfRule type="expression" dxfId="12619" priority="10017" stopIfTrue="1">
      <formula>B2109="Conexão Nova"</formula>
    </cfRule>
  </conditionalFormatting>
  <conditionalFormatting sqref="D2115:E2115">
    <cfRule type="expression" dxfId="12618" priority="10016" stopIfTrue="1">
      <formula>B2109="Conexão Nova"</formula>
    </cfRule>
  </conditionalFormatting>
  <conditionalFormatting sqref="D2122:E2122">
    <cfRule type="expression" dxfId="12617" priority="10009">
      <formula>OR(B2109="Alteração de Carga",B2109="Caixa Existente sem Alteração",B2109="Desligamento")</formula>
    </cfRule>
  </conditionalFormatting>
  <conditionalFormatting sqref="D2135:E2135">
    <cfRule type="expression" dxfId="12616" priority="9972" stopIfTrue="1">
      <formula>B2130="Conexão Nova"</formula>
    </cfRule>
  </conditionalFormatting>
  <conditionalFormatting sqref="D2136:E2136">
    <cfRule type="expression" dxfId="12615" priority="9971" stopIfTrue="1">
      <formula>B2130="Conexão Nova"</formula>
    </cfRule>
  </conditionalFormatting>
  <conditionalFormatting sqref="D2143:E2143">
    <cfRule type="expression" dxfId="12614" priority="9964">
      <formula>OR(B2130="Alteração de Carga",B2130="Caixa Existente sem Alteração",B2130="Desligamento")</formula>
    </cfRule>
  </conditionalFormatting>
  <conditionalFormatting sqref="D2156:E2156">
    <cfRule type="expression" dxfId="12613" priority="9927" stopIfTrue="1">
      <formula>B2151="Conexão Nova"</formula>
    </cfRule>
  </conditionalFormatting>
  <conditionalFormatting sqref="D2157:E2157">
    <cfRule type="expression" dxfId="12612" priority="9926" stopIfTrue="1">
      <formula>B2151="Conexão Nova"</formula>
    </cfRule>
  </conditionalFormatting>
  <conditionalFormatting sqref="D2164:E2164">
    <cfRule type="expression" dxfId="12611" priority="9919">
      <formula>OR(B2151="Alteração de Carga",B2151="Caixa Existente sem Alteração",B2151="Desligamento")</formula>
    </cfRule>
  </conditionalFormatting>
  <conditionalFormatting sqref="D2177:E2177">
    <cfRule type="expression" dxfId="12610" priority="9882" stopIfTrue="1">
      <formula>B2172="Conexão Nova"</formula>
    </cfRule>
  </conditionalFormatting>
  <conditionalFormatting sqref="D2178:E2178">
    <cfRule type="expression" dxfId="12609" priority="9881" stopIfTrue="1">
      <formula>B2172="Conexão Nova"</formula>
    </cfRule>
  </conditionalFormatting>
  <conditionalFormatting sqref="D2185:E2185">
    <cfRule type="expression" dxfId="12608" priority="9874">
      <formula>OR(B2172="Alteração de Carga",B2172="Caixa Existente sem Alteração",B2172="Desligamento")</formula>
    </cfRule>
  </conditionalFormatting>
  <conditionalFormatting sqref="D2198:E2198">
    <cfRule type="expression" dxfId="12607" priority="9837" stopIfTrue="1">
      <formula>B2193="Conexão Nova"</formula>
    </cfRule>
  </conditionalFormatting>
  <conditionalFormatting sqref="D2199:E2199">
    <cfRule type="expression" dxfId="12606" priority="9836" stopIfTrue="1">
      <formula>B2193="Conexão Nova"</formula>
    </cfRule>
  </conditionalFormatting>
  <conditionalFormatting sqref="D2206:E2206">
    <cfRule type="expression" dxfId="12605" priority="9829">
      <formula>OR(B2193="Alteração de Carga",B2193="Caixa Existente sem Alteração",B2193="Desligamento")</formula>
    </cfRule>
  </conditionalFormatting>
  <conditionalFormatting sqref="D2219:E2219">
    <cfRule type="expression" dxfId="12604" priority="9792" stopIfTrue="1">
      <formula>B2214="Conexão Nova"</formula>
    </cfRule>
  </conditionalFormatting>
  <conditionalFormatting sqref="D2220:E2220">
    <cfRule type="expression" dxfId="12603" priority="9791" stopIfTrue="1">
      <formula>B2214="Conexão Nova"</formula>
    </cfRule>
  </conditionalFormatting>
  <conditionalFormatting sqref="D2227:E2227">
    <cfRule type="expression" dxfId="12602" priority="9784">
      <formula>OR(B2214="Alteração de Carga",B2214="Caixa Existente sem Alteração",B2214="Desligamento")</formula>
    </cfRule>
  </conditionalFormatting>
  <conditionalFormatting sqref="D2240:E2240">
    <cfRule type="expression" dxfId="12601" priority="9747" stopIfTrue="1">
      <formula>B2235="Conexão Nova"</formula>
    </cfRule>
  </conditionalFormatting>
  <conditionalFormatting sqref="D2241:E2241">
    <cfRule type="expression" dxfId="12600" priority="9746" stopIfTrue="1">
      <formula>B2235="Conexão Nova"</formula>
    </cfRule>
  </conditionalFormatting>
  <conditionalFormatting sqref="D2248:E2248">
    <cfRule type="expression" dxfId="12599" priority="9739">
      <formula>OR(B2235="Alteração de Carga",B2235="Caixa Existente sem Alteração",B2235="Desligamento")</formula>
    </cfRule>
  </conditionalFormatting>
  <conditionalFormatting sqref="D2261:E2261">
    <cfRule type="expression" dxfId="12598" priority="9702" stopIfTrue="1">
      <formula>B2256="Conexão Nova"</formula>
    </cfRule>
  </conditionalFormatting>
  <conditionalFormatting sqref="D2262:E2262">
    <cfRule type="expression" dxfId="12597" priority="9701" stopIfTrue="1">
      <formula>B2256="Conexão Nova"</formula>
    </cfRule>
  </conditionalFormatting>
  <conditionalFormatting sqref="D2269:E2269">
    <cfRule type="expression" dxfId="12596" priority="9694">
      <formula>OR(B2256="Alteração de Carga",B2256="Caixa Existente sem Alteração",B2256="Desligamento")</formula>
    </cfRule>
  </conditionalFormatting>
  <conditionalFormatting sqref="D2282:E2282">
    <cfRule type="expression" dxfId="12595" priority="9657" stopIfTrue="1">
      <formula>B2277="Conexão Nova"</formula>
    </cfRule>
  </conditionalFormatting>
  <conditionalFormatting sqref="D2283:E2283">
    <cfRule type="expression" dxfId="12594" priority="9656" stopIfTrue="1">
      <formula>B2277="Conexão Nova"</formula>
    </cfRule>
  </conditionalFormatting>
  <conditionalFormatting sqref="D2290:E2290">
    <cfRule type="expression" dxfId="12593" priority="9649">
      <formula>OR(B2277="Alteração de Carga",B2277="Caixa Existente sem Alteração",B2277="Desligamento")</formula>
    </cfRule>
  </conditionalFormatting>
  <conditionalFormatting sqref="D2303:E2303">
    <cfRule type="expression" dxfId="12592" priority="9612" stopIfTrue="1">
      <formula>B2298="Conexão Nova"</formula>
    </cfRule>
  </conditionalFormatting>
  <conditionalFormatting sqref="D2304:E2304">
    <cfRule type="expression" dxfId="12591" priority="9611" stopIfTrue="1">
      <formula>B2298="Conexão Nova"</formula>
    </cfRule>
  </conditionalFormatting>
  <conditionalFormatting sqref="D2311:E2311">
    <cfRule type="expression" dxfId="12590" priority="9604">
      <formula>OR(B2298="Alteração de Carga",B2298="Caixa Existente sem Alteração",B2298="Desligamento")</formula>
    </cfRule>
  </conditionalFormatting>
  <conditionalFormatting sqref="D2324:E2324">
    <cfRule type="expression" dxfId="12589" priority="9567" stopIfTrue="1">
      <formula>B2319="Conexão Nova"</formula>
    </cfRule>
  </conditionalFormatting>
  <conditionalFormatting sqref="D2325:E2325">
    <cfRule type="expression" dxfId="12588" priority="9566" stopIfTrue="1">
      <formula>B2319="Conexão Nova"</formula>
    </cfRule>
  </conditionalFormatting>
  <conditionalFormatting sqref="D2332:E2332">
    <cfRule type="expression" dxfId="12587" priority="9559">
      <formula>OR(B2319="Alteração de Carga",B2319="Caixa Existente sem Alteração",B2319="Desligamento")</formula>
    </cfRule>
  </conditionalFormatting>
  <conditionalFormatting sqref="D2345:E2345">
    <cfRule type="expression" dxfId="12586" priority="9522" stopIfTrue="1">
      <formula>B2340="Conexão Nova"</formula>
    </cfRule>
  </conditionalFormatting>
  <conditionalFormatting sqref="D2346:E2346">
    <cfRule type="expression" dxfId="12585" priority="9521" stopIfTrue="1">
      <formula>B2340="Conexão Nova"</formula>
    </cfRule>
  </conditionalFormatting>
  <conditionalFormatting sqref="D2353:E2353">
    <cfRule type="expression" dxfId="12584" priority="9514">
      <formula>OR(B2340="Alteração de Carga",B2340="Caixa Existente sem Alteração",B2340="Desligamento")</formula>
    </cfRule>
  </conditionalFormatting>
  <conditionalFormatting sqref="D2366:E2366">
    <cfRule type="expression" dxfId="12583" priority="9477" stopIfTrue="1">
      <formula>B2361="Conexão Nova"</formula>
    </cfRule>
  </conditionalFormatting>
  <conditionalFormatting sqref="D2367:E2367">
    <cfRule type="expression" dxfId="12582" priority="9476" stopIfTrue="1">
      <formula>B2361="Conexão Nova"</formula>
    </cfRule>
  </conditionalFormatting>
  <conditionalFormatting sqref="D2374:E2374">
    <cfRule type="expression" dxfId="12581" priority="9469">
      <formula>OR(B2361="Alteração de Carga",B2361="Caixa Existente sem Alteração",B2361="Desligamento")</formula>
    </cfRule>
  </conditionalFormatting>
  <conditionalFormatting sqref="D2387:E2387">
    <cfRule type="expression" dxfId="12580" priority="9432" stopIfTrue="1">
      <formula>B2382="Conexão Nova"</formula>
    </cfRule>
  </conditionalFormatting>
  <conditionalFormatting sqref="D2388:E2388">
    <cfRule type="expression" dxfId="12579" priority="9431" stopIfTrue="1">
      <formula>B2382="Conexão Nova"</formula>
    </cfRule>
  </conditionalFormatting>
  <conditionalFormatting sqref="D2395:E2395">
    <cfRule type="expression" dxfId="12578" priority="9424">
      <formula>OR(B2382="Alteração de Carga",B2382="Caixa Existente sem Alteração",B2382="Desligamento")</formula>
    </cfRule>
  </conditionalFormatting>
  <conditionalFormatting sqref="D2408:E2408">
    <cfRule type="expression" dxfId="12577" priority="9387" stopIfTrue="1">
      <formula>B2403="Conexão Nova"</formula>
    </cfRule>
  </conditionalFormatting>
  <conditionalFormatting sqref="D2409:E2409">
    <cfRule type="expression" dxfId="12576" priority="9386" stopIfTrue="1">
      <formula>B2403="Conexão Nova"</formula>
    </cfRule>
  </conditionalFormatting>
  <conditionalFormatting sqref="D2416:E2416">
    <cfRule type="expression" dxfId="12575" priority="9379">
      <formula>OR(B2403="Alteração de Carga",B2403="Caixa Existente sem Alteração",B2403="Desligamento")</formula>
    </cfRule>
  </conditionalFormatting>
  <conditionalFormatting sqref="D2429:E2429">
    <cfRule type="expression" dxfId="12574" priority="9342" stopIfTrue="1">
      <formula>B2424="Conexão Nova"</formula>
    </cfRule>
  </conditionalFormatting>
  <conditionalFormatting sqref="D2430:E2430">
    <cfRule type="expression" dxfId="12573" priority="9341" stopIfTrue="1">
      <formula>B2424="Conexão Nova"</formula>
    </cfRule>
  </conditionalFormatting>
  <conditionalFormatting sqref="D2437:E2437">
    <cfRule type="expression" dxfId="12572" priority="9334">
      <formula>OR(B2424="Alteração de Carga",B2424="Caixa Existente sem Alteração",B2424="Desligamento")</formula>
    </cfRule>
  </conditionalFormatting>
  <conditionalFormatting sqref="D2450:E2450">
    <cfRule type="expression" dxfId="12571" priority="9297" stopIfTrue="1">
      <formula>B2445="Conexão Nova"</formula>
    </cfRule>
  </conditionalFormatting>
  <conditionalFormatting sqref="D2451:E2451">
    <cfRule type="expression" dxfId="12570" priority="9296" stopIfTrue="1">
      <formula>B2445="Conexão Nova"</formula>
    </cfRule>
  </conditionalFormatting>
  <conditionalFormatting sqref="D2458:E2458">
    <cfRule type="expression" dxfId="12569" priority="9289">
      <formula>OR(B2445="Alteração de Carga",B2445="Caixa Existente sem Alteração",B2445="Desligamento")</formula>
    </cfRule>
  </conditionalFormatting>
  <conditionalFormatting sqref="D2471:E2471">
    <cfRule type="expression" dxfId="12568" priority="9252" stopIfTrue="1">
      <formula>B2466="Conexão Nova"</formula>
    </cfRule>
  </conditionalFormatting>
  <conditionalFormatting sqref="D2472:E2472">
    <cfRule type="expression" dxfId="12567" priority="9251" stopIfTrue="1">
      <formula>B2466="Conexão Nova"</formula>
    </cfRule>
  </conditionalFormatting>
  <conditionalFormatting sqref="D2479:E2479">
    <cfRule type="expression" dxfId="12566" priority="9244">
      <formula>OR(B2466="Alteração de Carga",B2466="Caixa Existente sem Alteração",B2466="Desligamento")</formula>
    </cfRule>
  </conditionalFormatting>
  <conditionalFormatting sqref="D2492:E2492">
    <cfRule type="expression" dxfId="12565" priority="9207" stopIfTrue="1">
      <formula>B2487="Conexão Nova"</formula>
    </cfRule>
  </conditionalFormatting>
  <conditionalFormatting sqref="D2493:E2493">
    <cfRule type="expression" dxfId="12564" priority="9206" stopIfTrue="1">
      <formula>B2487="Conexão Nova"</formula>
    </cfRule>
  </conditionalFormatting>
  <conditionalFormatting sqref="D2500:E2500">
    <cfRule type="expression" dxfId="12563" priority="9199">
      <formula>OR(B2487="Alteração de Carga",B2487="Caixa Existente sem Alteração",B2487="Desligamento")</formula>
    </cfRule>
  </conditionalFormatting>
  <conditionalFormatting sqref="D2513:E2513">
    <cfRule type="expression" dxfId="12562" priority="9162" stopIfTrue="1">
      <formula>B2508="Conexão Nova"</formula>
    </cfRule>
  </conditionalFormatting>
  <conditionalFormatting sqref="D2514:E2514">
    <cfRule type="expression" dxfId="12561" priority="9161" stopIfTrue="1">
      <formula>B2508="Conexão Nova"</formula>
    </cfRule>
  </conditionalFormatting>
  <conditionalFormatting sqref="D2521:E2521">
    <cfRule type="expression" dxfId="12560" priority="9154">
      <formula>OR(B2508="Alteração de Carga",B2508="Caixa Existente sem Alteração",B2508="Desligamento")</formula>
    </cfRule>
  </conditionalFormatting>
  <conditionalFormatting sqref="D2534:E2534">
    <cfRule type="expression" dxfId="12559" priority="9117" stopIfTrue="1">
      <formula>B2529="Conexão Nova"</formula>
    </cfRule>
  </conditionalFormatting>
  <conditionalFormatting sqref="D2535:E2535">
    <cfRule type="expression" dxfId="12558" priority="9116" stopIfTrue="1">
      <formula>B2529="Conexão Nova"</formula>
    </cfRule>
  </conditionalFormatting>
  <conditionalFormatting sqref="D2542:E2542">
    <cfRule type="expression" dxfId="12557" priority="9109">
      <formula>OR(B2529="Alteração de Carga",B2529="Caixa Existente sem Alteração",B2529="Desligamento")</formula>
    </cfRule>
  </conditionalFormatting>
  <conditionalFormatting sqref="D2555:E2555">
    <cfRule type="expression" dxfId="12556" priority="9072" stopIfTrue="1">
      <formula>B2550="Conexão Nova"</formula>
    </cfRule>
  </conditionalFormatting>
  <conditionalFormatting sqref="D2556:E2556">
    <cfRule type="expression" dxfId="12555" priority="9071" stopIfTrue="1">
      <formula>B2550="Conexão Nova"</formula>
    </cfRule>
  </conditionalFormatting>
  <conditionalFormatting sqref="D2563:E2563">
    <cfRule type="expression" dxfId="12554" priority="9064">
      <formula>OR(B2550="Alteração de Carga",B2550="Caixa Existente sem Alteração",B2550="Desligamento")</formula>
    </cfRule>
  </conditionalFormatting>
  <conditionalFormatting sqref="D2576:E2576">
    <cfRule type="expression" dxfId="12553" priority="9027" stopIfTrue="1">
      <formula>B2571="Conexão Nova"</formula>
    </cfRule>
  </conditionalFormatting>
  <conditionalFormatting sqref="D2577:E2577">
    <cfRule type="expression" dxfId="12552" priority="9026" stopIfTrue="1">
      <formula>B2571="Conexão Nova"</formula>
    </cfRule>
  </conditionalFormatting>
  <conditionalFormatting sqref="D2584:E2584">
    <cfRule type="expression" dxfId="12551" priority="9019">
      <formula>OR(B2571="Alteração de Carga",B2571="Caixa Existente sem Alteração",B2571="Desligamento")</formula>
    </cfRule>
  </conditionalFormatting>
  <conditionalFormatting sqref="D2597:E2597">
    <cfRule type="expression" dxfId="12550" priority="8982" stopIfTrue="1">
      <formula>B2592="Conexão Nova"</formula>
    </cfRule>
  </conditionalFormatting>
  <conditionalFormatting sqref="D2598:E2598">
    <cfRule type="expression" dxfId="12549" priority="8981" stopIfTrue="1">
      <formula>B2592="Conexão Nova"</formula>
    </cfRule>
  </conditionalFormatting>
  <conditionalFormatting sqref="D2605:E2605">
    <cfRule type="expression" dxfId="12548" priority="8974">
      <formula>OR(B2592="Alteração de Carga",B2592="Caixa Existente sem Alteração",B2592="Desligamento")</formula>
    </cfRule>
  </conditionalFormatting>
  <conditionalFormatting sqref="D2618:E2618">
    <cfRule type="expression" dxfId="12547" priority="8937" stopIfTrue="1">
      <formula>B2613="Conexão Nova"</formula>
    </cfRule>
  </conditionalFormatting>
  <conditionalFormatting sqref="D2619:E2619">
    <cfRule type="expression" dxfId="12546" priority="8936" stopIfTrue="1">
      <formula>B2613="Conexão Nova"</formula>
    </cfRule>
  </conditionalFormatting>
  <conditionalFormatting sqref="D2626:E2626">
    <cfRule type="expression" dxfId="12545" priority="8929">
      <formula>OR(B2613="Alteração de Carga",B2613="Caixa Existente sem Alteração",B2613="Desligamento")</formula>
    </cfRule>
  </conditionalFormatting>
  <conditionalFormatting sqref="D2639:E2639">
    <cfRule type="expression" dxfId="12544" priority="8892" stopIfTrue="1">
      <formula>B2634="Conexão Nova"</formula>
    </cfRule>
  </conditionalFormatting>
  <conditionalFormatting sqref="D2640:E2640">
    <cfRule type="expression" dxfId="12543" priority="8891" stopIfTrue="1">
      <formula>B2634="Conexão Nova"</formula>
    </cfRule>
  </conditionalFormatting>
  <conditionalFormatting sqref="D2647:E2647">
    <cfRule type="expression" dxfId="12542" priority="8884">
      <formula>OR(B2634="Alteração de Carga",B2634="Caixa Existente sem Alteração",B2634="Desligamento")</formula>
    </cfRule>
  </conditionalFormatting>
  <conditionalFormatting sqref="D2660:E2660">
    <cfRule type="expression" dxfId="12541" priority="8847" stopIfTrue="1">
      <formula>B2655="Conexão Nova"</formula>
    </cfRule>
  </conditionalFormatting>
  <conditionalFormatting sqref="D2661:E2661">
    <cfRule type="expression" dxfId="12540" priority="8846" stopIfTrue="1">
      <formula>B2655="Conexão Nova"</formula>
    </cfRule>
  </conditionalFormatting>
  <conditionalFormatting sqref="D2668:E2668">
    <cfRule type="expression" dxfId="12539" priority="8839">
      <formula>OR(B2655="Alteração de Carga",B2655="Caixa Existente sem Alteração",B2655="Desligamento")</formula>
    </cfRule>
  </conditionalFormatting>
  <conditionalFormatting sqref="D2681:E2681">
    <cfRule type="expression" dxfId="12538" priority="8802" stopIfTrue="1">
      <formula>B2676="Conexão Nova"</formula>
    </cfRule>
  </conditionalFormatting>
  <conditionalFormatting sqref="D2682:E2682">
    <cfRule type="expression" dxfId="12537" priority="8801" stopIfTrue="1">
      <formula>B2676="Conexão Nova"</formula>
    </cfRule>
  </conditionalFormatting>
  <conditionalFormatting sqref="D2689:E2689">
    <cfRule type="expression" dxfId="12536" priority="8794">
      <formula>OR(B2676="Alteração de Carga",B2676="Caixa Existente sem Alteração",B2676="Desligamento")</formula>
    </cfRule>
  </conditionalFormatting>
  <conditionalFormatting sqref="D2702:E2702">
    <cfRule type="expression" dxfId="12535" priority="8757" stopIfTrue="1">
      <formula>B2697="Conexão Nova"</formula>
    </cfRule>
  </conditionalFormatting>
  <conditionalFormatting sqref="D2703:E2703">
    <cfRule type="expression" dxfId="12534" priority="8756" stopIfTrue="1">
      <formula>B2697="Conexão Nova"</formula>
    </cfRule>
  </conditionalFormatting>
  <conditionalFormatting sqref="D2710:E2710">
    <cfRule type="expression" dxfId="12533" priority="8749">
      <formula>OR(B2697="Alteração de Carga",B2697="Caixa Existente sem Alteração",B2697="Desligamento")</formula>
    </cfRule>
  </conditionalFormatting>
  <conditionalFormatting sqref="D2723:E2723">
    <cfRule type="expression" dxfId="12532" priority="8712" stopIfTrue="1">
      <formula>B2718="Conexão Nova"</formula>
    </cfRule>
  </conditionalFormatting>
  <conditionalFormatting sqref="D2724:E2724">
    <cfRule type="expression" dxfId="12531" priority="8711" stopIfTrue="1">
      <formula>B2718="Conexão Nova"</formula>
    </cfRule>
  </conditionalFormatting>
  <conditionalFormatting sqref="D2731:E2731">
    <cfRule type="expression" dxfId="12530" priority="8704">
      <formula>OR(B2718="Alteração de Carga",B2718="Caixa Existente sem Alteração",B2718="Desligamento")</formula>
    </cfRule>
  </conditionalFormatting>
  <conditionalFormatting sqref="D2744:E2744">
    <cfRule type="expression" dxfId="12529" priority="8667" stopIfTrue="1">
      <formula>B2739="Conexão Nova"</formula>
    </cfRule>
  </conditionalFormatting>
  <conditionalFormatting sqref="D2745:E2745">
    <cfRule type="expression" dxfId="12528" priority="8666" stopIfTrue="1">
      <formula>B2739="Conexão Nova"</formula>
    </cfRule>
  </conditionalFormatting>
  <conditionalFormatting sqref="D2752:E2752">
    <cfRule type="expression" dxfId="12527" priority="8659">
      <formula>OR(B2739="Alteração de Carga",B2739="Caixa Existente sem Alteração",B2739="Desligamento")</formula>
    </cfRule>
  </conditionalFormatting>
  <conditionalFormatting sqref="D2765:E2765">
    <cfRule type="expression" dxfId="12526" priority="8622" stopIfTrue="1">
      <formula>B2760="Conexão Nova"</formula>
    </cfRule>
  </conditionalFormatting>
  <conditionalFormatting sqref="D2766:E2766">
    <cfRule type="expression" dxfId="12525" priority="8621" stopIfTrue="1">
      <formula>B2760="Conexão Nova"</formula>
    </cfRule>
  </conditionalFormatting>
  <conditionalFormatting sqref="D2773:E2773">
    <cfRule type="expression" dxfId="12524" priority="8614">
      <formula>OR(B2760="Alteração de Carga",B2760="Caixa Existente sem Alteração",B2760="Desligamento")</formula>
    </cfRule>
  </conditionalFormatting>
  <conditionalFormatting sqref="D2786:E2786">
    <cfRule type="expression" dxfId="12523" priority="8577" stopIfTrue="1">
      <formula>B2781="Conexão Nova"</formula>
    </cfRule>
  </conditionalFormatting>
  <conditionalFormatting sqref="D2787:E2787">
    <cfRule type="expression" dxfId="12522" priority="8576" stopIfTrue="1">
      <formula>B2781="Conexão Nova"</formula>
    </cfRule>
  </conditionalFormatting>
  <conditionalFormatting sqref="D2794:E2794">
    <cfRule type="expression" dxfId="12521" priority="8569">
      <formula>OR(B2781="Alteração de Carga",B2781="Caixa Existente sem Alteração",B2781="Desligamento")</formula>
    </cfRule>
  </conditionalFormatting>
  <conditionalFormatting sqref="D2807:E2807">
    <cfRule type="expression" dxfId="12520" priority="8532" stopIfTrue="1">
      <formula>B2802="Conexão Nova"</formula>
    </cfRule>
  </conditionalFormatting>
  <conditionalFormatting sqref="D2808:E2808">
    <cfRule type="expression" dxfId="12519" priority="8531" stopIfTrue="1">
      <formula>B2802="Conexão Nova"</formula>
    </cfRule>
  </conditionalFormatting>
  <conditionalFormatting sqref="D2815:E2815">
    <cfRule type="expression" dxfId="12518" priority="8524">
      <formula>OR(B2802="Alteração de Carga",B2802="Caixa Existente sem Alteração",B2802="Desligamento")</formula>
    </cfRule>
  </conditionalFormatting>
  <conditionalFormatting sqref="D2828:E2828">
    <cfRule type="expression" dxfId="12517" priority="8487" stopIfTrue="1">
      <formula>B2823="Conexão Nova"</formula>
    </cfRule>
  </conditionalFormatting>
  <conditionalFormatting sqref="D2829:E2829">
    <cfRule type="expression" dxfId="12516" priority="8486" stopIfTrue="1">
      <formula>B2823="Conexão Nova"</formula>
    </cfRule>
  </conditionalFormatting>
  <conditionalFormatting sqref="D2836:E2836">
    <cfRule type="expression" dxfId="12515" priority="8479">
      <formula>OR(B2823="Alteração de Carga",B2823="Caixa Existente sem Alteração",B2823="Desligamento")</formula>
    </cfRule>
  </conditionalFormatting>
  <conditionalFormatting sqref="D2849:E2849">
    <cfRule type="expression" dxfId="12514" priority="8442" stopIfTrue="1">
      <formula>B2844="Conexão Nova"</formula>
    </cfRule>
  </conditionalFormatting>
  <conditionalFormatting sqref="D2850:E2850">
    <cfRule type="expression" dxfId="12513" priority="8441" stopIfTrue="1">
      <formula>B2844="Conexão Nova"</formula>
    </cfRule>
  </conditionalFormatting>
  <conditionalFormatting sqref="D2857:E2857">
    <cfRule type="expression" dxfId="12512" priority="8434">
      <formula>OR(B2844="Alteração de Carga",B2844="Caixa Existente sem Alteração",B2844="Desligamento")</formula>
    </cfRule>
  </conditionalFormatting>
  <conditionalFormatting sqref="D2870:E2870">
    <cfRule type="expression" dxfId="12511" priority="8397" stopIfTrue="1">
      <formula>B2865="Conexão Nova"</formula>
    </cfRule>
  </conditionalFormatting>
  <conditionalFormatting sqref="D2871:E2871">
    <cfRule type="expression" dxfId="12510" priority="8396" stopIfTrue="1">
      <formula>B2865="Conexão Nova"</formula>
    </cfRule>
  </conditionalFormatting>
  <conditionalFormatting sqref="D2878:E2878">
    <cfRule type="expression" dxfId="12509" priority="8389">
      <formula>OR(B2865="Alteração de Carga",B2865="Caixa Existente sem Alteração",B2865="Desligamento")</formula>
    </cfRule>
  </conditionalFormatting>
  <conditionalFormatting sqref="D2891:E2891">
    <cfRule type="expression" dxfId="12508" priority="8352" stopIfTrue="1">
      <formula>B2886="Conexão Nova"</formula>
    </cfRule>
  </conditionalFormatting>
  <conditionalFormatting sqref="D2892:E2892">
    <cfRule type="expression" dxfId="12507" priority="8351" stopIfTrue="1">
      <formula>B2886="Conexão Nova"</formula>
    </cfRule>
  </conditionalFormatting>
  <conditionalFormatting sqref="D2899:E2899">
    <cfRule type="expression" dxfId="12506" priority="8344">
      <formula>OR(B2886="Alteração de Carga",B2886="Caixa Existente sem Alteração",B2886="Desligamento")</formula>
    </cfRule>
  </conditionalFormatting>
  <conditionalFormatting sqref="D2912:E2912">
    <cfRule type="expression" dxfId="12505" priority="8307" stopIfTrue="1">
      <formula>B2907="Conexão Nova"</formula>
    </cfRule>
  </conditionalFormatting>
  <conditionalFormatting sqref="D2913:E2913">
    <cfRule type="expression" dxfId="12504" priority="8306" stopIfTrue="1">
      <formula>B2907="Conexão Nova"</formula>
    </cfRule>
  </conditionalFormatting>
  <conditionalFormatting sqref="D2920:E2920">
    <cfRule type="expression" dxfId="12503" priority="8299">
      <formula>OR(B2907="Alteração de Carga",B2907="Caixa Existente sem Alteração",B2907="Desligamento")</formula>
    </cfRule>
  </conditionalFormatting>
  <conditionalFormatting sqref="D2933:E2933">
    <cfRule type="expression" dxfId="12502" priority="8262" stopIfTrue="1">
      <formula>B2928="Conexão Nova"</formula>
    </cfRule>
  </conditionalFormatting>
  <conditionalFormatting sqref="D2934:E2934">
    <cfRule type="expression" dxfId="12501" priority="8261" stopIfTrue="1">
      <formula>B2928="Conexão Nova"</formula>
    </cfRule>
  </conditionalFormatting>
  <conditionalFormatting sqref="D2941:E2941">
    <cfRule type="expression" dxfId="12500" priority="8254">
      <formula>OR(B2928="Alteração de Carga",B2928="Caixa Existente sem Alteração",B2928="Desligamento")</formula>
    </cfRule>
  </conditionalFormatting>
  <conditionalFormatting sqref="D2954:E2954">
    <cfRule type="expression" dxfId="12499" priority="8217" stopIfTrue="1">
      <formula>B2949="Conexão Nova"</formula>
    </cfRule>
  </conditionalFormatting>
  <conditionalFormatting sqref="D2955:E2955">
    <cfRule type="expression" dxfId="12498" priority="8216" stopIfTrue="1">
      <formula>B2949="Conexão Nova"</formula>
    </cfRule>
  </conditionalFormatting>
  <conditionalFormatting sqref="D2962:E2962">
    <cfRule type="expression" dxfId="12497" priority="8209">
      <formula>OR(B2949="Alteração de Carga",B2949="Caixa Existente sem Alteração",B2949="Desligamento")</formula>
    </cfRule>
  </conditionalFormatting>
  <conditionalFormatting sqref="D2975:E2975">
    <cfRule type="expression" dxfId="12496" priority="8172" stopIfTrue="1">
      <formula>B2970="Conexão Nova"</formula>
    </cfRule>
  </conditionalFormatting>
  <conditionalFormatting sqref="D2976:E2976">
    <cfRule type="expression" dxfId="12495" priority="8171" stopIfTrue="1">
      <formula>B2970="Conexão Nova"</formula>
    </cfRule>
  </conditionalFormatting>
  <conditionalFormatting sqref="D2983:E2983">
    <cfRule type="expression" dxfId="12494" priority="8164">
      <formula>OR(B2970="Alteração de Carga",B2970="Caixa Existente sem Alteração",B2970="Desligamento")</formula>
    </cfRule>
  </conditionalFormatting>
  <conditionalFormatting sqref="D2996:E2996">
    <cfRule type="expression" dxfId="12493" priority="8127" stopIfTrue="1">
      <formula>B2991="Conexão Nova"</formula>
    </cfRule>
  </conditionalFormatting>
  <conditionalFormatting sqref="D2997:E2997">
    <cfRule type="expression" dxfId="12492" priority="8126" stopIfTrue="1">
      <formula>B2991="Conexão Nova"</formula>
    </cfRule>
  </conditionalFormatting>
  <conditionalFormatting sqref="D3004:E3004">
    <cfRule type="expression" dxfId="12491" priority="8119">
      <formula>OR(B2991="Alteração de Carga",B2991="Caixa Existente sem Alteração",B2991="Desligamento")</formula>
    </cfRule>
  </conditionalFormatting>
  <conditionalFormatting sqref="D3017:E3017">
    <cfRule type="expression" dxfId="12490" priority="8082" stopIfTrue="1">
      <formula>B3012="Conexão Nova"</formula>
    </cfRule>
  </conditionalFormatting>
  <conditionalFormatting sqref="D3018:E3018">
    <cfRule type="expression" dxfId="12489" priority="8081" stopIfTrue="1">
      <formula>B3012="Conexão Nova"</formula>
    </cfRule>
  </conditionalFormatting>
  <conditionalFormatting sqref="D3025:E3025">
    <cfRule type="expression" dxfId="12488" priority="8074">
      <formula>OR(B3012="Alteração de Carga",B3012="Caixa Existente sem Alteração",B3012="Desligamento")</formula>
    </cfRule>
  </conditionalFormatting>
  <conditionalFormatting sqref="D3038:E3038">
    <cfRule type="expression" dxfId="12487" priority="8037" stopIfTrue="1">
      <formula>B3033="Conexão Nova"</formula>
    </cfRule>
  </conditionalFormatting>
  <conditionalFormatting sqref="D3039:E3039">
    <cfRule type="expression" dxfId="12486" priority="8036" stopIfTrue="1">
      <formula>B3033="Conexão Nova"</formula>
    </cfRule>
  </conditionalFormatting>
  <conditionalFormatting sqref="D3046:E3046">
    <cfRule type="expression" dxfId="12485" priority="8029">
      <formula>OR(B3033="Alteração de Carga",B3033="Caixa Existente sem Alteração",B3033="Desligamento")</formula>
    </cfRule>
  </conditionalFormatting>
  <conditionalFormatting sqref="D3059:E3059">
    <cfRule type="expression" dxfId="12484" priority="7992" stopIfTrue="1">
      <formula>B3054="Conexão Nova"</formula>
    </cfRule>
  </conditionalFormatting>
  <conditionalFormatting sqref="D3060:E3060">
    <cfRule type="expression" dxfId="12483" priority="7991" stopIfTrue="1">
      <formula>B3054="Conexão Nova"</formula>
    </cfRule>
  </conditionalFormatting>
  <conditionalFormatting sqref="D3067:E3067">
    <cfRule type="expression" dxfId="12482" priority="7984">
      <formula>OR(B3054="Alteração de Carga",B3054="Caixa Existente sem Alteração",B3054="Desligamento")</formula>
    </cfRule>
  </conditionalFormatting>
  <conditionalFormatting sqref="D3080:E3080">
    <cfRule type="expression" dxfId="12481" priority="7947" stopIfTrue="1">
      <formula>B3075="Conexão Nova"</formula>
    </cfRule>
  </conditionalFormatting>
  <conditionalFormatting sqref="D3081:E3081">
    <cfRule type="expression" dxfId="12480" priority="7946" stopIfTrue="1">
      <formula>B3075="Conexão Nova"</formula>
    </cfRule>
  </conditionalFormatting>
  <conditionalFormatting sqref="D3088:E3088">
    <cfRule type="expression" dxfId="12479" priority="7939">
      <formula>OR(B3075="Alteração de Carga",B3075="Caixa Existente sem Alteração",B3075="Desligamento")</formula>
    </cfRule>
  </conditionalFormatting>
  <conditionalFormatting sqref="D3101:E3101">
    <cfRule type="expression" dxfId="12478" priority="7902" stopIfTrue="1">
      <formula>B3096="Conexão Nova"</formula>
    </cfRule>
  </conditionalFormatting>
  <conditionalFormatting sqref="D3102:E3102">
    <cfRule type="expression" dxfId="12477" priority="7901" stopIfTrue="1">
      <formula>B3096="Conexão Nova"</formula>
    </cfRule>
  </conditionalFormatting>
  <conditionalFormatting sqref="D3109:E3109">
    <cfRule type="expression" dxfId="12476" priority="7894">
      <formula>OR(B3096="Alteração de Carga",B3096="Caixa Existente sem Alteração",B3096="Desligamento")</formula>
    </cfRule>
  </conditionalFormatting>
  <conditionalFormatting sqref="D3122:E3122">
    <cfRule type="expression" dxfId="12475" priority="7857" stopIfTrue="1">
      <formula>B3117="Conexão Nova"</formula>
    </cfRule>
  </conditionalFormatting>
  <conditionalFormatting sqref="D3123:E3123">
    <cfRule type="expression" dxfId="12474" priority="7856" stopIfTrue="1">
      <formula>B3117="Conexão Nova"</formula>
    </cfRule>
  </conditionalFormatting>
  <conditionalFormatting sqref="D3130:E3130">
    <cfRule type="expression" dxfId="12473" priority="7849">
      <formula>OR(B3117="Alteração de Carga",B3117="Caixa Existente sem Alteração",B3117="Desligamento")</formula>
    </cfRule>
  </conditionalFormatting>
  <conditionalFormatting sqref="D3143:E3143">
    <cfRule type="expression" dxfId="12472" priority="7812" stopIfTrue="1">
      <formula>B3138="Conexão Nova"</formula>
    </cfRule>
  </conditionalFormatting>
  <conditionalFormatting sqref="D3144:E3144">
    <cfRule type="expression" dxfId="12471" priority="7811" stopIfTrue="1">
      <formula>B3138="Conexão Nova"</formula>
    </cfRule>
  </conditionalFormatting>
  <conditionalFormatting sqref="D3151:E3151">
    <cfRule type="expression" dxfId="12470" priority="7804">
      <formula>OR(B3138="Alteração de Carga",B3138="Caixa Existente sem Alteração",B3138="Desligamento")</formula>
    </cfRule>
  </conditionalFormatting>
  <conditionalFormatting sqref="D3164:E3164">
    <cfRule type="expression" dxfId="12469" priority="7767" stopIfTrue="1">
      <formula>B3159="Conexão Nova"</formula>
    </cfRule>
  </conditionalFormatting>
  <conditionalFormatting sqref="D3165:E3165">
    <cfRule type="expression" dxfId="12468" priority="7766" stopIfTrue="1">
      <formula>B3159="Conexão Nova"</formula>
    </cfRule>
  </conditionalFormatting>
  <conditionalFormatting sqref="D3172:E3172">
    <cfRule type="expression" dxfId="12467" priority="7759">
      <formula>OR(B3159="Alteração de Carga",B3159="Caixa Existente sem Alteração",B3159="Desligamento")</formula>
    </cfRule>
  </conditionalFormatting>
  <conditionalFormatting sqref="D3185:E3185">
    <cfRule type="expression" dxfId="12466" priority="7722" stopIfTrue="1">
      <formula>B3180="Conexão Nova"</formula>
    </cfRule>
  </conditionalFormatting>
  <conditionalFormatting sqref="D3186:E3186">
    <cfRule type="expression" dxfId="12465" priority="7721" stopIfTrue="1">
      <formula>B3180="Conexão Nova"</formula>
    </cfRule>
  </conditionalFormatting>
  <conditionalFormatting sqref="D3193:E3193">
    <cfRule type="expression" dxfId="12464" priority="7714">
      <formula>OR(B3180="Alteração de Carga",B3180="Caixa Existente sem Alteração",B3180="Desligamento")</formula>
    </cfRule>
  </conditionalFormatting>
  <conditionalFormatting sqref="D3206:E3206">
    <cfRule type="expression" dxfId="12463" priority="7677" stopIfTrue="1">
      <formula>B3201="Conexão Nova"</formula>
    </cfRule>
  </conditionalFormatting>
  <conditionalFormatting sqref="D3207:E3207">
    <cfRule type="expression" dxfId="12462" priority="7676" stopIfTrue="1">
      <formula>B3201="Conexão Nova"</formula>
    </cfRule>
  </conditionalFormatting>
  <conditionalFormatting sqref="D3214:E3214">
    <cfRule type="expression" dxfId="12461" priority="7669">
      <formula>OR(B3201="Alteração de Carga",B3201="Caixa Existente sem Alteração",B3201="Desligamento")</formula>
    </cfRule>
  </conditionalFormatting>
  <conditionalFormatting sqref="D3227:E3227">
    <cfRule type="expression" dxfId="12460" priority="7632" stopIfTrue="1">
      <formula>B3222="Conexão Nova"</formula>
    </cfRule>
  </conditionalFormatting>
  <conditionalFormatting sqref="D3228:E3228">
    <cfRule type="expression" dxfId="12459" priority="7631" stopIfTrue="1">
      <formula>B3222="Conexão Nova"</formula>
    </cfRule>
  </conditionalFormatting>
  <conditionalFormatting sqref="D3235:E3235">
    <cfRule type="expression" dxfId="12458" priority="7624">
      <formula>OR(B3222="Alteração de Carga",B3222="Caixa Existente sem Alteração",B3222="Desligamento")</formula>
    </cfRule>
  </conditionalFormatting>
  <conditionalFormatting sqref="D3248:E3248">
    <cfRule type="expression" dxfId="12457" priority="7587" stopIfTrue="1">
      <formula>B3243="Conexão Nova"</formula>
    </cfRule>
  </conditionalFormatting>
  <conditionalFormatting sqref="D3249:E3249">
    <cfRule type="expression" dxfId="12456" priority="7586" stopIfTrue="1">
      <formula>B3243="Conexão Nova"</formula>
    </cfRule>
  </conditionalFormatting>
  <conditionalFormatting sqref="D3256:E3256">
    <cfRule type="expression" dxfId="12455" priority="7579">
      <formula>OR(B3243="Alteração de Carga",B3243="Caixa Existente sem Alteração",B3243="Desligamento")</formula>
    </cfRule>
  </conditionalFormatting>
  <conditionalFormatting sqref="D3269:E3269">
    <cfRule type="expression" dxfId="12454" priority="7542" stopIfTrue="1">
      <formula>B3264="Conexão Nova"</formula>
    </cfRule>
  </conditionalFormatting>
  <conditionalFormatting sqref="D3270:E3270">
    <cfRule type="expression" dxfId="12453" priority="7541" stopIfTrue="1">
      <formula>B3264="Conexão Nova"</formula>
    </cfRule>
  </conditionalFormatting>
  <conditionalFormatting sqref="D3277:E3277">
    <cfRule type="expression" dxfId="12452" priority="7534">
      <formula>OR(B3264="Alteração de Carga",B3264="Caixa Existente sem Alteração",B3264="Desligamento")</formula>
    </cfRule>
  </conditionalFormatting>
  <conditionalFormatting sqref="D3290:E3290">
    <cfRule type="expression" dxfId="12451" priority="7497" stopIfTrue="1">
      <formula>B3285="Conexão Nova"</formula>
    </cfRule>
  </conditionalFormatting>
  <conditionalFormatting sqref="D3291:E3291">
    <cfRule type="expression" dxfId="12450" priority="7496" stopIfTrue="1">
      <formula>B3285="Conexão Nova"</formula>
    </cfRule>
  </conditionalFormatting>
  <conditionalFormatting sqref="D3298:E3298">
    <cfRule type="expression" dxfId="12449" priority="7489">
      <formula>OR(B3285="Alteração de Carga",B3285="Caixa Existente sem Alteração",B3285="Desligamento")</formula>
    </cfRule>
  </conditionalFormatting>
  <conditionalFormatting sqref="D3311:E3311">
    <cfRule type="expression" dxfId="12448" priority="7452" stopIfTrue="1">
      <formula>B3306="Conexão Nova"</formula>
    </cfRule>
  </conditionalFormatting>
  <conditionalFormatting sqref="D3312:E3312">
    <cfRule type="expression" dxfId="12447" priority="7451" stopIfTrue="1">
      <formula>B3306="Conexão Nova"</formula>
    </cfRule>
  </conditionalFormatting>
  <conditionalFormatting sqref="D3319:E3319">
    <cfRule type="expression" dxfId="12446" priority="7444">
      <formula>OR(B3306="Alteração de Carga",B3306="Caixa Existente sem Alteração",B3306="Desligamento")</formula>
    </cfRule>
  </conditionalFormatting>
  <conditionalFormatting sqref="D3332:E3332">
    <cfRule type="expression" dxfId="12445" priority="7407" stopIfTrue="1">
      <formula>B3327="Conexão Nova"</formula>
    </cfRule>
  </conditionalFormatting>
  <conditionalFormatting sqref="D3333:E3333">
    <cfRule type="expression" dxfId="12444" priority="7406" stopIfTrue="1">
      <formula>B3327="Conexão Nova"</formula>
    </cfRule>
  </conditionalFormatting>
  <conditionalFormatting sqref="D3340:E3340">
    <cfRule type="expression" dxfId="12443" priority="7399">
      <formula>OR(B3327="Alteração de Carga",B3327="Caixa Existente sem Alteração",B3327="Desligamento")</formula>
    </cfRule>
  </conditionalFormatting>
  <conditionalFormatting sqref="D3353:E3353">
    <cfRule type="expression" dxfId="12442" priority="7362" stopIfTrue="1">
      <formula>B3348="Conexão Nova"</formula>
    </cfRule>
  </conditionalFormatting>
  <conditionalFormatting sqref="D3354:E3354">
    <cfRule type="expression" dxfId="12441" priority="7361" stopIfTrue="1">
      <formula>B3348="Conexão Nova"</formula>
    </cfRule>
  </conditionalFormatting>
  <conditionalFormatting sqref="D3361:E3361">
    <cfRule type="expression" dxfId="12440" priority="7354">
      <formula>OR(B3348="Alteração de Carga",B3348="Caixa Existente sem Alteração",B3348="Desligamento")</formula>
    </cfRule>
  </conditionalFormatting>
  <conditionalFormatting sqref="D3374:E3374">
    <cfRule type="expression" dxfId="12439" priority="7317" stopIfTrue="1">
      <formula>B3369="Conexão Nova"</formula>
    </cfRule>
  </conditionalFormatting>
  <conditionalFormatting sqref="D3375:E3375">
    <cfRule type="expression" dxfId="12438" priority="7316" stopIfTrue="1">
      <formula>B3369="Conexão Nova"</formula>
    </cfRule>
  </conditionalFormatting>
  <conditionalFormatting sqref="D3382:E3382">
    <cfRule type="expression" dxfId="12437" priority="7309">
      <formula>OR(B3369="Alteração de Carga",B3369="Caixa Existente sem Alteração",B3369="Desligamento")</formula>
    </cfRule>
  </conditionalFormatting>
  <conditionalFormatting sqref="D3395:E3395">
    <cfRule type="expression" dxfId="12436" priority="7272" stopIfTrue="1">
      <formula>B3390="Conexão Nova"</formula>
    </cfRule>
  </conditionalFormatting>
  <conditionalFormatting sqref="D3396:E3396">
    <cfRule type="expression" dxfId="12435" priority="7271" stopIfTrue="1">
      <formula>B3390="Conexão Nova"</formula>
    </cfRule>
  </conditionalFormatting>
  <conditionalFormatting sqref="D3403:E3403">
    <cfRule type="expression" dxfId="12434" priority="7264">
      <formula>OR(B3390="Alteração de Carga",B3390="Caixa Existente sem Alteração",B3390="Desligamento")</formula>
    </cfRule>
  </conditionalFormatting>
  <conditionalFormatting sqref="D3416:E3416">
    <cfRule type="expression" dxfId="12433" priority="7227" stopIfTrue="1">
      <formula>B3411="Conexão Nova"</formula>
    </cfRule>
  </conditionalFormatting>
  <conditionalFormatting sqref="D3417:E3417">
    <cfRule type="expression" dxfId="12432" priority="7226" stopIfTrue="1">
      <formula>B3411="Conexão Nova"</formula>
    </cfRule>
  </conditionalFormatting>
  <conditionalFormatting sqref="D3424:E3424">
    <cfRule type="expression" dxfId="12431" priority="7219">
      <formula>OR(B3411="Alteração de Carga",B3411="Caixa Existente sem Alteração",B3411="Desligamento")</formula>
    </cfRule>
  </conditionalFormatting>
  <conditionalFormatting sqref="D3437:E3437">
    <cfRule type="expression" dxfId="12430" priority="7182" stopIfTrue="1">
      <formula>B3432="Conexão Nova"</formula>
    </cfRule>
  </conditionalFormatting>
  <conditionalFormatting sqref="D3438:E3438">
    <cfRule type="expression" dxfId="12429" priority="7181" stopIfTrue="1">
      <formula>B3432="Conexão Nova"</formula>
    </cfRule>
  </conditionalFormatting>
  <conditionalFormatting sqref="D3445:E3445">
    <cfRule type="expression" dxfId="12428" priority="7174">
      <formula>OR(B3432="Alteração de Carga",B3432="Caixa Existente sem Alteração",B3432="Desligamento")</formula>
    </cfRule>
  </conditionalFormatting>
  <conditionalFormatting sqref="D3458:E3458">
    <cfRule type="expression" dxfId="12427" priority="7137" stopIfTrue="1">
      <formula>B3453="Conexão Nova"</formula>
    </cfRule>
  </conditionalFormatting>
  <conditionalFormatting sqref="D3459:E3459">
    <cfRule type="expression" dxfId="12426" priority="7136" stopIfTrue="1">
      <formula>B3453="Conexão Nova"</formula>
    </cfRule>
  </conditionalFormatting>
  <conditionalFormatting sqref="D3466:E3466">
    <cfRule type="expression" dxfId="12425" priority="7129">
      <formula>OR(B3453="Alteração de Carga",B3453="Caixa Existente sem Alteração",B3453="Desligamento")</formula>
    </cfRule>
  </conditionalFormatting>
  <conditionalFormatting sqref="D3479:E3479">
    <cfRule type="expression" dxfId="12424" priority="7092" stopIfTrue="1">
      <formula>B3474="Conexão Nova"</formula>
    </cfRule>
  </conditionalFormatting>
  <conditionalFormatting sqref="D3480:E3480">
    <cfRule type="expression" dxfId="12423" priority="7091" stopIfTrue="1">
      <formula>B3474="Conexão Nova"</formula>
    </cfRule>
  </conditionalFormatting>
  <conditionalFormatting sqref="D3487:E3487">
    <cfRule type="expression" dxfId="12422" priority="7084">
      <formula>OR(B3474="Alteração de Carga",B3474="Caixa Existente sem Alteração",B3474="Desligamento")</formula>
    </cfRule>
  </conditionalFormatting>
  <conditionalFormatting sqref="D3500:E3500">
    <cfRule type="expression" dxfId="12421" priority="7047" stopIfTrue="1">
      <formula>B3495="Conexão Nova"</formula>
    </cfRule>
  </conditionalFormatting>
  <conditionalFormatting sqref="D3501:E3501">
    <cfRule type="expression" dxfId="12420" priority="7046" stopIfTrue="1">
      <formula>B3495="Conexão Nova"</formula>
    </cfRule>
  </conditionalFormatting>
  <conditionalFormatting sqref="D3508:E3508">
    <cfRule type="expression" dxfId="12419" priority="7039">
      <formula>OR(B3495="Alteração de Carga",B3495="Caixa Existente sem Alteração",B3495="Desligamento")</formula>
    </cfRule>
  </conditionalFormatting>
  <conditionalFormatting sqref="D3521:E3521">
    <cfRule type="expression" dxfId="12418" priority="7002" stopIfTrue="1">
      <formula>B3516="Conexão Nova"</formula>
    </cfRule>
  </conditionalFormatting>
  <conditionalFormatting sqref="D3522:E3522">
    <cfRule type="expression" dxfId="12417" priority="7001" stopIfTrue="1">
      <formula>B3516="Conexão Nova"</formula>
    </cfRule>
  </conditionalFormatting>
  <conditionalFormatting sqref="D3529:E3529">
    <cfRule type="expression" dxfId="12416" priority="6994">
      <formula>OR(B3516="Alteração de Carga",B3516="Caixa Existente sem Alteração",B3516="Desligamento")</formula>
    </cfRule>
  </conditionalFormatting>
  <conditionalFormatting sqref="D3542:E3542">
    <cfRule type="expression" dxfId="12415" priority="6957" stopIfTrue="1">
      <formula>B3537="Conexão Nova"</formula>
    </cfRule>
  </conditionalFormatting>
  <conditionalFormatting sqref="D3543:E3543">
    <cfRule type="expression" dxfId="12414" priority="6956" stopIfTrue="1">
      <formula>B3537="Conexão Nova"</formula>
    </cfRule>
  </conditionalFormatting>
  <conditionalFormatting sqref="D3550:E3550">
    <cfRule type="expression" dxfId="12413" priority="6949">
      <formula>OR(B3537="Alteração de Carga",B3537="Caixa Existente sem Alteração",B3537="Desligamento")</formula>
    </cfRule>
  </conditionalFormatting>
  <conditionalFormatting sqref="D3563:E3563">
    <cfRule type="expression" dxfId="12412" priority="6912" stopIfTrue="1">
      <formula>B3558="Conexão Nova"</formula>
    </cfRule>
  </conditionalFormatting>
  <conditionalFormatting sqref="D3564:E3564">
    <cfRule type="expression" dxfId="12411" priority="6911" stopIfTrue="1">
      <formula>B3558="Conexão Nova"</formula>
    </cfRule>
  </conditionalFormatting>
  <conditionalFormatting sqref="D3571:E3571">
    <cfRule type="expression" dxfId="12410" priority="6904">
      <formula>OR(B3558="Alteração de Carga",B3558="Caixa Existente sem Alteração",B3558="Desligamento")</formula>
    </cfRule>
  </conditionalFormatting>
  <conditionalFormatting sqref="D3584:E3584">
    <cfRule type="expression" dxfId="12409" priority="6867" stopIfTrue="1">
      <formula>B3579="Conexão Nova"</formula>
    </cfRule>
  </conditionalFormatting>
  <conditionalFormatting sqref="D3585:E3585">
    <cfRule type="expression" dxfId="12408" priority="6866" stopIfTrue="1">
      <formula>B3579="Conexão Nova"</formula>
    </cfRule>
  </conditionalFormatting>
  <conditionalFormatting sqref="D3592:E3592">
    <cfRule type="expression" dxfId="12407" priority="6859">
      <formula>OR(B3579="Alteração de Carga",B3579="Caixa Existente sem Alteração",B3579="Desligamento")</formula>
    </cfRule>
  </conditionalFormatting>
  <conditionalFormatting sqref="D3605:E3605">
    <cfRule type="expression" dxfId="12406" priority="6822" stopIfTrue="1">
      <formula>B3600="Conexão Nova"</formula>
    </cfRule>
  </conditionalFormatting>
  <conditionalFormatting sqref="D3606:E3606">
    <cfRule type="expression" dxfId="12405" priority="6821" stopIfTrue="1">
      <formula>B3600="Conexão Nova"</formula>
    </cfRule>
  </conditionalFormatting>
  <conditionalFormatting sqref="D3613:E3613">
    <cfRule type="expression" dxfId="12404" priority="6814">
      <formula>OR(B3600="Alteração de Carga",B3600="Caixa Existente sem Alteração",B3600="Desligamento")</formula>
    </cfRule>
  </conditionalFormatting>
  <conditionalFormatting sqref="D3626:E3626">
    <cfRule type="expression" dxfId="12403" priority="6777" stopIfTrue="1">
      <formula>B3621="Conexão Nova"</formula>
    </cfRule>
  </conditionalFormatting>
  <conditionalFormatting sqref="D3627:E3627">
    <cfRule type="expression" dxfId="12402" priority="6776" stopIfTrue="1">
      <formula>B3621="Conexão Nova"</formula>
    </cfRule>
  </conditionalFormatting>
  <conditionalFormatting sqref="D3634:E3634">
    <cfRule type="expression" dxfId="12401" priority="6769">
      <formula>OR(B3621="Alteração de Carga",B3621="Caixa Existente sem Alteração",B3621="Desligamento")</formula>
    </cfRule>
  </conditionalFormatting>
  <conditionalFormatting sqref="D3647:E3647">
    <cfRule type="expression" dxfId="12400" priority="6732" stopIfTrue="1">
      <formula>B3642="Conexão Nova"</formula>
    </cfRule>
  </conditionalFormatting>
  <conditionalFormatting sqref="D3648:E3648">
    <cfRule type="expression" dxfId="12399" priority="6731" stopIfTrue="1">
      <formula>B3642="Conexão Nova"</formula>
    </cfRule>
  </conditionalFormatting>
  <conditionalFormatting sqref="D3655:E3655">
    <cfRule type="expression" dxfId="12398" priority="6724">
      <formula>OR(B3642="Alteração de Carga",B3642="Caixa Existente sem Alteração",B3642="Desligamento")</formula>
    </cfRule>
  </conditionalFormatting>
  <conditionalFormatting sqref="D3668:E3668">
    <cfRule type="expression" dxfId="12397" priority="6687" stopIfTrue="1">
      <formula>B3663="Conexão Nova"</formula>
    </cfRule>
  </conditionalFormatting>
  <conditionalFormatting sqref="D3669:E3669">
    <cfRule type="expression" dxfId="12396" priority="6686" stopIfTrue="1">
      <formula>B3663="Conexão Nova"</formula>
    </cfRule>
  </conditionalFormatting>
  <conditionalFormatting sqref="D3676:E3676">
    <cfRule type="expression" dxfId="12395" priority="6679">
      <formula>OR(B3663="Alteração de Carga",B3663="Caixa Existente sem Alteração",B3663="Desligamento")</formula>
    </cfRule>
  </conditionalFormatting>
  <conditionalFormatting sqref="D3689:E3689">
    <cfRule type="expression" dxfId="12394" priority="6642" stopIfTrue="1">
      <formula>B3684="Conexão Nova"</formula>
    </cfRule>
  </conditionalFormatting>
  <conditionalFormatting sqref="D3690:E3690">
    <cfRule type="expression" dxfId="12393" priority="6641" stopIfTrue="1">
      <formula>B3684="Conexão Nova"</formula>
    </cfRule>
  </conditionalFormatting>
  <conditionalFormatting sqref="D3697:E3697">
    <cfRule type="expression" dxfId="12392" priority="6634">
      <formula>OR(B3684="Alteração de Carga",B3684="Caixa Existente sem Alteração",B3684="Desligamento")</formula>
    </cfRule>
  </conditionalFormatting>
  <conditionalFormatting sqref="D3710:E3710">
    <cfRule type="expression" dxfId="12391" priority="6597" stopIfTrue="1">
      <formula>B3705="Conexão Nova"</formula>
    </cfRule>
  </conditionalFormatting>
  <conditionalFormatting sqref="D3711:E3711">
    <cfRule type="expression" dxfId="12390" priority="6596" stopIfTrue="1">
      <formula>B3705="Conexão Nova"</formula>
    </cfRule>
  </conditionalFormatting>
  <conditionalFormatting sqref="D3718:E3718">
    <cfRule type="expression" dxfId="12389" priority="6589">
      <formula>OR(B3705="Alteração de Carga",B3705="Caixa Existente sem Alteração",B3705="Desligamento")</formula>
    </cfRule>
  </conditionalFormatting>
  <conditionalFormatting sqref="D3731:E3731">
    <cfRule type="expression" dxfId="12388" priority="6552" stopIfTrue="1">
      <formula>B3726="Conexão Nova"</formula>
    </cfRule>
  </conditionalFormatting>
  <conditionalFormatting sqref="D3732:E3732">
    <cfRule type="expression" dxfId="12387" priority="6551" stopIfTrue="1">
      <formula>B3726="Conexão Nova"</formula>
    </cfRule>
  </conditionalFormatting>
  <conditionalFormatting sqref="D3739:E3739">
    <cfRule type="expression" dxfId="12386" priority="6544">
      <formula>OR(B3726="Alteração de Carga",B3726="Caixa Existente sem Alteração",B3726="Desligamento")</formula>
    </cfRule>
  </conditionalFormatting>
  <conditionalFormatting sqref="D3752:E3752">
    <cfRule type="expression" dxfId="12385" priority="6507" stopIfTrue="1">
      <formula>B3747="Conexão Nova"</formula>
    </cfRule>
  </conditionalFormatting>
  <conditionalFormatting sqref="D3753:E3753">
    <cfRule type="expression" dxfId="12384" priority="6506" stopIfTrue="1">
      <formula>B3747="Conexão Nova"</formula>
    </cfRule>
  </conditionalFormatting>
  <conditionalFormatting sqref="D3760:E3760">
    <cfRule type="expression" dxfId="12383" priority="6499">
      <formula>OR(B3747="Alteração de Carga",B3747="Caixa Existente sem Alteração",B3747="Desligamento")</formula>
    </cfRule>
  </conditionalFormatting>
  <conditionalFormatting sqref="D3773:E3773">
    <cfRule type="expression" dxfId="12382" priority="6462" stopIfTrue="1">
      <formula>B3768="Conexão Nova"</formula>
    </cfRule>
  </conditionalFormatting>
  <conditionalFormatting sqref="D3774:E3774">
    <cfRule type="expression" dxfId="12381" priority="6461" stopIfTrue="1">
      <formula>B3768="Conexão Nova"</formula>
    </cfRule>
  </conditionalFormatting>
  <conditionalFormatting sqref="D3781:E3781">
    <cfRule type="expression" dxfId="12380" priority="6454">
      <formula>OR(B3768="Alteração de Carga",B3768="Caixa Existente sem Alteração",B3768="Desligamento")</formula>
    </cfRule>
  </conditionalFormatting>
  <conditionalFormatting sqref="D3794:E3794">
    <cfRule type="expression" dxfId="12379" priority="6417" stopIfTrue="1">
      <formula>B3789="Conexão Nova"</formula>
    </cfRule>
  </conditionalFormatting>
  <conditionalFormatting sqref="D3795:E3795">
    <cfRule type="expression" dxfId="12378" priority="6416" stopIfTrue="1">
      <formula>B3789="Conexão Nova"</formula>
    </cfRule>
  </conditionalFormatting>
  <conditionalFormatting sqref="D3802:E3802">
    <cfRule type="expression" dxfId="12377" priority="6409">
      <formula>OR(B3789="Alteração de Carga",B3789="Caixa Existente sem Alteração",B3789="Desligamento")</formula>
    </cfRule>
  </conditionalFormatting>
  <conditionalFormatting sqref="D3815:E3815">
    <cfRule type="expression" dxfId="12376" priority="6372" stopIfTrue="1">
      <formula>B3810="Conexão Nova"</formula>
    </cfRule>
  </conditionalFormatting>
  <conditionalFormatting sqref="D3816:E3816">
    <cfRule type="expression" dxfId="12375" priority="6371" stopIfTrue="1">
      <formula>B3810="Conexão Nova"</formula>
    </cfRule>
  </conditionalFormatting>
  <conditionalFormatting sqref="D3823:E3823">
    <cfRule type="expression" dxfId="12374" priority="6364">
      <formula>OR(B3810="Alteração de Carga",B3810="Caixa Existente sem Alteração",B3810="Desligamento")</formula>
    </cfRule>
  </conditionalFormatting>
  <conditionalFormatting sqref="D3836:E3836">
    <cfRule type="expression" dxfId="12373" priority="6327" stopIfTrue="1">
      <formula>B3831="Conexão Nova"</formula>
    </cfRule>
  </conditionalFormatting>
  <conditionalFormatting sqref="D3837:E3837">
    <cfRule type="expression" dxfId="12372" priority="6326" stopIfTrue="1">
      <formula>B3831="Conexão Nova"</formula>
    </cfRule>
  </conditionalFormatting>
  <conditionalFormatting sqref="D3844:E3844">
    <cfRule type="expression" dxfId="12371" priority="6319">
      <formula>OR(B3831="Alteração de Carga",B3831="Caixa Existente sem Alteração",B3831="Desligamento")</formula>
    </cfRule>
  </conditionalFormatting>
  <conditionalFormatting sqref="D3857:E3857">
    <cfRule type="expression" dxfId="12370" priority="6282" stopIfTrue="1">
      <formula>B3852="Conexão Nova"</formula>
    </cfRule>
  </conditionalFormatting>
  <conditionalFormatting sqref="D3858:E3858">
    <cfRule type="expression" dxfId="12369" priority="6281" stopIfTrue="1">
      <formula>B3852="Conexão Nova"</formula>
    </cfRule>
  </conditionalFormatting>
  <conditionalFormatting sqref="D3865:E3865">
    <cfRule type="expression" dxfId="12368" priority="6274">
      <formula>OR(B3852="Alteração de Carga",B3852="Caixa Existente sem Alteração",B3852="Desligamento")</formula>
    </cfRule>
  </conditionalFormatting>
  <conditionalFormatting sqref="D3878:E3878">
    <cfRule type="expression" dxfId="12367" priority="6237" stopIfTrue="1">
      <formula>B3873="Conexão Nova"</formula>
    </cfRule>
  </conditionalFormatting>
  <conditionalFormatting sqref="D3879:E3879">
    <cfRule type="expression" dxfId="12366" priority="6236" stopIfTrue="1">
      <formula>B3873="Conexão Nova"</formula>
    </cfRule>
  </conditionalFormatting>
  <conditionalFormatting sqref="D3886:E3886">
    <cfRule type="expression" dxfId="12365" priority="6229">
      <formula>OR(B3873="Alteração de Carga",B3873="Caixa Existente sem Alteração",B3873="Desligamento")</formula>
    </cfRule>
  </conditionalFormatting>
  <conditionalFormatting sqref="D3899:E3899">
    <cfRule type="expression" dxfId="12364" priority="6192" stopIfTrue="1">
      <formula>B3894="Conexão Nova"</formula>
    </cfRule>
  </conditionalFormatting>
  <conditionalFormatting sqref="D3900:E3900">
    <cfRule type="expression" dxfId="12363" priority="6191" stopIfTrue="1">
      <formula>B3894="Conexão Nova"</formula>
    </cfRule>
  </conditionalFormatting>
  <conditionalFormatting sqref="D3907:E3907">
    <cfRule type="expression" dxfId="12362" priority="6184">
      <formula>OR(B3894="Alteração de Carga",B3894="Caixa Existente sem Alteração",B3894="Desligamento")</formula>
    </cfRule>
  </conditionalFormatting>
  <conditionalFormatting sqref="D3920:E3920">
    <cfRule type="expression" dxfId="12361" priority="6147" stopIfTrue="1">
      <formula>B3915="Conexão Nova"</formula>
    </cfRule>
  </conditionalFormatting>
  <conditionalFormatting sqref="D3921:E3921">
    <cfRule type="expression" dxfId="12360" priority="6146" stopIfTrue="1">
      <formula>B3915="Conexão Nova"</formula>
    </cfRule>
  </conditionalFormatting>
  <conditionalFormatting sqref="D3928:E3928">
    <cfRule type="expression" dxfId="12359" priority="6139">
      <formula>OR(B3915="Alteração de Carga",B3915="Caixa Existente sem Alteração",B3915="Desligamento")</formula>
    </cfRule>
  </conditionalFormatting>
  <conditionalFormatting sqref="D3941:E3941">
    <cfRule type="expression" dxfId="12358" priority="6102" stopIfTrue="1">
      <formula>B3936="Conexão Nova"</formula>
    </cfRule>
  </conditionalFormatting>
  <conditionalFormatting sqref="D3942:E3942">
    <cfRule type="expression" dxfId="12357" priority="6101" stopIfTrue="1">
      <formula>B3936="Conexão Nova"</formula>
    </cfRule>
  </conditionalFormatting>
  <conditionalFormatting sqref="D3949:E3949">
    <cfRule type="expression" dxfId="12356" priority="6094">
      <formula>OR(B3936="Alteração de Carga",B3936="Caixa Existente sem Alteração",B3936="Desligamento")</formula>
    </cfRule>
  </conditionalFormatting>
  <conditionalFormatting sqref="D3962:E3962">
    <cfRule type="expression" dxfId="12355" priority="6057" stopIfTrue="1">
      <formula>B3957="Conexão Nova"</formula>
    </cfRule>
  </conditionalFormatting>
  <conditionalFormatting sqref="D3963:E3963">
    <cfRule type="expression" dxfId="12354" priority="6056" stopIfTrue="1">
      <formula>B3957="Conexão Nova"</formula>
    </cfRule>
  </conditionalFormatting>
  <conditionalFormatting sqref="D3970:E3970">
    <cfRule type="expression" dxfId="12353" priority="6049">
      <formula>OR(B3957="Alteração de Carga",B3957="Caixa Existente sem Alteração",B3957="Desligamento")</formula>
    </cfRule>
  </conditionalFormatting>
  <conditionalFormatting sqref="D3983:E3983">
    <cfRule type="expression" dxfId="12352" priority="6012" stopIfTrue="1">
      <formula>B3978="Conexão Nova"</formula>
    </cfRule>
  </conditionalFormatting>
  <conditionalFormatting sqref="D3984:E3984">
    <cfRule type="expression" dxfId="12351" priority="6011" stopIfTrue="1">
      <formula>B3978="Conexão Nova"</formula>
    </cfRule>
  </conditionalFormatting>
  <conditionalFormatting sqref="D3991:E3991">
    <cfRule type="expression" dxfId="12350" priority="6004">
      <formula>OR(B3978="Alteração de Carga",B3978="Caixa Existente sem Alteração",B3978="Desligamento")</formula>
    </cfRule>
  </conditionalFormatting>
  <conditionalFormatting sqref="D4004:E4004">
    <cfRule type="expression" dxfId="12349" priority="5967" stopIfTrue="1">
      <formula>B3999="Conexão Nova"</formula>
    </cfRule>
  </conditionalFormatting>
  <conditionalFormatting sqref="D4005:E4005">
    <cfRule type="expression" dxfId="12348" priority="5966" stopIfTrue="1">
      <formula>B3999="Conexão Nova"</formula>
    </cfRule>
  </conditionalFormatting>
  <conditionalFormatting sqref="D4012:E4012">
    <cfRule type="expression" dxfId="12347" priority="5959">
      <formula>OR(B3999="Alteração de Carga",B3999="Caixa Existente sem Alteração",B3999="Desligamento")</formula>
    </cfRule>
  </conditionalFormatting>
  <conditionalFormatting sqref="D4025:E4025">
    <cfRule type="expression" dxfId="12346" priority="5922" stopIfTrue="1">
      <formula>B4020="Conexão Nova"</formula>
    </cfRule>
  </conditionalFormatting>
  <conditionalFormatting sqref="D4026:E4026">
    <cfRule type="expression" dxfId="12345" priority="5921" stopIfTrue="1">
      <formula>B4020="Conexão Nova"</formula>
    </cfRule>
  </conditionalFormatting>
  <conditionalFormatting sqref="D4033:E4033">
    <cfRule type="expression" dxfId="12344" priority="5914">
      <formula>OR(B4020="Alteração de Carga",B4020="Caixa Existente sem Alteração",B4020="Desligamento")</formula>
    </cfRule>
  </conditionalFormatting>
  <conditionalFormatting sqref="D4046:E4046">
    <cfRule type="expression" dxfId="12343" priority="5877" stopIfTrue="1">
      <formula>B4041="Conexão Nova"</formula>
    </cfRule>
  </conditionalFormatting>
  <conditionalFormatting sqref="D4047:E4047">
    <cfRule type="expression" dxfId="12342" priority="5876" stopIfTrue="1">
      <formula>B4041="Conexão Nova"</formula>
    </cfRule>
  </conditionalFormatting>
  <conditionalFormatting sqref="D4054:E4054">
    <cfRule type="expression" dxfId="12341" priority="5869">
      <formula>OR(B4041="Alteração de Carga",B4041="Caixa Existente sem Alteração",B4041="Desligamento")</formula>
    </cfRule>
  </conditionalFormatting>
  <conditionalFormatting sqref="D4067:E4067">
    <cfRule type="expression" dxfId="12340" priority="5832" stopIfTrue="1">
      <formula>B4062="Conexão Nova"</formula>
    </cfRule>
  </conditionalFormatting>
  <conditionalFormatting sqref="D4068:E4068">
    <cfRule type="expression" dxfId="12339" priority="5831" stopIfTrue="1">
      <formula>B4062="Conexão Nova"</formula>
    </cfRule>
  </conditionalFormatting>
  <conditionalFormatting sqref="D4075:E4075">
    <cfRule type="expression" dxfId="12338" priority="5824">
      <formula>OR(B4062="Alteração de Carga",B4062="Caixa Existente sem Alteração",B4062="Desligamento")</formula>
    </cfRule>
  </conditionalFormatting>
  <conditionalFormatting sqref="D4088:E4088">
    <cfRule type="expression" dxfId="12337" priority="5787" stopIfTrue="1">
      <formula>B4083="Conexão Nova"</formula>
    </cfRule>
  </conditionalFormatting>
  <conditionalFormatting sqref="D4089:E4089">
    <cfRule type="expression" dxfId="12336" priority="5786" stopIfTrue="1">
      <formula>B4083="Conexão Nova"</formula>
    </cfRule>
  </conditionalFormatting>
  <conditionalFormatting sqref="D4096:E4096">
    <cfRule type="expression" dxfId="12335" priority="5779">
      <formula>OR(B4083="Alteração de Carga",B4083="Caixa Existente sem Alteração",B4083="Desligamento")</formula>
    </cfRule>
  </conditionalFormatting>
  <conditionalFormatting sqref="D4109:E4109">
    <cfRule type="expression" dxfId="12334" priority="5742" stopIfTrue="1">
      <formula>B4104="Conexão Nova"</formula>
    </cfRule>
  </conditionalFormatting>
  <conditionalFormatting sqref="D4110:E4110">
    <cfRule type="expression" dxfId="12333" priority="5741" stopIfTrue="1">
      <formula>B4104="Conexão Nova"</formula>
    </cfRule>
  </conditionalFormatting>
  <conditionalFormatting sqref="D4117:E4117">
    <cfRule type="expression" dxfId="12332" priority="5734">
      <formula>OR(B4104="Alteração de Carga",B4104="Caixa Existente sem Alteração",B4104="Desligamento")</formula>
    </cfRule>
  </conditionalFormatting>
  <conditionalFormatting sqref="D4130:E4130">
    <cfRule type="expression" dxfId="12331" priority="5697" stopIfTrue="1">
      <formula>B4125="Conexão Nova"</formula>
    </cfRule>
  </conditionalFormatting>
  <conditionalFormatting sqref="D4131:E4131">
    <cfRule type="expression" dxfId="12330" priority="5696" stopIfTrue="1">
      <formula>B4125="Conexão Nova"</formula>
    </cfRule>
  </conditionalFormatting>
  <conditionalFormatting sqref="D4138:E4138">
    <cfRule type="expression" dxfId="12329" priority="5689">
      <formula>OR(B4125="Alteração de Carga",B4125="Caixa Existente sem Alteração",B4125="Desligamento")</formula>
    </cfRule>
  </conditionalFormatting>
  <conditionalFormatting sqref="D4151:E4151">
    <cfRule type="expression" dxfId="12328" priority="5652" stopIfTrue="1">
      <formula>B4146="Conexão Nova"</formula>
    </cfRule>
  </conditionalFormatting>
  <conditionalFormatting sqref="D4152:E4152">
    <cfRule type="expression" dxfId="12327" priority="5651" stopIfTrue="1">
      <formula>B4146="Conexão Nova"</formula>
    </cfRule>
  </conditionalFormatting>
  <conditionalFormatting sqref="D4159:E4159">
    <cfRule type="expression" dxfId="12326" priority="5644">
      <formula>OR(B4146="Alteração de Carga",B4146="Caixa Existente sem Alteração",B4146="Desligamento")</formula>
    </cfRule>
  </conditionalFormatting>
  <conditionalFormatting sqref="D4172:E4172">
    <cfRule type="expression" dxfId="12325" priority="5607" stopIfTrue="1">
      <formula>B4167="Conexão Nova"</formula>
    </cfRule>
  </conditionalFormatting>
  <conditionalFormatting sqref="D4173:E4173">
    <cfRule type="expression" dxfId="12324" priority="5606" stopIfTrue="1">
      <formula>B4167="Conexão Nova"</formula>
    </cfRule>
  </conditionalFormatting>
  <conditionalFormatting sqref="D4180:E4180">
    <cfRule type="expression" dxfId="12323" priority="5599">
      <formula>OR(B4167="Alteração de Carga",B4167="Caixa Existente sem Alteração",B4167="Desligamento")</formula>
    </cfRule>
  </conditionalFormatting>
  <conditionalFormatting sqref="D4193:E4193">
    <cfRule type="expression" dxfId="12322" priority="5562" stopIfTrue="1">
      <formula>B4188="Conexão Nova"</formula>
    </cfRule>
  </conditionalFormatting>
  <conditionalFormatting sqref="D4194:E4194">
    <cfRule type="expression" dxfId="12321" priority="5561" stopIfTrue="1">
      <formula>B4188="Conexão Nova"</formula>
    </cfRule>
  </conditionalFormatting>
  <conditionalFormatting sqref="D4201:E4201">
    <cfRule type="expression" dxfId="12320" priority="5554">
      <formula>OR(B4188="Alteração de Carga",B4188="Caixa Existente sem Alteração",B4188="Desligamento")</formula>
    </cfRule>
  </conditionalFormatting>
  <conditionalFormatting sqref="D4214:E4214">
    <cfRule type="expression" dxfId="12319" priority="5517" stopIfTrue="1">
      <formula>B4209="Conexão Nova"</formula>
    </cfRule>
  </conditionalFormatting>
  <conditionalFormatting sqref="D4215:E4215">
    <cfRule type="expression" dxfId="12318" priority="5516" stopIfTrue="1">
      <formula>B4209="Conexão Nova"</formula>
    </cfRule>
  </conditionalFormatting>
  <conditionalFormatting sqref="D4222:E4222">
    <cfRule type="expression" dxfId="12317" priority="5509">
      <formula>OR(B4209="Alteração de Carga",B4209="Caixa Existente sem Alteração",B4209="Desligamento")</formula>
    </cfRule>
  </conditionalFormatting>
  <conditionalFormatting sqref="D4235:E4235">
    <cfRule type="expression" dxfId="12316" priority="5472" stopIfTrue="1">
      <formula>B4230="Conexão Nova"</formula>
    </cfRule>
  </conditionalFormatting>
  <conditionalFormatting sqref="D4236:E4236">
    <cfRule type="expression" dxfId="12315" priority="5471" stopIfTrue="1">
      <formula>B4230="Conexão Nova"</formula>
    </cfRule>
  </conditionalFormatting>
  <conditionalFormatting sqref="D4243:E4243">
    <cfRule type="expression" dxfId="12314" priority="5464">
      <formula>OR(B4230="Alteração de Carga",B4230="Caixa Existente sem Alteração",B4230="Desligamento")</formula>
    </cfRule>
  </conditionalFormatting>
  <conditionalFormatting sqref="D4256:E4256">
    <cfRule type="expression" dxfId="12313" priority="5427" stopIfTrue="1">
      <formula>B4251="Conexão Nova"</formula>
    </cfRule>
  </conditionalFormatting>
  <conditionalFormatting sqref="D4257:E4257">
    <cfRule type="expression" dxfId="12312" priority="5426" stopIfTrue="1">
      <formula>B4251="Conexão Nova"</formula>
    </cfRule>
  </conditionalFormatting>
  <conditionalFormatting sqref="D4264:E4264">
    <cfRule type="expression" dxfId="12311" priority="5419">
      <formula>OR(B4251="Alteração de Carga",B4251="Caixa Existente sem Alteração",B4251="Desligamento")</formula>
    </cfRule>
  </conditionalFormatting>
  <conditionalFormatting sqref="D4277:E4277">
    <cfRule type="expression" dxfId="12310" priority="5382" stopIfTrue="1">
      <formula>B4272="Conexão Nova"</formula>
    </cfRule>
  </conditionalFormatting>
  <conditionalFormatting sqref="D4278:E4278">
    <cfRule type="expression" dxfId="12309" priority="5381" stopIfTrue="1">
      <formula>B4272="Conexão Nova"</formula>
    </cfRule>
  </conditionalFormatting>
  <conditionalFormatting sqref="D4285:E4285">
    <cfRule type="expression" dxfId="12308" priority="5374">
      <formula>OR(B4272="Alteração de Carga",B4272="Caixa Existente sem Alteração",B4272="Desligamento")</formula>
    </cfRule>
  </conditionalFormatting>
  <conditionalFormatting sqref="D4298:E4298">
    <cfRule type="expression" dxfId="12307" priority="5337" stopIfTrue="1">
      <formula>B4293="Conexão Nova"</formula>
    </cfRule>
  </conditionalFormatting>
  <conditionalFormatting sqref="D4299:E4299">
    <cfRule type="expression" dxfId="12306" priority="5336" stopIfTrue="1">
      <formula>B4293="Conexão Nova"</formula>
    </cfRule>
  </conditionalFormatting>
  <conditionalFormatting sqref="D4306:E4306">
    <cfRule type="expression" dxfId="12305" priority="5329">
      <formula>OR(B4293="Alteração de Carga",B4293="Caixa Existente sem Alteração",B4293="Desligamento")</formula>
    </cfRule>
  </conditionalFormatting>
  <conditionalFormatting sqref="D4319:E4319">
    <cfRule type="expression" dxfId="12304" priority="5292" stopIfTrue="1">
      <formula>B4314="Conexão Nova"</formula>
    </cfRule>
  </conditionalFormatting>
  <conditionalFormatting sqref="D4320:E4320">
    <cfRule type="expression" dxfId="12303" priority="5291" stopIfTrue="1">
      <formula>B4314="Conexão Nova"</formula>
    </cfRule>
  </conditionalFormatting>
  <conditionalFormatting sqref="D4327:E4327">
    <cfRule type="expression" dxfId="12302" priority="5284">
      <formula>OR(B4314="Alteração de Carga",B4314="Caixa Existente sem Alteração",B4314="Desligamento")</formula>
    </cfRule>
  </conditionalFormatting>
  <conditionalFormatting sqref="D4340:E4340">
    <cfRule type="expression" dxfId="12301" priority="5247" stopIfTrue="1">
      <formula>B4335="Conexão Nova"</formula>
    </cfRule>
  </conditionalFormatting>
  <conditionalFormatting sqref="D4341:E4341">
    <cfRule type="expression" dxfId="12300" priority="5246" stopIfTrue="1">
      <formula>B4335="Conexão Nova"</formula>
    </cfRule>
  </conditionalFormatting>
  <conditionalFormatting sqref="D4348:E4348">
    <cfRule type="expression" dxfId="12299" priority="5239">
      <formula>OR(B4335="Alteração de Carga",B4335="Caixa Existente sem Alteração",B4335="Desligamento")</formula>
    </cfRule>
  </conditionalFormatting>
  <conditionalFormatting sqref="D4361:E4361">
    <cfRule type="expression" dxfId="12298" priority="5202" stopIfTrue="1">
      <formula>B4356="Conexão Nova"</formula>
    </cfRule>
  </conditionalFormatting>
  <conditionalFormatting sqref="D4362:E4362">
    <cfRule type="expression" dxfId="12297" priority="5201" stopIfTrue="1">
      <formula>B4356="Conexão Nova"</formula>
    </cfRule>
  </conditionalFormatting>
  <conditionalFormatting sqref="D4369:E4369">
    <cfRule type="expression" dxfId="12296" priority="5194">
      <formula>OR(B4356="Alteração de Carga",B4356="Caixa Existente sem Alteração",B4356="Desligamento")</formula>
    </cfRule>
  </conditionalFormatting>
  <conditionalFormatting sqref="D4382:E4382">
    <cfRule type="expression" dxfId="12295" priority="5157" stopIfTrue="1">
      <formula>B4377="Conexão Nova"</formula>
    </cfRule>
  </conditionalFormatting>
  <conditionalFormatting sqref="D4383:E4383">
    <cfRule type="expression" dxfId="12294" priority="5156" stopIfTrue="1">
      <formula>B4377="Conexão Nova"</formula>
    </cfRule>
  </conditionalFormatting>
  <conditionalFormatting sqref="D4390:E4390">
    <cfRule type="expression" dxfId="12293" priority="5149">
      <formula>OR(B4377="Alteração de Carga",B4377="Caixa Existente sem Alteração",B4377="Desligamento")</formula>
    </cfRule>
  </conditionalFormatting>
  <conditionalFormatting sqref="D4403:E4403">
    <cfRule type="expression" dxfId="12292" priority="5112" stopIfTrue="1">
      <formula>B4398="Conexão Nova"</formula>
    </cfRule>
  </conditionalFormatting>
  <conditionalFormatting sqref="D4404:E4404">
    <cfRule type="expression" dxfId="12291" priority="5111" stopIfTrue="1">
      <formula>B4398="Conexão Nova"</formula>
    </cfRule>
  </conditionalFormatting>
  <conditionalFormatting sqref="D4411:E4411">
    <cfRule type="expression" dxfId="12290" priority="5104">
      <formula>OR(B4398="Alteração de Carga",B4398="Caixa Existente sem Alteração",B4398="Desligamento")</formula>
    </cfRule>
  </conditionalFormatting>
  <conditionalFormatting sqref="D4424:E4424">
    <cfRule type="expression" dxfId="12289" priority="5067" stopIfTrue="1">
      <formula>B4419="Conexão Nova"</formula>
    </cfRule>
  </conditionalFormatting>
  <conditionalFormatting sqref="D4425:E4425">
    <cfRule type="expression" dxfId="12288" priority="5066" stopIfTrue="1">
      <formula>B4419="Conexão Nova"</formula>
    </cfRule>
  </conditionalFormatting>
  <conditionalFormatting sqref="D4432:E4432">
    <cfRule type="expression" dxfId="12287" priority="5059">
      <formula>OR(B4419="Alteração de Carga",B4419="Caixa Existente sem Alteração",B4419="Desligamento")</formula>
    </cfRule>
  </conditionalFormatting>
  <conditionalFormatting sqref="D4445:E4445">
    <cfRule type="expression" dxfId="12286" priority="5022" stopIfTrue="1">
      <formula>B4440="Conexão Nova"</formula>
    </cfRule>
  </conditionalFormatting>
  <conditionalFormatting sqref="D4446:E4446">
    <cfRule type="expression" dxfId="12285" priority="5021" stopIfTrue="1">
      <formula>B4440="Conexão Nova"</formula>
    </cfRule>
  </conditionalFormatting>
  <conditionalFormatting sqref="D4453:E4453">
    <cfRule type="expression" dxfId="12284" priority="5014">
      <formula>OR(B4440="Alteração de Carga",B4440="Caixa Existente sem Alteração",B4440="Desligamento")</formula>
    </cfRule>
  </conditionalFormatting>
  <conditionalFormatting sqref="D4466:E4466">
    <cfRule type="expression" dxfId="12283" priority="4977" stopIfTrue="1">
      <formula>B4461="Conexão Nova"</formula>
    </cfRule>
  </conditionalFormatting>
  <conditionalFormatting sqref="D4467:E4467">
    <cfRule type="expression" dxfId="12282" priority="4976" stopIfTrue="1">
      <formula>B4461="Conexão Nova"</formula>
    </cfRule>
  </conditionalFormatting>
  <conditionalFormatting sqref="D4474:E4474">
    <cfRule type="expression" dxfId="12281" priority="4969">
      <formula>OR(B4461="Alteração de Carga",B4461="Caixa Existente sem Alteração",B4461="Desligamento")</formula>
    </cfRule>
  </conditionalFormatting>
  <conditionalFormatting sqref="D4487:E4487">
    <cfRule type="expression" dxfId="12280" priority="4932" stopIfTrue="1">
      <formula>B4482="Conexão Nova"</formula>
    </cfRule>
  </conditionalFormatting>
  <conditionalFormatting sqref="D4488:E4488">
    <cfRule type="expression" dxfId="12279" priority="4931" stopIfTrue="1">
      <formula>B4482="Conexão Nova"</formula>
    </cfRule>
  </conditionalFormatting>
  <conditionalFormatting sqref="D4495:E4495">
    <cfRule type="expression" dxfId="12278" priority="4924">
      <formula>OR(B4482="Alteração de Carga",B4482="Caixa Existente sem Alteração",B4482="Desligamento")</formula>
    </cfRule>
  </conditionalFormatting>
  <conditionalFormatting sqref="D4508:E4508">
    <cfRule type="expression" dxfId="12277" priority="4887" stopIfTrue="1">
      <formula>B4503="Conexão Nova"</formula>
    </cfRule>
  </conditionalFormatting>
  <conditionalFormatting sqref="D4509:E4509">
    <cfRule type="expression" dxfId="12276" priority="4886" stopIfTrue="1">
      <formula>B4503="Conexão Nova"</formula>
    </cfRule>
  </conditionalFormatting>
  <conditionalFormatting sqref="D4516:E4516">
    <cfRule type="expression" dxfId="12275" priority="4879">
      <formula>OR(B4503="Alteração de Carga",B4503="Caixa Existente sem Alteração",B4503="Desligamento")</formula>
    </cfRule>
  </conditionalFormatting>
  <conditionalFormatting sqref="D4529:E4529">
    <cfRule type="expression" dxfId="12274" priority="4842" stopIfTrue="1">
      <formula>B4524="Conexão Nova"</formula>
    </cfRule>
  </conditionalFormatting>
  <conditionalFormatting sqref="D4530:E4530">
    <cfRule type="expression" dxfId="12273" priority="4841" stopIfTrue="1">
      <formula>B4524="Conexão Nova"</formula>
    </cfRule>
  </conditionalFormatting>
  <conditionalFormatting sqref="D4537:E4537">
    <cfRule type="expression" dxfId="12272" priority="4834">
      <formula>OR(B4524="Alteração de Carga",B4524="Caixa Existente sem Alteração",B4524="Desligamento")</formula>
    </cfRule>
  </conditionalFormatting>
  <conditionalFormatting sqref="D4550:E4550">
    <cfRule type="expression" dxfId="12271" priority="4797" stopIfTrue="1">
      <formula>B4545="Conexão Nova"</formula>
    </cfRule>
  </conditionalFormatting>
  <conditionalFormatting sqref="D4551:E4551">
    <cfRule type="expression" dxfId="12270" priority="4796" stopIfTrue="1">
      <formula>B4545="Conexão Nova"</formula>
    </cfRule>
  </conditionalFormatting>
  <conditionalFormatting sqref="D4558:E4558">
    <cfRule type="expression" dxfId="12269" priority="4789">
      <formula>OR(B4545="Alteração de Carga",B4545="Caixa Existente sem Alteração",B4545="Desligamento")</formula>
    </cfRule>
  </conditionalFormatting>
  <conditionalFormatting sqref="D4571:E4571">
    <cfRule type="expression" dxfId="12268" priority="4752" stopIfTrue="1">
      <formula>B4566="Conexão Nova"</formula>
    </cfRule>
  </conditionalFormatting>
  <conditionalFormatting sqref="D4572:E4572">
    <cfRule type="expression" dxfId="12267" priority="4751" stopIfTrue="1">
      <formula>B4566="Conexão Nova"</formula>
    </cfRule>
  </conditionalFormatting>
  <conditionalFormatting sqref="D4579:E4579">
    <cfRule type="expression" dxfId="12266" priority="4744">
      <formula>OR(B4566="Alteração de Carga",B4566="Caixa Existente sem Alteração",B4566="Desligamento")</formula>
    </cfRule>
  </conditionalFormatting>
  <conditionalFormatting sqref="D4592:E4592">
    <cfRule type="expression" dxfId="12265" priority="4707" stopIfTrue="1">
      <formula>B4587="Conexão Nova"</formula>
    </cfRule>
  </conditionalFormatting>
  <conditionalFormatting sqref="D4593:E4593">
    <cfRule type="expression" dxfId="12264" priority="4706" stopIfTrue="1">
      <formula>B4587="Conexão Nova"</formula>
    </cfRule>
  </conditionalFormatting>
  <conditionalFormatting sqref="D4600:E4600">
    <cfRule type="expression" dxfId="12263" priority="4699">
      <formula>OR(B4587="Alteração de Carga",B4587="Caixa Existente sem Alteração",B4587="Desligamento")</formula>
    </cfRule>
  </conditionalFormatting>
  <conditionalFormatting sqref="D4613:E4613">
    <cfRule type="expression" dxfId="12262" priority="4662" stopIfTrue="1">
      <formula>B4608="Conexão Nova"</formula>
    </cfRule>
  </conditionalFormatting>
  <conditionalFormatting sqref="D4614:E4614">
    <cfRule type="expression" dxfId="12261" priority="4661" stopIfTrue="1">
      <formula>B4608="Conexão Nova"</formula>
    </cfRule>
  </conditionalFormatting>
  <conditionalFormatting sqref="D4621:E4621">
    <cfRule type="expression" dxfId="12260" priority="4654">
      <formula>OR(B4608="Alteração de Carga",B4608="Caixa Existente sem Alteração",B4608="Desligamento")</formula>
    </cfRule>
  </conditionalFormatting>
  <conditionalFormatting sqref="D4634:E4634">
    <cfRule type="expression" dxfId="12259" priority="4617" stopIfTrue="1">
      <formula>B4629="Conexão Nova"</formula>
    </cfRule>
  </conditionalFormatting>
  <conditionalFormatting sqref="D4635:E4635">
    <cfRule type="expression" dxfId="12258" priority="4616" stopIfTrue="1">
      <formula>B4629="Conexão Nova"</formula>
    </cfRule>
  </conditionalFormatting>
  <conditionalFormatting sqref="D4642:E4642">
    <cfRule type="expression" dxfId="12257" priority="4609">
      <formula>OR(B4629="Alteração de Carga",B4629="Caixa Existente sem Alteração",B4629="Desligamento")</formula>
    </cfRule>
  </conditionalFormatting>
  <conditionalFormatting sqref="D4655:E4655">
    <cfRule type="expression" dxfId="12256" priority="4572" stopIfTrue="1">
      <formula>B4650="Conexão Nova"</formula>
    </cfRule>
  </conditionalFormatting>
  <conditionalFormatting sqref="D4656:E4656">
    <cfRule type="expression" dxfId="12255" priority="4571" stopIfTrue="1">
      <formula>B4650="Conexão Nova"</formula>
    </cfRule>
  </conditionalFormatting>
  <conditionalFormatting sqref="D4663:E4663">
    <cfRule type="expression" dxfId="12254" priority="4564">
      <formula>OR(B4650="Alteração de Carga",B4650="Caixa Existente sem Alteração",B4650="Desligamento")</formula>
    </cfRule>
  </conditionalFormatting>
  <conditionalFormatting sqref="D4676:E4676">
    <cfRule type="expression" dxfId="12253" priority="4527" stopIfTrue="1">
      <formula>B4671="Conexão Nova"</formula>
    </cfRule>
  </conditionalFormatting>
  <conditionalFormatting sqref="D4677:E4677">
    <cfRule type="expression" dxfId="12252" priority="4526" stopIfTrue="1">
      <formula>B4671="Conexão Nova"</formula>
    </cfRule>
  </conditionalFormatting>
  <conditionalFormatting sqref="D4684:E4684">
    <cfRule type="expression" dxfId="12251" priority="4519">
      <formula>OR(B4671="Alteração de Carga",B4671="Caixa Existente sem Alteração",B4671="Desligamento")</formula>
    </cfRule>
  </conditionalFormatting>
  <conditionalFormatting sqref="D4697:E4697">
    <cfRule type="expression" dxfId="12250" priority="4482" stopIfTrue="1">
      <formula>B4692="Conexão Nova"</formula>
    </cfRule>
  </conditionalFormatting>
  <conditionalFormatting sqref="D4698:E4698">
    <cfRule type="expression" dxfId="12249" priority="4481" stopIfTrue="1">
      <formula>B4692="Conexão Nova"</formula>
    </cfRule>
  </conditionalFormatting>
  <conditionalFormatting sqref="D4705:E4705">
    <cfRule type="expression" dxfId="12248" priority="4474">
      <formula>OR(B4692="Alteração de Carga",B4692="Caixa Existente sem Alteração",B4692="Desligamento")</formula>
    </cfRule>
  </conditionalFormatting>
  <conditionalFormatting sqref="D4718:E4718">
    <cfRule type="expression" dxfId="12247" priority="4437" stopIfTrue="1">
      <formula>B4713="Conexão Nova"</formula>
    </cfRule>
  </conditionalFormatting>
  <conditionalFormatting sqref="D4719:E4719">
    <cfRule type="expression" dxfId="12246" priority="4436" stopIfTrue="1">
      <formula>B4713="Conexão Nova"</formula>
    </cfRule>
  </conditionalFormatting>
  <conditionalFormatting sqref="D4726:E4726">
    <cfRule type="expression" dxfId="12245" priority="4429">
      <formula>OR(B4713="Alteração de Carga",B4713="Caixa Existente sem Alteração",B4713="Desligamento")</formula>
    </cfRule>
  </conditionalFormatting>
  <conditionalFormatting sqref="D4739:E4739">
    <cfRule type="expression" dxfId="12244" priority="4392" stopIfTrue="1">
      <formula>B4734="Conexão Nova"</formula>
    </cfRule>
  </conditionalFormatting>
  <conditionalFormatting sqref="D4740:E4740">
    <cfRule type="expression" dxfId="12243" priority="4391" stopIfTrue="1">
      <formula>B4734="Conexão Nova"</formula>
    </cfRule>
  </conditionalFormatting>
  <conditionalFormatting sqref="D4747:E4747">
    <cfRule type="expression" dxfId="12242" priority="4384">
      <formula>OR(B4734="Alteração de Carga",B4734="Caixa Existente sem Alteração",B4734="Desligamento")</formula>
    </cfRule>
  </conditionalFormatting>
  <conditionalFormatting sqref="D4760:E4760">
    <cfRule type="expression" dxfId="12241" priority="4347" stopIfTrue="1">
      <formula>B4755="Conexão Nova"</formula>
    </cfRule>
  </conditionalFormatting>
  <conditionalFormatting sqref="D4761:E4761">
    <cfRule type="expression" dxfId="12240" priority="4346" stopIfTrue="1">
      <formula>B4755="Conexão Nova"</formula>
    </cfRule>
  </conditionalFormatting>
  <conditionalFormatting sqref="D4768:E4768">
    <cfRule type="expression" dxfId="12239" priority="4339">
      <formula>OR(B4755="Alteração de Carga",B4755="Caixa Existente sem Alteração",B4755="Desligamento")</formula>
    </cfRule>
  </conditionalFormatting>
  <conditionalFormatting sqref="D4781:E4781">
    <cfRule type="expression" dxfId="12238" priority="4302" stopIfTrue="1">
      <formula>B4776="Conexão Nova"</formula>
    </cfRule>
  </conditionalFormatting>
  <conditionalFormatting sqref="D4782:E4782">
    <cfRule type="expression" dxfId="12237" priority="4301" stopIfTrue="1">
      <formula>B4776="Conexão Nova"</formula>
    </cfRule>
  </conditionalFormatting>
  <conditionalFormatting sqref="D4789:E4789">
    <cfRule type="expression" dxfId="12236" priority="4294">
      <formula>OR(B4776="Alteração de Carga",B4776="Caixa Existente sem Alteração",B4776="Desligamento")</formula>
    </cfRule>
  </conditionalFormatting>
  <conditionalFormatting sqref="D4802:E4802">
    <cfRule type="expression" dxfId="12235" priority="4257" stopIfTrue="1">
      <formula>B4797="Conexão Nova"</formula>
    </cfRule>
  </conditionalFormatting>
  <conditionalFormatting sqref="D4803:E4803">
    <cfRule type="expression" dxfId="12234" priority="4256" stopIfTrue="1">
      <formula>B4797="Conexão Nova"</formula>
    </cfRule>
  </conditionalFormatting>
  <conditionalFormatting sqref="D4810:E4810">
    <cfRule type="expression" dxfId="12233" priority="4249">
      <formula>OR(B4797="Alteração de Carga",B4797="Caixa Existente sem Alteração",B4797="Desligamento")</formula>
    </cfRule>
  </conditionalFormatting>
  <conditionalFormatting sqref="D4823:E4823">
    <cfRule type="expression" dxfId="12232" priority="4212" stopIfTrue="1">
      <formula>B4818="Conexão Nova"</formula>
    </cfRule>
  </conditionalFormatting>
  <conditionalFormatting sqref="D4824:E4824">
    <cfRule type="expression" dxfId="12231" priority="4211" stopIfTrue="1">
      <formula>B4818="Conexão Nova"</formula>
    </cfRule>
  </conditionalFormatting>
  <conditionalFormatting sqref="D4831:E4831">
    <cfRule type="expression" dxfId="12230" priority="4204">
      <formula>OR(B4818="Alteração de Carga",B4818="Caixa Existente sem Alteração",B4818="Desligamento")</formula>
    </cfRule>
  </conditionalFormatting>
  <conditionalFormatting sqref="D4844:E4844">
    <cfRule type="expression" dxfId="12229" priority="4167" stopIfTrue="1">
      <formula>B4839="Conexão Nova"</formula>
    </cfRule>
  </conditionalFormatting>
  <conditionalFormatting sqref="D4845:E4845">
    <cfRule type="expression" dxfId="12228" priority="4166" stopIfTrue="1">
      <formula>B4839="Conexão Nova"</formula>
    </cfRule>
  </conditionalFormatting>
  <conditionalFormatting sqref="D4852:E4852">
    <cfRule type="expression" dxfId="12227" priority="4159">
      <formula>OR(B4839="Alteração de Carga",B4839="Caixa Existente sem Alteração",B4839="Desligamento")</formula>
    </cfRule>
  </conditionalFormatting>
  <conditionalFormatting sqref="D4865:E4865">
    <cfRule type="expression" dxfId="12226" priority="4122" stopIfTrue="1">
      <formula>B4860="Conexão Nova"</formula>
    </cfRule>
  </conditionalFormatting>
  <conditionalFormatting sqref="D4866:E4866">
    <cfRule type="expression" dxfId="12225" priority="4121" stopIfTrue="1">
      <formula>B4860="Conexão Nova"</formula>
    </cfRule>
  </conditionalFormatting>
  <conditionalFormatting sqref="D4873:E4873">
    <cfRule type="expression" dxfId="12224" priority="4114">
      <formula>OR(B4860="Alteração de Carga",B4860="Caixa Existente sem Alteração",B4860="Desligamento")</formula>
    </cfRule>
  </conditionalFormatting>
  <conditionalFormatting sqref="D4886:E4886">
    <cfRule type="expression" dxfId="12223" priority="4077" stopIfTrue="1">
      <formula>B4881="Conexão Nova"</formula>
    </cfRule>
  </conditionalFormatting>
  <conditionalFormatting sqref="D4887:E4887">
    <cfRule type="expression" dxfId="12222" priority="4076" stopIfTrue="1">
      <formula>B4881="Conexão Nova"</formula>
    </cfRule>
  </conditionalFormatting>
  <conditionalFormatting sqref="D4894:E4894">
    <cfRule type="expression" dxfId="12221" priority="4069">
      <formula>OR(B4881="Alteração de Carga",B4881="Caixa Existente sem Alteração",B4881="Desligamento")</formula>
    </cfRule>
  </conditionalFormatting>
  <conditionalFormatting sqref="D4907:E4907">
    <cfRule type="expression" dxfId="12220" priority="4032" stopIfTrue="1">
      <formula>B4902="Conexão Nova"</formula>
    </cfRule>
  </conditionalFormatting>
  <conditionalFormatting sqref="D4908:E4908">
    <cfRule type="expression" dxfId="12219" priority="4031" stopIfTrue="1">
      <formula>B4902="Conexão Nova"</formula>
    </cfRule>
  </conditionalFormatting>
  <conditionalFormatting sqref="D4915:E4915">
    <cfRule type="expression" dxfId="12218" priority="4024">
      <formula>OR(B4902="Alteração de Carga",B4902="Caixa Existente sem Alteração",B4902="Desligamento")</formula>
    </cfRule>
  </conditionalFormatting>
  <conditionalFormatting sqref="D4928:E4928">
    <cfRule type="expression" dxfId="12217" priority="3987" stopIfTrue="1">
      <formula>B4923="Conexão Nova"</formula>
    </cfRule>
  </conditionalFormatting>
  <conditionalFormatting sqref="D4929:E4929">
    <cfRule type="expression" dxfId="12216" priority="3986" stopIfTrue="1">
      <formula>B4923="Conexão Nova"</formula>
    </cfRule>
  </conditionalFormatting>
  <conditionalFormatting sqref="D4936:E4936">
    <cfRule type="expression" dxfId="12215" priority="3979">
      <formula>OR(B4923="Alteração de Carga",B4923="Caixa Existente sem Alteração",B4923="Desligamento")</formula>
    </cfRule>
  </conditionalFormatting>
  <conditionalFormatting sqref="D4949:E4949">
    <cfRule type="expression" dxfId="12214" priority="3942" stopIfTrue="1">
      <formula>B4944="Conexão Nova"</formula>
    </cfRule>
  </conditionalFormatting>
  <conditionalFormatting sqref="D4950:E4950">
    <cfRule type="expression" dxfId="12213" priority="3941" stopIfTrue="1">
      <formula>B4944="Conexão Nova"</formula>
    </cfRule>
  </conditionalFormatting>
  <conditionalFormatting sqref="D4957:E4957">
    <cfRule type="expression" dxfId="12212" priority="3934">
      <formula>OR(B4944="Alteração de Carga",B4944="Caixa Existente sem Alteração",B4944="Desligamento")</formula>
    </cfRule>
  </conditionalFormatting>
  <conditionalFormatting sqref="D4970:E4970">
    <cfRule type="expression" dxfId="12211" priority="3897" stopIfTrue="1">
      <formula>B4965="Conexão Nova"</formula>
    </cfRule>
  </conditionalFormatting>
  <conditionalFormatting sqref="D4971:E4971">
    <cfRule type="expression" dxfId="12210" priority="3896" stopIfTrue="1">
      <formula>B4965="Conexão Nova"</formula>
    </cfRule>
  </conditionalFormatting>
  <conditionalFormatting sqref="D4978:E4978">
    <cfRule type="expression" dxfId="12209" priority="3889">
      <formula>OR(B4965="Alteração de Carga",B4965="Caixa Existente sem Alteração",B4965="Desligamento")</formula>
    </cfRule>
  </conditionalFormatting>
  <conditionalFormatting sqref="D4991:E4991">
    <cfRule type="expression" dxfId="12208" priority="3852" stopIfTrue="1">
      <formula>B4986="Conexão Nova"</formula>
    </cfRule>
  </conditionalFormatting>
  <conditionalFormatting sqref="D4992:E4992">
    <cfRule type="expression" dxfId="12207" priority="3851" stopIfTrue="1">
      <formula>B4986="Conexão Nova"</formula>
    </cfRule>
  </conditionalFormatting>
  <conditionalFormatting sqref="D4999:E4999">
    <cfRule type="expression" dxfId="12206" priority="3844">
      <formula>OR(B4986="Alteração de Carga",B4986="Caixa Existente sem Alteração",B4986="Desligamento")</formula>
    </cfRule>
  </conditionalFormatting>
  <conditionalFormatting sqref="D5012:E5012">
    <cfRule type="expression" dxfId="12205" priority="3807" stopIfTrue="1">
      <formula>B5007="Conexão Nova"</formula>
    </cfRule>
  </conditionalFormatting>
  <conditionalFormatting sqref="D5013:E5013">
    <cfRule type="expression" dxfId="12204" priority="3806" stopIfTrue="1">
      <formula>B5007="Conexão Nova"</formula>
    </cfRule>
  </conditionalFormatting>
  <conditionalFormatting sqref="D5020:E5020">
    <cfRule type="expression" dxfId="12203" priority="3799">
      <formula>OR(B5007="Alteração de Carga",B5007="Caixa Existente sem Alteração",B5007="Desligamento")</formula>
    </cfRule>
  </conditionalFormatting>
  <conditionalFormatting sqref="D5033:E5033">
    <cfRule type="expression" dxfId="12202" priority="3762" stopIfTrue="1">
      <formula>B5028="Conexão Nova"</formula>
    </cfRule>
  </conditionalFormatting>
  <conditionalFormatting sqref="D5034:E5034">
    <cfRule type="expression" dxfId="12201" priority="3761" stopIfTrue="1">
      <formula>B5028="Conexão Nova"</formula>
    </cfRule>
  </conditionalFormatting>
  <conditionalFormatting sqref="D5041:E5041">
    <cfRule type="expression" dxfId="12200" priority="3754">
      <formula>OR(B5028="Alteração de Carga",B5028="Caixa Existente sem Alteração",B5028="Desligamento")</formula>
    </cfRule>
  </conditionalFormatting>
  <conditionalFormatting sqref="D5054:E5054">
    <cfRule type="expression" dxfId="12199" priority="3717" stopIfTrue="1">
      <formula>B5049="Conexão Nova"</formula>
    </cfRule>
  </conditionalFormatting>
  <conditionalFormatting sqref="D5055:E5055">
    <cfRule type="expression" dxfId="12198" priority="3716" stopIfTrue="1">
      <formula>B5049="Conexão Nova"</formula>
    </cfRule>
  </conditionalFormatting>
  <conditionalFormatting sqref="D5062:E5062">
    <cfRule type="expression" dxfId="12197" priority="3709">
      <formula>OR(B5049="Alteração de Carga",B5049="Caixa Existente sem Alteração",B5049="Desligamento")</formula>
    </cfRule>
  </conditionalFormatting>
  <conditionalFormatting sqref="D5075:E5075">
    <cfRule type="expression" dxfId="12196" priority="3672" stopIfTrue="1">
      <formula>B5070="Conexão Nova"</formula>
    </cfRule>
  </conditionalFormatting>
  <conditionalFormatting sqref="D5076:E5076">
    <cfRule type="expression" dxfId="12195" priority="3671" stopIfTrue="1">
      <formula>B5070="Conexão Nova"</formula>
    </cfRule>
  </conditionalFormatting>
  <conditionalFormatting sqref="D5083:E5083">
    <cfRule type="expression" dxfId="12194" priority="3664">
      <formula>OR(B5070="Alteração de Carga",B5070="Caixa Existente sem Alteração",B5070="Desligamento")</formula>
    </cfRule>
  </conditionalFormatting>
  <conditionalFormatting sqref="D5096:E5096">
    <cfRule type="expression" dxfId="12193" priority="3627" stopIfTrue="1">
      <formula>B5091="Conexão Nova"</formula>
    </cfRule>
  </conditionalFormatting>
  <conditionalFormatting sqref="D5097:E5097">
    <cfRule type="expression" dxfId="12192" priority="3626" stopIfTrue="1">
      <formula>B5091="Conexão Nova"</formula>
    </cfRule>
  </conditionalFormatting>
  <conditionalFormatting sqref="D5104:E5104">
    <cfRule type="expression" dxfId="12191" priority="3619">
      <formula>OR(B5091="Alteração de Carga",B5091="Caixa Existente sem Alteração",B5091="Desligamento")</formula>
    </cfRule>
  </conditionalFormatting>
  <conditionalFormatting sqref="D5117:E5117">
    <cfRule type="expression" dxfId="12190" priority="3582" stopIfTrue="1">
      <formula>B5112="Conexão Nova"</formula>
    </cfRule>
  </conditionalFormatting>
  <conditionalFormatting sqref="D5118:E5118">
    <cfRule type="expression" dxfId="12189" priority="3581" stopIfTrue="1">
      <formula>B5112="Conexão Nova"</formula>
    </cfRule>
  </conditionalFormatting>
  <conditionalFormatting sqref="D5125:E5125">
    <cfRule type="expression" dxfId="12188" priority="3574">
      <formula>OR(B5112="Alteração de Carga",B5112="Caixa Existente sem Alteração",B5112="Desligamento")</formula>
    </cfRule>
  </conditionalFormatting>
  <conditionalFormatting sqref="D5138:E5138">
    <cfRule type="expression" dxfId="12187" priority="3537" stopIfTrue="1">
      <formula>B5133="Conexão Nova"</formula>
    </cfRule>
  </conditionalFormatting>
  <conditionalFormatting sqref="D5139:E5139">
    <cfRule type="expression" dxfId="12186" priority="3536" stopIfTrue="1">
      <formula>B5133="Conexão Nova"</formula>
    </cfRule>
  </conditionalFormatting>
  <conditionalFormatting sqref="D5146:E5146">
    <cfRule type="expression" dxfId="12185" priority="3529">
      <formula>OR(B5133="Alteração de Carga",B5133="Caixa Existente sem Alteração",B5133="Desligamento")</formula>
    </cfRule>
  </conditionalFormatting>
  <conditionalFormatting sqref="D5159:E5159">
    <cfRule type="expression" dxfId="12184" priority="3492" stopIfTrue="1">
      <formula>B5154="Conexão Nova"</formula>
    </cfRule>
  </conditionalFormatting>
  <conditionalFormatting sqref="D5160:E5160">
    <cfRule type="expression" dxfId="12183" priority="3491" stopIfTrue="1">
      <formula>B5154="Conexão Nova"</formula>
    </cfRule>
  </conditionalFormatting>
  <conditionalFormatting sqref="D5167:E5167">
    <cfRule type="expression" dxfId="12182" priority="3484">
      <formula>OR(B5154="Alteração de Carga",B5154="Caixa Existente sem Alteração",B5154="Desligamento")</formula>
    </cfRule>
  </conditionalFormatting>
  <conditionalFormatting sqref="D5180:E5180">
    <cfRule type="expression" dxfId="12181" priority="3447" stopIfTrue="1">
      <formula>B5175="Conexão Nova"</formula>
    </cfRule>
  </conditionalFormatting>
  <conditionalFormatting sqref="D5181:E5181">
    <cfRule type="expression" dxfId="12180" priority="3446" stopIfTrue="1">
      <formula>B5175="Conexão Nova"</formula>
    </cfRule>
  </conditionalFormatting>
  <conditionalFormatting sqref="D5188:E5188">
    <cfRule type="expression" dxfId="12179" priority="3439">
      <formula>OR(B5175="Alteração de Carga",B5175="Caixa Existente sem Alteração",B5175="Desligamento")</formula>
    </cfRule>
  </conditionalFormatting>
  <conditionalFormatting sqref="D5201:E5201">
    <cfRule type="expression" dxfId="12178" priority="3402" stopIfTrue="1">
      <formula>B5196="Conexão Nova"</formula>
    </cfRule>
  </conditionalFormatting>
  <conditionalFormatting sqref="D5202:E5202">
    <cfRule type="expression" dxfId="12177" priority="3401" stopIfTrue="1">
      <formula>B5196="Conexão Nova"</formula>
    </cfRule>
  </conditionalFormatting>
  <conditionalFormatting sqref="D5209:E5209">
    <cfRule type="expression" dxfId="12176" priority="3394">
      <formula>OR(B5196="Alteração de Carga",B5196="Caixa Existente sem Alteração",B5196="Desligamento")</formula>
    </cfRule>
  </conditionalFormatting>
  <conditionalFormatting sqref="D5222:E5222">
    <cfRule type="expression" dxfId="12175" priority="3357" stopIfTrue="1">
      <formula>B5217="Conexão Nova"</formula>
    </cfRule>
  </conditionalFormatting>
  <conditionalFormatting sqref="D5223:E5223">
    <cfRule type="expression" dxfId="12174" priority="3356" stopIfTrue="1">
      <formula>B5217="Conexão Nova"</formula>
    </cfRule>
  </conditionalFormatting>
  <conditionalFormatting sqref="D5230:E5230">
    <cfRule type="expression" dxfId="12173" priority="3349">
      <formula>OR(B5217="Alteração de Carga",B5217="Caixa Existente sem Alteração",B5217="Desligamento")</formula>
    </cfRule>
  </conditionalFormatting>
  <conditionalFormatting sqref="D5243:E5243">
    <cfRule type="expression" dxfId="12172" priority="3312" stopIfTrue="1">
      <formula>B5238="Conexão Nova"</formula>
    </cfRule>
  </conditionalFormatting>
  <conditionalFormatting sqref="D5244:E5244">
    <cfRule type="expression" dxfId="12171" priority="3311" stopIfTrue="1">
      <formula>B5238="Conexão Nova"</formula>
    </cfRule>
  </conditionalFormatting>
  <conditionalFormatting sqref="D5251:E5251">
    <cfRule type="expression" dxfId="12170" priority="3304">
      <formula>OR(B5238="Alteração de Carga",B5238="Caixa Existente sem Alteração",B5238="Desligamento")</formula>
    </cfRule>
  </conditionalFormatting>
  <conditionalFormatting sqref="D5264:E5264">
    <cfRule type="expression" dxfId="12169" priority="3267" stopIfTrue="1">
      <formula>B5259="Conexão Nova"</formula>
    </cfRule>
  </conditionalFormatting>
  <conditionalFormatting sqref="D5265:E5265">
    <cfRule type="expression" dxfId="12168" priority="3266" stopIfTrue="1">
      <formula>B5259="Conexão Nova"</formula>
    </cfRule>
  </conditionalFormatting>
  <conditionalFormatting sqref="D5272:E5272">
    <cfRule type="expression" dxfId="12167" priority="3259">
      <formula>OR(B5259="Alteração de Carga",B5259="Caixa Existente sem Alteração",B5259="Desligamento")</formula>
    </cfRule>
  </conditionalFormatting>
  <conditionalFormatting sqref="D5285:E5285">
    <cfRule type="expression" dxfId="12166" priority="3222" stopIfTrue="1">
      <formula>B5280="Conexão Nova"</formula>
    </cfRule>
  </conditionalFormatting>
  <conditionalFormatting sqref="D5286:E5286">
    <cfRule type="expression" dxfId="12165" priority="3221" stopIfTrue="1">
      <formula>B5280="Conexão Nova"</formula>
    </cfRule>
  </conditionalFormatting>
  <conditionalFormatting sqref="D5293:E5293">
    <cfRule type="expression" dxfId="12164" priority="3214">
      <formula>OR(B5280="Alteração de Carga",B5280="Caixa Existente sem Alteração",B5280="Desligamento")</formula>
    </cfRule>
  </conditionalFormatting>
  <conditionalFormatting sqref="D5306:E5306">
    <cfRule type="expression" dxfId="12163" priority="3177" stopIfTrue="1">
      <formula>B5301="Conexão Nova"</formula>
    </cfRule>
  </conditionalFormatting>
  <conditionalFormatting sqref="D5307:E5307">
    <cfRule type="expression" dxfId="12162" priority="3176" stopIfTrue="1">
      <formula>B5301="Conexão Nova"</formula>
    </cfRule>
  </conditionalFormatting>
  <conditionalFormatting sqref="D5314:E5314">
    <cfRule type="expression" dxfId="12161" priority="3169">
      <formula>OR(B5301="Alteração de Carga",B5301="Caixa Existente sem Alteração",B5301="Desligamento")</formula>
    </cfRule>
  </conditionalFormatting>
  <conditionalFormatting sqref="D5327:E5327">
    <cfRule type="expression" dxfId="12160" priority="3132" stopIfTrue="1">
      <formula>B5322="Conexão Nova"</formula>
    </cfRule>
  </conditionalFormatting>
  <conditionalFormatting sqref="D5328:E5328">
    <cfRule type="expression" dxfId="12159" priority="3131" stopIfTrue="1">
      <formula>B5322="Conexão Nova"</formula>
    </cfRule>
  </conditionalFormatting>
  <conditionalFormatting sqref="D5335:E5335">
    <cfRule type="expression" dxfId="12158" priority="3124">
      <formula>OR(B5322="Alteração de Carga",B5322="Caixa Existente sem Alteração",B5322="Desligamento")</formula>
    </cfRule>
  </conditionalFormatting>
  <conditionalFormatting sqref="D5348:E5348">
    <cfRule type="expression" dxfId="12157" priority="3087" stopIfTrue="1">
      <formula>B5343="Conexão Nova"</formula>
    </cfRule>
  </conditionalFormatting>
  <conditionalFormatting sqref="D5349:E5349">
    <cfRule type="expression" dxfId="12156" priority="3086" stopIfTrue="1">
      <formula>B5343="Conexão Nova"</formula>
    </cfRule>
  </conditionalFormatting>
  <conditionalFormatting sqref="D5356:E5356">
    <cfRule type="expression" dxfId="12155" priority="3079">
      <formula>OR(B5343="Alteração de Carga",B5343="Caixa Existente sem Alteração",B5343="Desligamento")</formula>
    </cfRule>
  </conditionalFormatting>
  <conditionalFormatting sqref="D5369:E5369">
    <cfRule type="expression" dxfId="12154" priority="3042" stopIfTrue="1">
      <formula>B5364="Conexão Nova"</formula>
    </cfRule>
  </conditionalFormatting>
  <conditionalFormatting sqref="D5370:E5370">
    <cfRule type="expression" dxfId="12153" priority="3041" stopIfTrue="1">
      <formula>B5364="Conexão Nova"</formula>
    </cfRule>
  </conditionalFormatting>
  <conditionalFormatting sqref="D5377:E5377">
    <cfRule type="expression" dxfId="12152" priority="3034">
      <formula>OR(B5364="Alteração de Carga",B5364="Caixa Existente sem Alteração",B5364="Desligamento")</formula>
    </cfRule>
  </conditionalFormatting>
  <conditionalFormatting sqref="D5390:E5390">
    <cfRule type="expression" dxfId="12151" priority="2997" stopIfTrue="1">
      <formula>B5385="Conexão Nova"</formula>
    </cfRule>
  </conditionalFormatting>
  <conditionalFormatting sqref="D5391:E5391">
    <cfRule type="expression" dxfId="12150" priority="2996" stopIfTrue="1">
      <formula>B5385="Conexão Nova"</formula>
    </cfRule>
  </conditionalFormatting>
  <conditionalFormatting sqref="D5398:E5398">
    <cfRule type="expression" dxfId="12149" priority="2989">
      <formula>OR(B5385="Alteração de Carga",B5385="Caixa Existente sem Alteração",B5385="Desligamento")</formula>
    </cfRule>
  </conditionalFormatting>
  <conditionalFormatting sqref="D5411:E5411">
    <cfRule type="expression" dxfId="12148" priority="2952" stopIfTrue="1">
      <formula>B5406="Conexão Nova"</formula>
    </cfRule>
  </conditionalFormatting>
  <conditionalFormatting sqref="D5412:E5412">
    <cfRule type="expression" dxfId="12147" priority="2951" stopIfTrue="1">
      <formula>B5406="Conexão Nova"</formula>
    </cfRule>
  </conditionalFormatting>
  <conditionalFormatting sqref="D5419:E5419">
    <cfRule type="expression" dxfId="12146" priority="2944">
      <formula>OR(B5406="Alteração de Carga",B5406="Caixa Existente sem Alteração",B5406="Desligamento")</formula>
    </cfRule>
  </conditionalFormatting>
  <conditionalFormatting sqref="D5432:E5432">
    <cfRule type="expression" dxfId="12145" priority="2907" stopIfTrue="1">
      <formula>B5427="Conexão Nova"</formula>
    </cfRule>
  </conditionalFormatting>
  <conditionalFormatting sqref="D5433:E5433">
    <cfRule type="expression" dxfId="12144" priority="2906" stopIfTrue="1">
      <formula>B5427="Conexão Nova"</formula>
    </cfRule>
  </conditionalFormatting>
  <conditionalFormatting sqref="D5440:E5440">
    <cfRule type="expression" dxfId="12143" priority="2899">
      <formula>OR(B5427="Alteração de Carga",B5427="Caixa Existente sem Alteração",B5427="Desligamento")</formula>
    </cfRule>
  </conditionalFormatting>
  <conditionalFormatting sqref="D5453:E5453">
    <cfRule type="expression" dxfId="12142" priority="2862" stopIfTrue="1">
      <formula>B5448="Conexão Nova"</formula>
    </cfRule>
  </conditionalFormatting>
  <conditionalFormatting sqref="D5454:E5454">
    <cfRule type="expression" dxfId="12141" priority="2861" stopIfTrue="1">
      <formula>B5448="Conexão Nova"</formula>
    </cfRule>
  </conditionalFormatting>
  <conditionalFormatting sqref="D5461:E5461">
    <cfRule type="expression" dxfId="12140" priority="2854">
      <formula>OR(B5448="Alteração de Carga",B5448="Caixa Existente sem Alteração",B5448="Desligamento")</formula>
    </cfRule>
  </conditionalFormatting>
  <conditionalFormatting sqref="D5474:E5474">
    <cfRule type="expression" dxfId="12139" priority="2817" stopIfTrue="1">
      <formula>B5469="Conexão Nova"</formula>
    </cfRule>
  </conditionalFormatting>
  <conditionalFormatting sqref="D5475:E5475">
    <cfRule type="expression" dxfId="12138" priority="2816" stopIfTrue="1">
      <formula>B5469="Conexão Nova"</formula>
    </cfRule>
  </conditionalFormatting>
  <conditionalFormatting sqref="D5482:E5482">
    <cfRule type="expression" dxfId="12137" priority="2809">
      <formula>OR(B5469="Alteração de Carga",B5469="Caixa Existente sem Alteração",B5469="Desligamento")</formula>
    </cfRule>
  </conditionalFormatting>
  <conditionalFormatting sqref="D5495:E5495">
    <cfRule type="expression" dxfId="12136" priority="2772" stopIfTrue="1">
      <formula>B5490="Conexão Nova"</formula>
    </cfRule>
  </conditionalFormatting>
  <conditionalFormatting sqref="D5496:E5496">
    <cfRule type="expression" dxfId="12135" priority="2771" stopIfTrue="1">
      <formula>B5490="Conexão Nova"</formula>
    </cfRule>
  </conditionalFormatting>
  <conditionalFormatting sqref="D5503:E5503">
    <cfRule type="expression" dxfId="12134" priority="2764">
      <formula>OR(B5490="Alteração de Carga",B5490="Caixa Existente sem Alteração",B5490="Desligamento")</formula>
    </cfRule>
  </conditionalFormatting>
  <conditionalFormatting sqref="D5516:E5516">
    <cfRule type="expression" dxfId="12133" priority="2727" stopIfTrue="1">
      <formula>B5511="Conexão Nova"</formula>
    </cfRule>
  </conditionalFormatting>
  <conditionalFormatting sqref="D5517:E5517">
    <cfRule type="expression" dxfId="12132" priority="2726" stopIfTrue="1">
      <formula>B5511="Conexão Nova"</formula>
    </cfRule>
  </conditionalFormatting>
  <conditionalFormatting sqref="D5524:E5524">
    <cfRule type="expression" dxfId="12131" priority="2719">
      <formula>OR(B5511="Alteração de Carga",B5511="Caixa Existente sem Alteração",B5511="Desligamento")</formula>
    </cfRule>
  </conditionalFormatting>
  <conditionalFormatting sqref="D5537:E5537">
    <cfRule type="expression" dxfId="12130" priority="2682" stopIfTrue="1">
      <formula>B5532="Conexão Nova"</formula>
    </cfRule>
  </conditionalFormatting>
  <conditionalFormatting sqref="D5538:E5538">
    <cfRule type="expression" dxfId="12129" priority="2681" stopIfTrue="1">
      <formula>B5532="Conexão Nova"</formula>
    </cfRule>
  </conditionalFormatting>
  <conditionalFormatting sqref="D5545:E5545">
    <cfRule type="expression" dxfId="12128" priority="2674">
      <formula>OR(B5532="Alteração de Carga",B5532="Caixa Existente sem Alteração",B5532="Desligamento")</formula>
    </cfRule>
  </conditionalFormatting>
  <conditionalFormatting sqref="D5558:E5558">
    <cfRule type="expression" dxfId="12127" priority="2637" stopIfTrue="1">
      <formula>B5553="Conexão Nova"</formula>
    </cfRule>
  </conditionalFormatting>
  <conditionalFormatting sqref="D5559:E5559">
    <cfRule type="expression" dxfId="12126" priority="2636" stopIfTrue="1">
      <formula>B5553="Conexão Nova"</formula>
    </cfRule>
  </conditionalFormatting>
  <conditionalFormatting sqref="D5566:E5566">
    <cfRule type="expression" dxfId="12125" priority="2629">
      <formula>OR(B5553="Alteração de Carga",B5553="Caixa Existente sem Alteração",B5553="Desligamento")</formula>
    </cfRule>
  </conditionalFormatting>
  <conditionalFormatting sqref="D5579:E5579">
    <cfRule type="expression" dxfId="12124" priority="2592" stopIfTrue="1">
      <formula>B5574="Conexão Nova"</formula>
    </cfRule>
  </conditionalFormatting>
  <conditionalFormatting sqref="D5580:E5580">
    <cfRule type="expression" dxfId="12123" priority="2591" stopIfTrue="1">
      <formula>B5574="Conexão Nova"</formula>
    </cfRule>
  </conditionalFormatting>
  <conditionalFormatting sqref="D5587:E5587">
    <cfRule type="expression" dxfId="12122" priority="2584">
      <formula>OR(B5574="Alteração de Carga",B5574="Caixa Existente sem Alteração",B5574="Desligamento")</formula>
    </cfRule>
  </conditionalFormatting>
  <conditionalFormatting sqref="D5600:E5600">
    <cfRule type="expression" dxfId="12121" priority="2547" stopIfTrue="1">
      <formula>B5595="Conexão Nova"</formula>
    </cfRule>
  </conditionalFormatting>
  <conditionalFormatting sqref="D5601:E5601">
    <cfRule type="expression" dxfId="12120" priority="2546" stopIfTrue="1">
      <formula>B5595="Conexão Nova"</formula>
    </cfRule>
  </conditionalFormatting>
  <conditionalFormatting sqref="D5608:E5608">
    <cfRule type="expression" dxfId="12119" priority="2539">
      <formula>OR(B5595="Alteração de Carga",B5595="Caixa Existente sem Alteração",B5595="Desligamento")</formula>
    </cfRule>
  </conditionalFormatting>
  <conditionalFormatting sqref="D5621:E5621">
    <cfRule type="expression" dxfId="12118" priority="2502" stopIfTrue="1">
      <formula>B5616="Conexão Nova"</formula>
    </cfRule>
  </conditionalFormatting>
  <conditionalFormatting sqref="D5622:E5622">
    <cfRule type="expression" dxfId="12117" priority="2501" stopIfTrue="1">
      <formula>B5616="Conexão Nova"</formula>
    </cfRule>
  </conditionalFormatting>
  <conditionalFormatting sqref="D5629:E5629">
    <cfRule type="expression" dxfId="12116" priority="2494">
      <formula>OR(B5616="Alteração de Carga",B5616="Caixa Existente sem Alteração",B5616="Desligamento")</formula>
    </cfRule>
  </conditionalFormatting>
  <conditionalFormatting sqref="D5642:E5642">
    <cfRule type="expression" dxfId="12115" priority="2457" stopIfTrue="1">
      <formula>B5637="Conexão Nova"</formula>
    </cfRule>
  </conditionalFormatting>
  <conditionalFormatting sqref="D5643:E5643">
    <cfRule type="expression" dxfId="12114" priority="2456" stopIfTrue="1">
      <formula>B5637="Conexão Nova"</formula>
    </cfRule>
  </conditionalFormatting>
  <conditionalFormatting sqref="D5650:E5650">
    <cfRule type="expression" dxfId="12113" priority="2449">
      <formula>OR(B5637="Alteração de Carga",B5637="Caixa Existente sem Alteração",B5637="Desligamento")</formula>
    </cfRule>
  </conditionalFormatting>
  <conditionalFormatting sqref="D5663:E5663">
    <cfRule type="expression" dxfId="12112" priority="2412" stopIfTrue="1">
      <formula>B5658="Conexão Nova"</formula>
    </cfRule>
  </conditionalFormatting>
  <conditionalFormatting sqref="D5664:E5664">
    <cfRule type="expression" dxfId="12111" priority="2411" stopIfTrue="1">
      <formula>B5658="Conexão Nova"</formula>
    </cfRule>
  </conditionalFormatting>
  <conditionalFormatting sqref="D5671:E5671">
    <cfRule type="expression" dxfId="12110" priority="2404">
      <formula>OR(B5658="Alteração de Carga",B5658="Caixa Existente sem Alteração",B5658="Desligamento")</formula>
    </cfRule>
  </conditionalFormatting>
  <conditionalFormatting sqref="D5684:E5684">
    <cfRule type="expression" dxfId="12109" priority="2367" stopIfTrue="1">
      <formula>B5679="Conexão Nova"</formula>
    </cfRule>
  </conditionalFormatting>
  <conditionalFormatting sqref="D5685:E5685">
    <cfRule type="expression" dxfId="12108" priority="2366" stopIfTrue="1">
      <formula>B5679="Conexão Nova"</formula>
    </cfRule>
  </conditionalFormatting>
  <conditionalFormatting sqref="D5692:E5692">
    <cfRule type="expression" dxfId="12107" priority="2359">
      <formula>OR(B5679="Alteração de Carga",B5679="Caixa Existente sem Alteração",B5679="Desligamento")</formula>
    </cfRule>
  </conditionalFormatting>
  <conditionalFormatting sqref="D5705:E5705">
    <cfRule type="expression" dxfId="12106" priority="2322" stopIfTrue="1">
      <formula>B5700="Conexão Nova"</formula>
    </cfRule>
  </conditionalFormatting>
  <conditionalFormatting sqref="D5706:E5706">
    <cfRule type="expression" dxfId="12105" priority="2321" stopIfTrue="1">
      <formula>B5700="Conexão Nova"</formula>
    </cfRule>
  </conditionalFormatting>
  <conditionalFormatting sqref="D5713:E5713">
    <cfRule type="expression" dxfId="12104" priority="2314">
      <formula>OR(B5700="Alteração de Carga",B5700="Caixa Existente sem Alteração",B5700="Desligamento")</formula>
    </cfRule>
  </conditionalFormatting>
  <conditionalFormatting sqref="D5726:E5726">
    <cfRule type="expression" dxfId="12103" priority="2277" stopIfTrue="1">
      <formula>B5721="Conexão Nova"</formula>
    </cfRule>
  </conditionalFormatting>
  <conditionalFormatting sqref="D5727:E5727">
    <cfRule type="expression" dxfId="12102" priority="2276" stopIfTrue="1">
      <formula>B5721="Conexão Nova"</formula>
    </cfRule>
  </conditionalFormatting>
  <conditionalFormatting sqref="D5734:E5734">
    <cfRule type="expression" dxfId="12101" priority="2269">
      <formula>OR(B5721="Alteração de Carga",B5721="Caixa Existente sem Alteração",B5721="Desligamento")</formula>
    </cfRule>
  </conditionalFormatting>
  <conditionalFormatting sqref="D5747:E5747">
    <cfRule type="expression" dxfId="12100" priority="2232" stopIfTrue="1">
      <formula>B5742="Conexão Nova"</formula>
    </cfRule>
  </conditionalFormatting>
  <conditionalFormatting sqref="D5748:E5748">
    <cfRule type="expression" dxfId="12099" priority="2231" stopIfTrue="1">
      <formula>B5742="Conexão Nova"</formula>
    </cfRule>
  </conditionalFormatting>
  <conditionalFormatting sqref="D5755:E5755">
    <cfRule type="expression" dxfId="12098" priority="2224">
      <formula>OR(B5742="Alteração de Carga",B5742="Caixa Existente sem Alteração",B5742="Desligamento")</formula>
    </cfRule>
  </conditionalFormatting>
  <conditionalFormatting sqref="D5768:E5768">
    <cfRule type="expression" dxfId="12097" priority="2187" stopIfTrue="1">
      <formula>B5763="Conexão Nova"</formula>
    </cfRule>
  </conditionalFormatting>
  <conditionalFormatting sqref="D5769:E5769">
    <cfRule type="expression" dxfId="12096" priority="2186" stopIfTrue="1">
      <formula>B5763="Conexão Nova"</formula>
    </cfRule>
  </conditionalFormatting>
  <conditionalFormatting sqref="D5776:E5776">
    <cfRule type="expression" dxfId="12095" priority="2179">
      <formula>OR(B5763="Alteração de Carga",B5763="Caixa Existente sem Alteração",B5763="Desligamento")</formula>
    </cfRule>
  </conditionalFormatting>
  <conditionalFormatting sqref="D5789:E5789">
    <cfRule type="expression" dxfId="12094" priority="2142" stopIfTrue="1">
      <formula>B5784="Conexão Nova"</formula>
    </cfRule>
  </conditionalFormatting>
  <conditionalFormatting sqref="D5790:E5790">
    <cfRule type="expression" dxfId="12093" priority="2141" stopIfTrue="1">
      <formula>B5784="Conexão Nova"</formula>
    </cfRule>
  </conditionalFormatting>
  <conditionalFormatting sqref="D5797:E5797">
    <cfRule type="expression" dxfId="12092" priority="2134">
      <formula>OR(B5784="Alteração de Carga",B5784="Caixa Existente sem Alteração",B5784="Desligamento")</formula>
    </cfRule>
  </conditionalFormatting>
  <conditionalFormatting sqref="D5810:E5810">
    <cfRule type="expression" dxfId="12091" priority="2097" stopIfTrue="1">
      <formula>B5805="Conexão Nova"</formula>
    </cfRule>
  </conditionalFormatting>
  <conditionalFormatting sqref="D5811:E5811">
    <cfRule type="expression" dxfId="12090" priority="2096" stopIfTrue="1">
      <formula>B5805="Conexão Nova"</formula>
    </cfRule>
  </conditionalFormatting>
  <conditionalFormatting sqref="D5818:E5818">
    <cfRule type="expression" dxfId="12089" priority="2089">
      <formula>OR(B5805="Alteração de Carga",B5805="Caixa Existente sem Alteração",B5805="Desligamento")</formula>
    </cfRule>
  </conditionalFormatting>
  <conditionalFormatting sqref="D5831:E5831">
    <cfRule type="expression" dxfId="12088" priority="2052" stopIfTrue="1">
      <formula>B5826="Conexão Nova"</formula>
    </cfRule>
  </conditionalFormatting>
  <conditionalFormatting sqref="D5832:E5832">
    <cfRule type="expression" dxfId="12087" priority="2051" stopIfTrue="1">
      <formula>B5826="Conexão Nova"</formula>
    </cfRule>
  </conditionalFormatting>
  <conditionalFormatting sqref="D5839:E5839">
    <cfRule type="expression" dxfId="12086" priority="2044">
      <formula>OR(B5826="Alteração de Carga",B5826="Caixa Existente sem Alteração",B5826="Desligamento")</formula>
    </cfRule>
  </conditionalFormatting>
  <conditionalFormatting sqref="D5852:E5852">
    <cfRule type="expression" dxfId="12085" priority="2007" stopIfTrue="1">
      <formula>B5847="Conexão Nova"</formula>
    </cfRule>
  </conditionalFormatting>
  <conditionalFormatting sqref="D5853:E5853">
    <cfRule type="expression" dxfId="12084" priority="2006" stopIfTrue="1">
      <formula>B5847="Conexão Nova"</formula>
    </cfRule>
  </conditionalFormatting>
  <conditionalFormatting sqref="D5860:E5860">
    <cfRule type="expression" dxfId="12083" priority="1999">
      <formula>OR(B5847="Alteração de Carga",B5847="Caixa Existente sem Alteração",B5847="Desligamento")</formula>
    </cfRule>
  </conditionalFormatting>
  <conditionalFormatting sqref="D5873:E5873">
    <cfRule type="expression" dxfId="12082" priority="1962" stopIfTrue="1">
      <formula>B5868="Conexão Nova"</formula>
    </cfRule>
  </conditionalFormatting>
  <conditionalFormatting sqref="D5874:E5874">
    <cfRule type="expression" dxfId="12081" priority="1961" stopIfTrue="1">
      <formula>B5868="Conexão Nova"</formula>
    </cfRule>
  </conditionalFormatting>
  <conditionalFormatting sqref="D5881:E5881">
    <cfRule type="expression" dxfId="12080" priority="1954">
      <formula>OR(B5868="Alteração de Carga",B5868="Caixa Existente sem Alteração",B5868="Desligamento")</formula>
    </cfRule>
  </conditionalFormatting>
  <conditionalFormatting sqref="D5894:E5894">
    <cfRule type="expression" dxfId="12079" priority="1917" stopIfTrue="1">
      <formula>B5889="Conexão Nova"</formula>
    </cfRule>
  </conditionalFormatting>
  <conditionalFormatting sqref="D5895:E5895">
    <cfRule type="expression" dxfId="12078" priority="1916" stopIfTrue="1">
      <formula>B5889="Conexão Nova"</formula>
    </cfRule>
  </conditionalFormatting>
  <conditionalFormatting sqref="D5902:E5902">
    <cfRule type="expression" dxfId="12077" priority="1909">
      <formula>OR(B5889="Alteração de Carga",B5889="Caixa Existente sem Alteração",B5889="Desligamento")</formula>
    </cfRule>
  </conditionalFormatting>
  <conditionalFormatting sqref="D5915:E5915">
    <cfRule type="expression" dxfId="12076" priority="1872" stopIfTrue="1">
      <formula>B5910="Conexão Nova"</formula>
    </cfRule>
  </conditionalFormatting>
  <conditionalFormatting sqref="D5916:E5916">
    <cfRule type="expression" dxfId="12075" priority="1871" stopIfTrue="1">
      <formula>B5910="Conexão Nova"</formula>
    </cfRule>
  </conditionalFormatting>
  <conditionalFormatting sqref="D5923:E5923">
    <cfRule type="expression" dxfId="12074" priority="1864">
      <formula>OR(B5910="Alteração de Carga",B5910="Caixa Existente sem Alteração",B5910="Desligamento")</formula>
    </cfRule>
  </conditionalFormatting>
  <conditionalFormatting sqref="D5936:E5936">
    <cfRule type="expression" dxfId="12073" priority="1827" stopIfTrue="1">
      <formula>B5931="Conexão Nova"</formula>
    </cfRule>
  </conditionalFormatting>
  <conditionalFormatting sqref="D5937:E5937">
    <cfRule type="expression" dxfId="12072" priority="1826" stopIfTrue="1">
      <formula>B5931="Conexão Nova"</formula>
    </cfRule>
  </conditionalFormatting>
  <conditionalFormatting sqref="D5944:E5944">
    <cfRule type="expression" dxfId="12071" priority="1819">
      <formula>OR(B5931="Alteração de Carga",B5931="Caixa Existente sem Alteração",B5931="Desligamento")</formula>
    </cfRule>
  </conditionalFormatting>
  <conditionalFormatting sqref="D5957:E5957">
    <cfRule type="expression" dxfId="12070" priority="1782" stopIfTrue="1">
      <formula>B5952="Conexão Nova"</formula>
    </cfRule>
  </conditionalFormatting>
  <conditionalFormatting sqref="D5958:E5958">
    <cfRule type="expression" dxfId="12069" priority="1781" stopIfTrue="1">
      <formula>B5952="Conexão Nova"</formula>
    </cfRule>
  </conditionalFormatting>
  <conditionalFormatting sqref="D5965:E5965">
    <cfRule type="expression" dxfId="12068" priority="1774">
      <formula>OR(B5952="Alteração de Carga",B5952="Caixa Existente sem Alteração",B5952="Desligamento")</formula>
    </cfRule>
  </conditionalFormatting>
  <conditionalFormatting sqref="D5978:E5978">
    <cfRule type="expression" dxfId="12067" priority="1737" stopIfTrue="1">
      <formula>B5973="Conexão Nova"</formula>
    </cfRule>
  </conditionalFormatting>
  <conditionalFormatting sqref="D5979:E5979">
    <cfRule type="expression" dxfId="12066" priority="1736" stopIfTrue="1">
      <formula>B5973="Conexão Nova"</formula>
    </cfRule>
  </conditionalFormatting>
  <conditionalFormatting sqref="D5986:E5986">
    <cfRule type="expression" dxfId="12065" priority="1729">
      <formula>OR(B5973="Alteração de Carga",B5973="Caixa Existente sem Alteração",B5973="Desligamento")</formula>
    </cfRule>
  </conditionalFormatting>
  <conditionalFormatting sqref="D5999:E5999">
    <cfRule type="expression" dxfId="12064" priority="1692" stopIfTrue="1">
      <formula>B5994="Conexão Nova"</formula>
    </cfRule>
  </conditionalFormatting>
  <conditionalFormatting sqref="D6000:E6000">
    <cfRule type="expression" dxfId="12063" priority="1691" stopIfTrue="1">
      <formula>B5994="Conexão Nova"</formula>
    </cfRule>
  </conditionalFormatting>
  <conditionalFormatting sqref="D6007:E6007">
    <cfRule type="expression" dxfId="12062" priority="1684">
      <formula>OR(B5994="Alteração de Carga",B5994="Caixa Existente sem Alteração",B5994="Desligamento")</formula>
    </cfRule>
  </conditionalFormatting>
  <conditionalFormatting sqref="D6020:E6020">
    <cfRule type="expression" dxfId="12061" priority="1647" stopIfTrue="1">
      <formula>B6015="Conexão Nova"</formula>
    </cfRule>
  </conditionalFormatting>
  <conditionalFormatting sqref="D6021:E6021">
    <cfRule type="expression" dxfId="12060" priority="1646" stopIfTrue="1">
      <formula>B6015="Conexão Nova"</formula>
    </cfRule>
  </conditionalFormatting>
  <conditionalFormatting sqref="D6028:E6028">
    <cfRule type="expression" dxfId="12059" priority="1639">
      <formula>OR(B6015="Alteração de Carga",B6015="Caixa Existente sem Alteração",B6015="Desligamento")</formula>
    </cfRule>
  </conditionalFormatting>
  <conditionalFormatting sqref="D6041:E6041">
    <cfRule type="expression" dxfId="12058" priority="1602" stopIfTrue="1">
      <formula>B6036="Conexão Nova"</formula>
    </cfRule>
  </conditionalFormatting>
  <conditionalFormatting sqref="D6042:E6042">
    <cfRule type="expression" dxfId="12057" priority="1601" stopIfTrue="1">
      <formula>B6036="Conexão Nova"</formula>
    </cfRule>
  </conditionalFormatting>
  <conditionalFormatting sqref="D6049:E6049">
    <cfRule type="expression" dxfId="12056" priority="1594">
      <formula>OR(B6036="Alteração de Carga",B6036="Caixa Existente sem Alteração",B6036="Desligamento")</formula>
    </cfRule>
  </conditionalFormatting>
  <conditionalFormatting sqref="D6062:E6062">
    <cfRule type="expression" dxfId="12055" priority="1557" stopIfTrue="1">
      <formula>B6057="Conexão Nova"</formula>
    </cfRule>
  </conditionalFormatting>
  <conditionalFormatting sqref="D6063:E6063">
    <cfRule type="expression" dxfId="12054" priority="1556" stopIfTrue="1">
      <formula>B6057="Conexão Nova"</formula>
    </cfRule>
  </conditionalFormatting>
  <conditionalFormatting sqref="D6070:E6070">
    <cfRule type="expression" dxfId="12053" priority="1549">
      <formula>OR(B6057="Alteração de Carga",B6057="Caixa Existente sem Alteração",B6057="Desligamento")</formula>
    </cfRule>
  </conditionalFormatting>
  <conditionalFormatting sqref="D6083:E6083">
    <cfRule type="expression" dxfId="12052" priority="1512" stopIfTrue="1">
      <formula>B6078="Conexão Nova"</formula>
    </cfRule>
  </conditionalFormatting>
  <conditionalFormatting sqref="D6084:E6084">
    <cfRule type="expression" dxfId="12051" priority="1511" stopIfTrue="1">
      <formula>B6078="Conexão Nova"</formula>
    </cfRule>
  </conditionalFormatting>
  <conditionalFormatting sqref="D6091:E6091">
    <cfRule type="expression" dxfId="12050" priority="1504">
      <formula>OR(B6078="Alteração de Carga",B6078="Caixa Existente sem Alteração",B6078="Desligamento")</formula>
    </cfRule>
  </conditionalFormatting>
  <conditionalFormatting sqref="D6104:E6104">
    <cfRule type="expression" dxfId="12049" priority="1467" stopIfTrue="1">
      <formula>B6099="Conexão Nova"</formula>
    </cfRule>
  </conditionalFormatting>
  <conditionalFormatting sqref="D6105:E6105">
    <cfRule type="expression" dxfId="12048" priority="1466" stopIfTrue="1">
      <formula>B6099="Conexão Nova"</formula>
    </cfRule>
  </conditionalFormatting>
  <conditionalFormatting sqref="D6112:E6112">
    <cfRule type="expression" dxfId="12047" priority="1459">
      <formula>OR(B6099="Alteração de Carga",B6099="Caixa Existente sem Alteração",B6099="Desligamento")</formula>
    </cfRule>
  </conditionalFormatting>
  <conditionalFormatting sqref="D6125:E6125">
    <cfRule type="expression" dxfId="12046" priority="1422" stopIfTrue="1">
      <formula>B6120="Conexão Nova"</formula>
    </cfRule>
  </conditionalFormatting>
  <conditionalFormatting sqref="D6126:E6126">
    <cfRule type="expression" dxfId="12045" priority="1421" stopIfTrue="1">
      <formula>B6120="Conexão Nova"</formula>
    </cfRule>
  </conditionalFormatting>
  <conditionalFormatting sqref="D6133:E6133">
    <cfRule type="expression" dxfId="12044" priority="1414">
      <formula>OR(B6120="Alteração de Carga",B6120="Caixa Existente sem Alteração",B6120="Desligamento")</formula>
    </cfRule>
  </conditionalFormatting>
  <conditionalFormatting sqref="D6146:E6146">
    <cfRule type="expression" dxfId="12043" priority="1377" stopIfTrue="1">
      <formula>B6141="Conexão Nova"</formula>
    </cfRule>
  </conditionalFormatting>
  <conditionalFormatting sqref="D6147:E6147">
    <cfRule type="expression" dxfId="12042" priority="1376" stopIfTrue="1">
      <formula>B6141="Conexão Nova"</formula>
    </cfRule>
  </conditionalFormatting>
  <conditionalFormatting sqref="D6154:E6154">
    <cfRule type="expression" dxfId="12041" priority="1369">
      <formula>OR(B6141="Alteração de Carga",B6141="Caixa Existente sem Alteração",B6141="Desligamento")</formula>
    </cfRule>
  </conditionalFormatting>
  <conditionalFormatting sqref="D6167:E6167">
    <cfRule type="expression" dxfId="12040" priority="1332" stopIfTrue="1">
      <formula>B6162="Conexão Nova"</formula>
    </cfRule>
  </conditionalFormatting>
  <conditionalFormatting sqref="D6168:E6168">
    <cfRule type="expression" dxfId="12039" priority="1331" stopIfTrue="1">
      <formula>B6162="Conexão Nova"</formula>
    </cfRule>
  </conditionalFormatting>
  <conditionalFormatting sqref="D6175:E6175">
    <cfRule type="expression" dxfId="12038" priority="1324">
      <formula>OR(B6162="Alteração de Carga",B6162="Caixa Existente sem Alteração",B6162="Desligamento")</formula>
    </cfRule>
  </conditionalFormatting>
  <conditionalFormatting sqref="D6188:E6188">
    <cfRule type="expression" dxfId="12037" priority="1287" stopIfTrue="1">
      <formula>B6183="Conexão Nova"</formula>
    </cfRule>
  </conditionalFormatting>
  <conditionalFormatting sqref="D6189:E6189">
    <cfRule type="expression" dxfId="12036" priority="1286" stopIfTrue="1">
      <formula>B6183="Conexão Nova"</formula>
    </cfRule>
  </conditionalFormatting>
  <conditionalFormatting sqref="D6196:E6196">
    <cfRule type="expression" dxfId="12035" priority="1279">
      <formula>OR(B6183="Alteração de Carga",B6183="Caixa Existente sem Alteração",B6183="Desligamento")</formula>
    </cfRule>
  </conditionalFormatting>
  <conditionalFormatting sqref="D6209:E6209">
    <cfRule type="expression" dxfId="12034" priority="1242" stopIfTrue="1">
      <formula>B6204="Conexão Nova"</formula>
    </cfRule>
  </conditionalFormatting>
  <conditionalFormatting sqref="D6210:E6210">
    <cfRule type="expression" dxfId="12033" priority="1241" stopIfTrue="1">
      <formula>B6204="Conexão Nova"</formula>
    </cfRule>
  </conditionalFormatting>
  <conditionalFormatting sqref="D6217:E6217">
    <cfRule type="expression" dxfId="12032" priority="1234">
      <formula>OR(B6204="Alteração de Carga",B6204="Caixa Existente sem Alteração",B6204="Desligamento")</formula>
    </cfRule>
  </conditionalFormatting>
  <conditionalFormatting sqref="D6230:E6230">
    <cfRule type="expression" dxfId="12031" priority="1197" stopIfTrue="1">
      <formula>B6225="Conexão Nova"</formula>
    </cfRule>
  </conditionalFormatting>
  <conditionalFormatting sqref="D6231:E6231">
    <cfRule type="expression" dxfId="12030" priority="1196" stopIfTrue="1">
      <formula>B6225="Conexão Nova"</formula>
    </cfRule>
  </conditionalFormatting>
  <conditionalFormatting sqref="D6238:E6238">
    <cfRule type="expression" dxfId="12029" priority="1189">
      <formula>OR(B6225="Alteração de Carga",B6225="Caixa Existente sem Alteração",B6225="Desligamento")</formula>
    </cfRule>
  </conditionalFormatting>
  <conditionalFormatting sqref="D6251:E6251">
    <cfRule type="expression" dxfId="12028" priority="1152" stopIfTrue="1">
      <formula>B6246="Conexão Nova"</formula>
    </cfRule>
  </conditionalFormatting>
  <conditionalFormatting sqref="D6252:E6252">
    <cfRule type="expression" dxfId="12027" priority="1151" stopIfTrue="1">
      <formula>B6246="Conexão Nova"</formula>
    </cfRule>
  </conditionalFormatting>
  <conditionalFormatting sqref="D6259:E6259">
    <cfRule type="expression" dxfId="12026" priority="1144">
      <formula>OR(B6246="Alteração de Carga",B6246="Caixa Existente sem Alteração",B6246="Desligamento")</formula>
    </cfRule>
  </conditionalFormatting>
  <conditionalFormatting sqref="D6272:E6272">
    <cfRule type="expression" dxfId="12025" priority="1107" stopIfTrue="1">
      <formula>B6267="Conexão Nova"</formula>
    </cfRule>
  </conditionalFormatting>
  <conditionalFormatting sqref="D6273:E6273">
    <cfRule type="expression" dxfId="12024" priority="1106" stopIfTrue="1">
      <formula>B6267="Conexão Nova"</formula>
    </cfRule>
  </conditionalFormatting>
  <conditionalFormatting sqref="D6280:E6280">
    <cfRule type="expression" dxfId="12023" priority="1099">
      <formula>OR(B6267="Alteração de Carga",B6267="Caixa Existente sem Alteração",B6267="Desligamento")</formula>
    </cfRule>
  </conditionalFormatting>
  <conditionalFormatting sqref="D6293:E6293">
    <cfRule type="expression" dxfId="12022" priority="1062" stopIfTrue="1">
      <formula>B6288="Conexão Nova"</formula>
    </cfRule>
  </conditionalFormatting>
  <conditionalFormatting sqref="D6294:E6294">
    <cfRule type="expression" dxfId="12021" priority="1061" stopIfTrue="1">
      <formula>B6288="Conexão Nova"</formula>
    </cfRule>
  </conditionalFormatting>
  <conditionalFormatting sqref="D6301:E6301">
    <cfRule type="expression" dxfId="12020" priority="1054">
      <formula>OR(B6288="Alteração de Carga",B6288="Caixa Existente sem Alteração",B6288="Desligamento")</formula>
    </cfRule>
  </conditionalFormatting>
  <conditionalFormatting sqref="D6314:E6314">
    <cfRule type="expression" dxfId="12019" priority="1017" stopIfTrue="1">
      <formula>B6309="Conexão Nova"</formula>
    </cfRule>
  </conditionalFormatting>
  <conditionalFormatting sqref="D6315:E6315">
    <cfRule type="expression" dxfId="12018" priority="1016" stopIfTrue="1">
      <formula>B6309="Conexão Nova"</formula>
    </cfRule>
  </conditionalFormatting>
  <conditionalFormatting sqref="D6322:E6322">
    <cfRule type="expression" dxfId="12017" priority="1009">
      <formula>OR(B6309="Alteração de Carga",B6309="Caixa Existente sem Alteração",B6309="Desligamento")</formula>
    </cfRule>
  </conditionalFormatting>
  <conditionalFormatting sqref="D6335:E6335">
    <cfRule type="expression" dxfId="12016" priority="972" stopIfTrue="1">
      <formula>B6330="Conexão Nova"</formula>
    </cfRule>
  </conditionalFormatting>
  <conditionalFormatting sqref="D6336:E6336">
    <cfRule type="expression" dxfId="12015" priority="971" stopIfTrue="1">
      <formula>B6330="Conexão Nova"</formula>
    </cfRule>
  </conditionalFormatting>
  <conditionalFormatting sqref="D6343:E6343">
    <cfRule type="expression" dxfId="12014" priority="964">
      <formula>OR(B6330="Alteração de Carga",B6330="Caixa Existente sem Alteração",B6330="Desligamento")</formula>
    </cfRule>
  </conditionalFormatting>
  <conditionalFormatting sqref="D6356:E6356">
    <cfRule type="expression" dxfId="12013" priority="927" stopIfTrue="1">
      <formula>B6351="Conexão Nova"</formula>
    </cfRule>
  </conditionalFormatting>
  <conditionalFormatting sqref="D6357:E6357">
    <cfRule type="expression" dxfId="12012" priority="926" stopIfTrue="1">
      <formula>B6351="Conexão Nova"</formula>
    </cfRule>
  </conditionalFormatting>
  <conditionalFormatting sqref="D6364:E6364">
    <cfRule type="expression" dxfId="12011" priority="919">
      <formula>OR(B6351="Alteração de Carga",B6351="Caixa Existente sem Alteração",B6351="Desligamento")</formula>
    </cfRule>
  </conditionalFormatting>
  <conditionalFormatting sqref="D6377:E6377">
    <cfRule type="expression" dxfId="12010" priority="882" stopIfTrue="1">
      <formula>B6372="Conexão Nova"</formula>
    </cfRule>
  </conditionalFormatting>
  <conditionalFormatting sqref="D6378:E6378">
    <cfRule type="expression" dxfId="12009" priority="881" stopIfTrue="1">
      <formula>B6372="Conexão Nova"</formula>
    </cfRule>
  </conditionalFormatting>
  <conditionalFormatting sqref="D6385:E6385">
    <cfRule type="expression" dxfId="12008" priority="874">
      <formula>OR(B6372="Alteração de Carga",B6372="Caixa Existente sem Alteração",B6372="Desligamento")</formula>
    </cfRule>
  </conditionalFormatting>
  <conditionalFormatting sqref="D6398:E6398">
    <cfRule type="expression" dxfId="12007" priority="837" stopIfTrue="1">
      <formula>B6393="Conexão Nova"</formula>
    </cfRule>
  </conditionalFormatting>
  <conditionalFormatting sqref="D6399:E6399">
    <cfRule type="expression" dxfId="12006" priority="836" stopIfTrue="1">
      <formula>B6393="Conexão Nova"</formula>
    </cfRule>
  </conditionalFormatting>
  <conditionalFormatting sqref="D6406:E6406">
    <cfRule type="expression" dxfId="12005" priority="829">
      <formula>OR(B6393="Alteração de Carga",B6393="Caixa Existente sem Alteração",B6393="Desligamento")</formula>
    </cfRule>
  </conditionalFormatting>
  <conditionalFormatting sqref="D6419:E6419">
    <cfRule type="expression" dxfId="12004" priority="792" stopIfTrue="1">
      <formula>B6414="Conexão Nova"</formula>
    </cfRule>
  </conditionalFormatting>
  <conditionalFormatting sqref="D6420:E6420">
    <cfRule type="expression" dxfId="12003" priority="791" stopIfTrue="1">
      <formula>B6414="Conexão Nova"</formula>
    </cfRule>
  </conditionalFormatting>
  <conditionalFormatting sqref="D6427:E6427">
    <cfRule type="expression" dxfId="12002" priority="784">
      <formula>OR(B6414="Alteração de Carga",B6414="Caixa Existente sem Alteração",B6414="Desligamento")</formula>
    </cfRule>
  </conditionalFormatting>
  <conditionalFormatting sqref="D6440:E6440">
    <cfRule type="expression" dxfId="12001" priority="747" stopIfTrue="1">
      <formula>B6435="Conexão Nova"</formula>
    </cfRule>
  </conditionalFormatting>
  <conditionalFormatting sqref="D6441:E6441">
    <cfRule type="expression" dxfId="12000" priority="746" stopIfTrue="1">
      <formula>B6435="Conexão Nova"</formula>
    </cfRule>
  </conditionalFormatting>
  <conditionalFormatting sqref="D6448:E6448">
    <cfRule type="expression" dxfId="11999" priority="739">
      <formula>OR(B6435="Alteração de Carga",B6435="Caixa Existente sem Alteração",B6435="Desligamento")</formula>
    </cfRule>
  </conditionalFormatting>
  <conditionalFormatting sqref="D6461:E6461">
    <cfRule type="expression" dxfId="11998" priority="702" stopIfTrue="1">
      <formula>B6456="Conexão Nova"</formula>
    </cfRule>
  </conditionalFormatting>
  <conditionalFormatting sqref="D6462:E6462">
    <cfRule type="expression" dxfId="11997" priority="701" stopIfTrue="1">
      <formula>B6456="Conexão Nova"</formula>
    </cfRule>
  </conditionalFormatting>
  <conditionalFormatting sqref="D6469:E6469">
    <cfRule type="expression" dxfId="11996" priority="694">
      <formula>OR(B6456="Alteração de Carga",B6456="Caixa Existente sem Alteração",B6456="Desligamento")</formula>
    </cfRule>
  </conditionalFormatting>
  <conditionalFormatting sqref="D6482:E6482">
    <cfRule type="expression" dxfId="11995" priority="657" stopIfTrue="1">
      <formula>B6477="Conexão Nova"</formula>
    </cfRule>
  </conditionalFormatting>
  <conditionalFormatting sqref="D6483:E6483">
    <cfRule type="expression" dxfId="11994" priority="656" stopIfTrue="1">
      <formula>B6477="Conexão Nova"</formula>
    </cfRule>
  </conditionalFormatting>
  <conditionalFormatting sqref="D6490:E6490">
    <cfRule type="expression" dxfId="11993" priority="649">
      <formula>OR(B6477="Alteração de Carga",B6477="Caixa Existente sem Alteração",B6477="Desligamento")</formula>
    </cfRule>
  </conditionalFormatting>
  <conditionalFormatting sqref="D6503:E6503">
    <cfRule type="expression" dxfId="11992" priority="612" stopIfTrue="1">
      <formula>B6498="Conexão Nova"</formula>
    </cfRule>
  </conditionalFormatting>
  <conditionalFormatting sqref="D6504:E6504">
    <cfRule type="expression" dxfId="11991" priority="611" stopIfTrue="1">
      <formula>B6498="Conexão Nova"</formula>
    </cfRule>
  </conditionalFormatting>
  <conditionalFormatting sqref="D6511:E6511">
    <cfRule type="expression" dxfId="11990" priority="604">
      <formula>OR(B6498="Alteração de Carga",B6498="Caixa Existente sem Alteração",B6498="Desligamento")</formula>
    </cfRule>
  </conditionalFormatting>
  <conditionalFormatting sqref="D6524:E6524">
    <cfRule type="expression" dxfId="11989" priority="567" stopIfTrue="1">
      <formula>B6519="Conexão Nova"</formula>
    </cfRule>
  </conditionalFormatting>
  <conditionalFormatting sqref="D6525:E6525">
    <cfRule type="expression" dxfId="11988" priority="566" stopIfTrue="1">
      <formula>B6519="Conexão Nova"</formula>
    </cfRule>
  </conditionalFormatting>
  <conditionalFormatting sqref="D6532:E6532">
    <cfRule type="expression" dxfId="11987" priority="559">
      <formula>OR(B6519="Alteração de Carga",B6519="Caixa Existente sem Alteração",B6519="Desligamento")</formula>
    </cfRule>
  </conditionalFormatting>
  <conditionalFormatting sqref="D6545:E6545">
    <cfRule type="expression" dxfId="11986" priority="522" stopIfTrue="1">
      <formula>B6540="Conexão Nova"</formula>
    </cfRule>
  </conditionalFormatting>
  <conditionalFormatting sqref="D6546:E6546">
    <cfRule type="expression" dxfId="11985" priority="521" stopIfTrue="1">
      <formula>B6540="Conexão Nova"</formula>
    </cfRule>
  </conditionalFormatting>
  <conditionalFormatting sqref="D6553:E6553">
    <cfRule type="expression" dxfId="11984" priority="514">
      <formula>OR(B6540="Alteração de Carga",B6540="Caixa Existente sem Alteração",B6540="Desligamento")</formula>
    </cfRule>
  </conditionalFormatting>
  <conditionalFormatting sqref="D6566:E6566">
    <cfRule type="expression" dxfId="11983" priority="477" stopIfTrue="1">
      <formula>B6561="Conexão Nova"</formula>
    </cfRule>
  </conditionalFormatting>
  <conditionalFormatting sqref="D6567:E6567">
    <cfRule type="expression" dxfId="11982" priority="476" stopIfTrue="1">
      <formula>B6561="Conexão Nova"</formula>
    </cfRule>
  </conditionalFormatting>
  <conditionalFormatting sqref="D6574:E6574">
    <cfRule type="expression" dxfId="11981" priority="469">
      <formula>OR(B6561="Alteração de Carga",B6561="Caixa Existente sem Alteração",B6561="Desligamento")</formula>
    </cfRule>
  </conditionalFormatting>
  <conditionalFormatting sqref="D6587:E6587">
    <cfRule type="expression" dxfId="11980" priority="432" stopIfTrue="1">
      <formula>B6582="Conexão Nova"</formula>
    </cfRule>
  </conditionalFormatting>
  <conditionalFormatting sqref="D6588:E6588">
    <cfRule type="expression" dxfId="11979" priority="431" stopIfTrue="1">
      <formula>B6582="Conexão Nova"</formula>
    </cfRule>
  </conditionalFormatting>
  <conditionalFormatting sqref="D6595:E6595">
    <cfRule type="expression" dxfId="11978" priority="424">
      <formula>OR(B6582="Alteração de Carga",B6582="Caixa Existente sem Alteração",B6582="Desligamento")</formula>
    </cfRule>
  </conditionalFormatting>
  <conditionalFormatting sqref="D6608:E6608">
    <cfRule type="expression" dxfId="11977" priority="387" stopIfTrue="1">
      <formula>B6603="Conexão Nova"</formula>
    </cfRule>
  </conditionalFormatting>
  <conditionalFormatting sqref="D6609:E6609">
    <cfRule type="expression" dxfId="11976" priority="386" stopIfTrue="1">
      <formula>B6603="Conexão Nova"</formula>
    </cfRule>
  </conditionalFormatting>
  <conditionalFormatting sqref="D6616:E6616">
    <cfRule type="expression" dxfId="11975" priority="379">
      <formula>OR(B6603="Alteração de Carga",B6603="Caixa Existente sem Alteração",B6603="Desligamento")</formula>
    </cfRule>
  </conditionalFormatting>
  <conditionalFormatting sqref="D6629:E6629">
    <cfRule type="expression" dxfId="11974" priority="342" stopIfTrue="1">
      <formula>B6624="Conexão Nova"</formula>
    </cfRule>
  </conditionalFormatting>
  <conditionalFormatting sqref="D6630:E6630">
    <cfRule type="expression" dxfId="11973" priority="341" stopIfTrue="1">
      <formula>B6624="Conexão Nova"</formula>
    </cfRule>
  </conditionalFormatting>
  <conditionalFormatting sqref="D6637:E6637">
    <cfRule type="expression" dxfId="11972" priority="334">
      <formula>OR(B6624="Alteração de Carga",B6624="Caixa Existente sem Alteração",B6624="Desligamento")</formula>
    </cfRule>
  </conditionalFormatting>
  <conditionalFormatting sqref="D6650:E6650">
    <cfRule type="expression" dxfId="11971" priority="297" stopIfTrue="1">
      <formula>B6645="Conexão Nova"</formula>
    </cfRule>
  </conditionalFormatting>
  <conditionalFormatting sqref="D6651:E6651">
    <cfRule type="expression" dxfId="11970" priority="296" stopIfTrue="1">
      <formula>B6645="Conexão Nova"</formula>
    </cfRule>
  </conditionalFormatting>
  <conditionalFormatting sqref="D6658:E6658">
    <cfRule type="expression" dxfId="11969" priority="289">
      <formula>OR(B6645="Alteração de Carga",B6645="Caixa Existente sem Alteração",B6645="Desligamento")</formula>
    </cfRule>
  </conditionalFormatting>
  <conditionalFormatting sqref="D6671:E6671">
    <cfRule type="expression" dxfId="11968" priority="252" stopIfTrue="1">
      <formula>B6666="Conexão Nova"</formula>
    </cfRule>
  </conditionalFormatting>
  <conditionalFormatting sqref="D6672:E6672">
    <cfRule type="expression" dxfId="11967" priority="251" stopIfTrue="1">
      <formula>B6666="Conexão Nova"</formula>
    </cfRule>
  </conditionalFormatting>
  <conditionalFormatting sqref="D6679:E6679">
    <cfRule type="expression" dxfId="11966" priority="244">
      <formula>OR(B6666="Alteração de Carga",B6666="Caixa Existente sem Alteração",B6666="Desligamento")</formula>
    </cfRule>
  </conditionalFormatting>
  <conditionalFormatting sqref="D6692:E6692">
    <cfRule type="expression" dxfId="11965" priority="207" stopIfTrue="1">
      <formula>B6687="Conexão Nova"</formula>
    </cfRule>
  </conditionalFormatting>
  <conditionalFormatting sqref="D6693:E6693">
    <cfRule type="expression" dxfId="11964" priority="206" stopIfTrue="1">
      <formula>B6687="Conexão Nova"</formula>
    </cfRule>
  </conditionalFormatting>
  <conditionalFormatting sqref="D6700:E6700">
    <cfRule type="expression" dxfId="11963" priority="199">
      <formula>OR(B6687="Alteração de Carga",B6687="Caixa Existente sem Alteração",B6687="Desligamento")</formula>
    </cfRule>
  </conditionalFormatting>
  <conditionalFormatting sqref="D6713:E6713">
    <cfRule type="expression" dxfId="11962" priority="162" stopIfTrue="1">
      <formula>B6708="Conexão Nova"</formula>
    </cfRule>
  </conditionalFormatting>
  <conditionalFormatting sqref="D6714:E6714">
    <cfRule type="expression" dxfId="11961" priority="161" stopIfTrue="1">
      <formula>B6708="Conexão Nova"</formula>
    </cfRule>
  </conditionalFormatting>
  <conditionalFormatting sqref="D6721:E6721">
    <cfRule type="expression" dxfId="11960" priority="154">
      <formula>OR(B6708="Alteração de Carga",B6708="Caixa Existente sem Alteração",B6708="Desligamento")</formula>
    </cfRule>
  </conditionalFormatting>
  <conditionalFormatting sqref="D6734:E6734">
    <cfRule type="expression" dxfId="11959" priority="117" stopIfTrue="1">
      <formula>B6729="Conexão Nova"</formula>
    </cfRule>
  </conditionalFormatting>
  <conditionalFormatting sqref="D6735:E6735">
    <cfRule type="expression" dxfId="11958" priority="116" stopIfTrue="1">
      <formula>B6729="Conexão Nova"</formula>
    </cfRule>
  </conditionalFormatting>
  <conditionalFormatting sqref="D6742:E6742">
    <cfRule type="expression" dxfId="11957" priority="109">
      <formula>OR(B6729="Alteração de Carga",B6729="Caixa Existente sem Alteração",B6729="Desligamento")</formula>
    </cfRule>
  </conditionalFormatting>
  <conditionalFormatting sqref="D6755:E6755">
    <cfRule type="expression" dxfId="11956" priority="72" stopIfTrue="1">
      <formula>B6750="Conexão Nova"</formula>
    </cfRule>
  </conditionalFormatting>
  <conditionalFormatting sqref="D6756:E6756">
    <cfRule type="expression" dxfId="11955" priority="71" stopIfTrue="1">
      <formula>B6750="Conexão Nova"</formula>
    </cfRule>
  </conditionalFormatting>
  <conditionalFormatting sqref="D6763:E6763">
    <cfRule type="expression" dxfId="11954" priority="64">
      <formula>OR(B6750="Alteração de Carga",B6750="Caixa Existente sem Alteração",B6750="Desligamento")</formula>
    </cfRule>
  </conditionalFormatting>
  <conditionalFormatting sqref="D6776:E6776">
    <cfRule type="expression" dxfId="11953" priority="27" stopIfTrue="1">
      <formula>B6771="Conexão Nova"</formula>
    </cfRule>
  </conditionalFormatting>
  <conditionalFormatting sqref="D6777:E6777">
    <cfRule type="expression" dxfId="11952" priority="26" stopIfTrue="1">
      <formula>B6771="Conexão Nova"</formula>
    </cfRule>
  </conditionalFormatting>
  <conditionalFormatting sqref="D6784:E6784">
    <cfRule type="expression" dxfId="11951" priority="19">
      <formula>OR(B6771="Alteração de Carga",B6771="Caixa Existente sem Alteração",B6771="Desligamento")</formula>
    </cfRule>
  </conditionalFormatting>
  <conditionalFormatting sqref="E17">
    <cfRule type="expression" dxfId="11950" priority="18511">
      <formula>OR(B9="Alteração de Carga",B9="Caixa Existente sem Alteração",B9="Desligamento")</formula>
    </cfRule>
  </conditionalFormatting>
  <conditionalFormatting sqref="E18">
    <cfRule type="expression" dxfId="11949" priority="18549">
      <formula>OR(B9="Alteração de Carga",B9="Caixa Existente sem Alteração",B9="Desligamento")</formula>
    </cfRule>
  </conditionalFormatting>
  <conditionalFormatting sqref="E19">
    <cfRule type="expression" dxfId="11948" priority="18548">
      <formula>OR(B9="Alteração de Carga",B9="Caixa Existente sem Alteração",B9="Desligamento")</formula>
    </cfRule>
  </conditionalFormatting>
  <conditionalFormatting sqref="E20">
    <cfRule type="expression" dxfId="11947" priority="18547">
      <formula>OR(B9="Alteração de Carga",B9="Caixa Existente sem Alteração",B9="Desligamento")</formula>
    </cfRule>
  </conditionalFormatting>
  <conditionalFormatting sqref="E21">
    <cfRule type="expression" dxfId="11946" priority="18546">
      <formula>OR(B9="Alteração de Carga",B9="Caixa Existente sem Alteração",B9="Desligamento")</formula>
    </cfRule>
  </conditionalFormatting>
  <conditionalFormatting sqref="E23">
    <cfRule type="expression" dxfId="11945" priority="18544">
      <formula>OR(B9="Alteração de Carga",B9="Caixa Existente sem Alteração",B9="Desligamento")</formula>
    </cfRule>
  </conditionalFormatting>
  <conditionalFormatting sqref="E24">
    <cfRule type="expression" dxfId="11944" priority="18543">
      <formula>OR(B9="Alteração de Carga",B9="Caixa Existente sem Alteração",B9="Desligamento")</formula>
    </cfRule>
  </conditionalFormatting>
  <conditionalFormatting sqref="E38">
    <cfRule type="expression" dxfId="11943" priority="15541">
      <formula>OR(B30="Alteração de Carga",B30="Caixa Existente sem Alteração",B30="Desligamento")</formula>
    </cfRule>
  </conditionalFormatting>
  <conditionalFormatting sqref="E39">
    <cfRule type="expression" dxfId="11942" priority="15579">
      <formula>OR(B30="Alteração de Carga",B30="Caixa Existente sem Alteração",B30="Desligamento")</formula>
    </cfRule>
  </conditionalFormatting>
  <conditionalFormatting sqref="E40">
    <cfRule type="expression" dxfId="11941" priority="15578">
      <formula>OR(B30="Alteração de Carga",B30="Caixa Existente sem Alteração",B30="Desligamento")</formula>
    </cfRule>
  </conditionalFormatting>
  <conditionalFormatting sqref="E41">
    <cfRule type="expression" dxfId="11940" priority="15577">
      <formula>OR(B30="Alteração de Carga",B30="Caixa Existente sem Alteração",B30="Desligamento")</formula>
    </cfRule>
  </conditionalFormatting>
  <conditionalFormatting sqref="E42">
    <cfRule type="expression" dxfId="11939" priority="15576">
      <formula>OR(B30="Alteração de Carga",B30="Caixa Existente sem Alteração",B30="Desligamento")</formula>
    </cfRule>
  </conditionalFormatting>
  <conditionalFormatting sqref="E44">
    <cfRule type="expression" dxfId="11938" priority="15574">
      <formula>OR(B30="Alteração de Carga",B30="Caixa Existente sem Alteração",B30="Desligamento")</formula>
    </cfRule>
  </conditionalFormatting>
  <conditionalFormatting sqref="E45">
    <cfRule type="expression" dxfId="11937" priority="15573">
      <formula>OR(B30="Alteração de Carga",B30="Caixa Existente sem Alteração",B30="Desligamento")</formula>
    </cfRule>
  </conditionalFormatting>
  <conditionalFormatting sqref="E59">
    <cfRule type="expression" dxfId="11936" priority="15496">
      <formula>OR(B51="Alteração de Carga",B51="Caixa Existente sem Alteração",B51="Desligamento")</formula>
    </cfRule>
  </conditionalFormatting>
  <conditionalFormatting sqref="E60">
    <cfRule type="expression" dxfId="11935" priority="15534">
      <formula>OR(B51="Alteração de Carga",B51="Caixa Existente sem Alteração",B51="Desligamento")</formula>
    </cfRule>
  </conditionalFormatting>
  <conditionalFormatting sqref="E61">
    <cfRule type="expression" dxfId="11934" priority="15533">
      <formula>OR(B51="Alteração de Carga",B51="Caixa Existente sem Alteração",B51="Desligamento")</formula>
    </cfRule>
  </conditionalFormatting>
  <conditionalFormatting sqref="E62">
    <cfRule type="expression" dxfId="11933" priority="15532">
      <formula>OR(B51="Alteração de Carga",B51="Caixa Existente sem Alteração",B51="Desligamento")</formula>
    </cfRule>
  </conditionalFormatting>
  <conditionalFormatting sqref="E63">
    <cfRule type="expression" dxfId="11932" priority="15531">
      <formula>OR(B51="Alteração de Carga",B51="Caixa Existente sem Alteração",B51="Desligamento")</formula>
    </cfRule>
  </conditionalFormatting>
  <conditionalFormatting sqref="E65">
    <cfRule type="expression" dxfId="11931" priority="15529">
      <formula>OR(B51="Alteração de Carga",B51="Caixa Existente sem Alteração",B51="Desligamento")</formula>
    </cfRule>
  </conditionalFormatting>
  <conditionalFormatting sqref="E66">
    <cfRule type="expression" dxfId="11930" priority="15528">
      <formula>OR(B51="Alteração de Carga",B51="Caixa Existente sem Alteração",B51="Desligamento")</formula>
    </cfRule>
  </conditionalFormatting>
  <conditionalFormatting sqref="E80">
    <cfRule type="expression" dxfId="11929" priority="14334">
      <formula>OR(B72="Alteração de Carga",B72="Caixa Existente sem Alteração",B72="Desligamento")</formula>
    </cfRule>
  </conditionalFormatting>
  <conditionalFormatting sqref="E81">
    <cfRule type="expression" dxfId="11928" priority="14333">
      <formula>OR(B72="Alteração de Carga",B72="Caixa Existente sem Alteração",B72="Desligamento")</formula>
    </cfRule>
  </conditionalFormatting>
  <conditionalFormatting sqref="E82">
    <cfRule type="expression" dxfId="11927" priority="14332">
      <formula>OR(B72="Alteração de Carga",B72="Caixa Existente sem Alteração",B72="Desligamento")</formula>
    </cfRule>
  </conditionalFormatting>
  <conditionalFormatting sqref="E83">
    <cfRule type="expression" dxfId="11926" priority="14331">
      <formula>OR(B72="Alteração de Carga",B72="Caixa Existente sem Alteração",B72="Desligamento")</formula>
    </cfRule>
  </conditionalFormatting>
  <conditionalFormatting sqref="E84">
    <cfRule type="expression" dxfId="11925" priority="14330">
      <formula>OR(B72="Alteração de Carga",B72="Caixa Existente sem Alteração",B72="Desligamento")</formula>
    </cfRule>
  </conditionalFormatting>
  <conditionalFormatting sqref="E86">
    <cfRule type="expression" dxfId="11924" priority="14328">
      <formula>OR(B72="Alteração de Carga",B72="Caixa Existente sem Alteração",B72="Desligamento")</formula>
    </cfRule>
  </conditionalFormatting>
  <conditionalFormatting sqref="E87">
    <cfRule type="expression" dxfId="11923" priority="14327">
      <formula>OR(B72="Alteração de Carga",B72="Caixa Existente sem Alteração",B72="Desligamento")</formula>
    </cfRule>
  </conditionalFormatting>
  <conditionalFormatting sqref="E101">
    <cfRule type="expression" dxfId="11922" priority="14304">
      <formula>OR(B93="Alteração de Carga",B93="Caixa Existente sem Alteração",B93="Desligamento")</formula>
    </cfRule>
  </conditionalFormatting>
  <conditionalFormatting sqref="E102">
    <cfRule type="expression" dxfId="11921" priority="14303">
      <formula>OR(B93="Alteração de Carga",B93="Caixa Existente sem Alteração",B93="Desligamento")</formula>
    </cfRule>
  </conditionalFormatting>
  <conditionalFormatting sqref="E103">
    <cfRule type="expression" dxfId="11920" priority="14302">
      <formula>OR(B93="Alteração de Carga",B93="Caixa Existente sem Alteração",B93="Desligamento")</formula>
    </cfRule>
  </conditionalFormatting>
  <conditionalFormatting sqref="E104">
    <cfRule type="expression" dxfId="11919" priority="14301">
      <formula>OR(B93="Alteração de Carga",B93="Caixa Existente sem Alteração",B93="Desligamento")</formula>
    </cfRule>
  </conditionalFormatting>
  <conditionalFormatting sqref="E105">
    <cfRule type="expression" dxfId="11918" priority="14300">
      <formula>OR(B93="Alteração de Carga",B93="Caixa Existente sem Alteração",B93="Desligamento")</formula>
    </cfRule>
  </conditionalFormatting>
  <conditionalFormatting sqref="E107">
    <cfRule type="expression" dxfId="11917" priority="14298">
      <formula>OR(B93="Alteração de Carga",B93="Caixa Existente sem Alteração",B93="Desligamento")</formula>
    </cfRule>
  </conditionalFormatting>
  <conditionalFormatting sqref="E108">
    <cfRule type="expression" dxfId="11916" priority="14297">
      <formula>OR(B93="Alteração de Carga",B93="Caixa Existente sem Alteração",B93="Desligamento")</formula>
    </cfRule>
  </conditionalFormatting>
  <conditionalFormatting sqref="E122">
    <cfRule type="expression" dxfId="11915" priority="14259">
      <formula>OR(B114="Alteração de Carga",B114="Caixa Existente sem Alteração",B114="Desligamento")</formula>
    </cfRule>
  </conditionalFormatting>
  <conditionalFormatting sqref="E123">
    <cfRule type="expression" dxfId="11914" priority="14258">
      <formula>OR(B114="Alteração de Carga",B114="Caixa Existente sem Alteração",B114="Desligamento")</formula>
    </cfRule>
  </conditionalFormatting>
  <conditionalFormatting sqref="E124">
    <cfRule type="expression" dxfId="11913" priority="14257">
      <formula>OR(B114="Alteração de Carga",B114="Caixa Existente sem Alteração",B114="Desligamento")</formula>
    </cfRule>
  </conditionalFormatting>
  <conditionalFormatting sqref="E125">
    <cfRule type="expression" dxfId="11912" priority="14256">
      <formula>OR(B114="Alteração de Carga",B114="Caixa Existente sem Alteração",B114="Desligamento")</formula>
    </cfRule>
  </conditionalFormatting>
  <conditionalFormatting sqref="E126">
    <cfRule type="expression" dxfId="11911" priority="14255">
      <formula>OR(B114="Alteração de Carga",B114="Caixa Existente sem Alteração",B114="Desligamento")</formula>
    </cfRule>
  </conditionalFormatting>
  <conditionalFormatting sqref="E128">
    <cfRule type="expression" dxfId="11910" priority="14253">
      <formula>OR(B114="Alteração de Carga",B114="Caixa Existente sem Alteração",B114="Desligamento")</formula>
    </cfRule>
  </conditionalFormatting>
  <conditionalFormatting sqref="E129">
    <cfRule type="expression" dxfId="11909" priority="14252">
      <formula>OR(B114="Alteração de Carga",B114="Caixa Existente sem Alteração",B114="Desligamento")</formula>
    </cfRule>
  </conditionalFormatting>
  <conditionalFormatting sqref="E143">
    <cfRule type="expression" dxfId="11908" priority="14244">
      <formula>OR(B135="Alteração de Carga",B135="Caixa Existente sem Alteração",B135="Desligamento")</formula>
    </cfRule>
  </conditionalFormatting>
  <conditionalFormatting sqref="E144">
    <cfRule type="expression" dxfId="11907" priority="14243">
      <formula>OR(B135="Alteração de Carga",B135="Caixa Existente sem Alteração",B135="Desligamento")</formula>
    </cfRule>
  </conditionalFormatting>
  <conditionalFormatting sqref="E145">
    <cfRule type="expression" dxfId="11906" priority="14242">
      <formula>OR(B135="Alteração de Carga",B135="Caixa Existente sem Alteração",B135="Desligamento")</formula>
    </cfRule>
  </conditionalFormatting>
  <conditionalFormatting sqref="E146">
    <cfRule type="expression" dxfId="11905" priority="14241">
      <formula>OR(B135="Alteração de Carga",B135="Caixa Existente sem Alteração",B135="Desligamento")</formula>
    </cfRule>
  </conditionalFormatting>
  <conditionalFormatting sqref="E147">
    <cfRule type="expression" dxfId="11904" priority="14240">
      <formula>OR(B135="Alteração de Carga",B135="Caixa Existente sem Alteração",B135="Desligamento")</formula>
    </cfRule>
  </conditionalFormatting>
  <conditionalFormatting sqref="E149">
    <cfRule type="expression" dxfId="11903" priority="14238">
      <formula>OR(B135="Alteração de Carga",B135="Caixa Existente sem Alteração",B135="Desligamento")</formula>
    </cfRule>
  </conditionalFormatting>
  <conditionalFormatting sqref="E150">
    <cfRule type="expression" dxfId="11902" priority="14237">
      <formula>OR(B135="Alteração de Carga",B135="Caixa Existente sem Alteração",B135="Desligamento")</formula>
    </cfRule>
  </conditionalFormatting>
  <conditionalFormatting sqref="E164">
    <cfRule type="expression" dxfId="11901" priority="14199">
      <formula>OR(B156="Alteração de Carga",B156="Caixa Existente sem Alteração",B156="Desligamento")</formula>
    </cfRule>
  </conditionalFormatting>
  <conditionalFormatting sqref="E165">
    <cfRule type="expression" dxfId="11900" priority="14198">
      <formula>OR(B156="Alteração de Carga",B156="Caixa Existente sem Alteração",B156="Desligamento")</formula>
    </cfRule>
  </conditionalFormatting>
  <conditionalFormatting sqref="E166">
    <cfRule type="expression" dxfId="11899" priority="14197">
      <formula>OR(B156="Alteração de Carga",B156="Caixa Existente sem Alteração",B156="Desligamento")</formula>
    </cfRule>
  </conditionalFormatting>
  <conditionalFormatting sqref="E167">
    <cfRule type="expression" dxfId="11898" priority="14196">
      <formula>OR(B156="Alteração de Carga",B156="Caixa Existente sem Alteração",B156="Desligamento")</formula>
    </cfRule>
  </conditionalFormatting>
  <conditionalFormatting sqref="E168">
    <cfRule type="expression" dxfId="11897" priority="14195">
      <formula>OR(B156="Alteração de Carga",B156="Caixa Existente sem Alteração",B156="Desligamento")</formula>
    </cfRule>
  </conditionalFormatting>
  <conditionalFormatting sqref="E170">
    <cfRule type="expression" dxfId="11896" priority="14193">
      <formula>OR(B156="Alteração de Carga",B156="Caixa Existente sem Alteração",B156="Desligamento")</formula>
    </cfRule>
  </conditionalFormatting>
  <conditionalFormatting sqref="E171">
    <cfRule type="expression" dxfId="11895" priority="14192">
      <formula>OR(B156="Alteração de Carga",B156="Caixa Existente sem Alteração",B156="Desligamento")</formula>
    </cfRule>
  </conditionalFormatting>
  <conditionalFormatting sqref="E185">
    <cfRule type="expression" dxfId="11894" priority="14154">
      <formula>OR(B177="Alteração de Carga",B177="Caixa Existente sem Alteração",B177="Desligamento")</formula>
    </cfRule>
  </conditionalFormatting>
  <conditionalFormatting sqref="E186">
    <cfRule type="expression" dxfId="11893" priority="14153">
      <formula>OR(B177="Alteração de Carga",B177="Caixa Existente sem Alteração",B177="Desligamento")</formula>
    </cfRule>
  </conditionalFormatting>
  <conditionalFormatting sqref="E187">
    <cfRule type="expression" dxfId="11892" priority="14152">
      <formula>OR(B177="Alteração de Carga",B177="Caixa Existente sem Alteração",B177="Desligamento")</formula>
    </cfRule>
  </conditionalFormatting>
  <conditionalFormatting sqref="E188">
    <cfRule type="expression" dxfId="11891" priority="14151">
      <formula>OR(B177="Alteração de Carga",B177="Caixa Existente sem Alteração",B177="Desligamento")</formula>
    </cfRule>
  </conditionalFormatting>
  <conditionalFormatting sqref="E189">
    <cfRule type="expression" dxfId="11890" priority="14150">
      <formula>OR(B177="Alteração de Carga",B177="Caixa Existente sem Alteração",B177="Desligamento")</formula>
    </cfRule>
  </conditionalFormatting>
  <conditionalFormatting sqref="E191">
    <cfRule type="expression" dxfId="11889" priority="14148">
      <formula>OR(B177="Alteração de Carga",B177="Caixa Existente sem Alteração",B177="Desligamento")</formula>
    </cfRule>
  </conditionalFormatting>
  <conditionalFormatting sqref="E192">
    <cfRule type="expression" dxfId="11888" priority="14147">
      <formula>OR(B177="Alteração de Carga",B177="Caixa Existente sem Alteração",B177="Desligamento")</formula>
    </cfRule>
  </conditionalFormatting>
  <conditionalFormatting sqref="E206">
    <cfRule type="expression" dxfId="11887" priority="14109">
      <formula>OR(B198="Alteração de Carga",B198="Caixa Existente sem Alteração",B198="Desligamento")</formula>
    </cfRule>
  </conditionalFormatting>
  <conditionalFormatting sqref="E207">
    <cfRule type="expression" dxfId="11886" priority="14108">
      <formula>OR(B198="Alteração de Carga",B198="Caixa Existente sem Alteração",B198="Desligamento")</formula>
    </cfRule>
  </conditionalFormatting>
  <conditionalFormatting sqref="E208">
    <cfRule type="expression" dxfId="11885" priority="14107">
      <formula>OR(B198="Alteração de Carga",B198="Caixa Existente sem Alteração",B198="Desligamento")</formula>
    </cfRule>
  </conditionalFormatting>
  <conditionalFormatting sqref="E209">
    <cfRule type="expression" dxfId="11884" priority="14106">
      <formula>OR(B198="Alteração de Carga",B198="Caixa Existente sem Alteração",B198="Desligamento")</formula>
    </cfRule>
  </conditionalFormatting>
  <conditionalFormatting sqref="E210">
    <cfRule type="expression" dxfId="11883" priority="14105">
      <formula>OR(B198="Alteração de Carga",B198="Caixa Existente sem Alteração",B198="Desligamento")</formula>
    </cfRule>
  </conditionalFormatting>
  <conditionalFormatting sqref="E212">
    <cfRule type="expression" dxfId="11882" priority="14103">
      <formula>OR(B198="Alteração de Carga",B198="Caixa Existente sem Alteração",B198="Desligamento")</formula>
    </cfRule>
  </conditionalFormatting>
  <conditionalFormatting sqref="E213">
    <cfRule type="expression" dxfId="11881" priority="14102">
      <formula>OR(B198="Alteração de Carga",B198="Caixa Existente sem Alteração",B198="Desligamento")</formula>
    </cfRule>
  </conditionalFormatting>
  <conditionalFormatting sqref="E227">
    <cfRule type="expression" dxfId="11880" priority="14064">
      <formula>OR(B219="Alteração de Carga",B219="Caixa Existente sem Alteração",B219="Desligamento")</formula>
    </cfRule>
  </conditionalFormatting>
  <conditionalFormatting sqref="E228">
    <cfRule type="expression" dxfId="11879" priority="14063">
      <formula>OR(B219="Alteração de Carga",B219="Caixa Existente sem Alteração",B219="Desligamento")</formula>
    </cfRule>
  </conditionalFormatting>
  <conditionalFormatting sqref="E229">
    <cfRule type="expression" dxfId="11878" priority="14062">
      <formula>OR(B219="Alteração de Carga",B219="Caixa Existente sem Alteração",B219="Desligamento")</formula>
    </cfRule>
  </conditionalFormatting>
  <conditionalFormatting sqref="E230">
    <cfRule type="expression" dxfId="11877" priority="14061">
      <formula>OR(B219="Alteração de Carga",B219="Caixa Existente sem Alteração",B219="Desligamento")</formula>
    </cfRule>
  </conditionalFormatting>
  <conditionalFormatting sqref="E231">
    <cfRule type="expression" dxfId="11876" priority="14060">
      <formula>OR(B219="Alteração de Carga",B219="Caixa Existente sem Alteração",B219="Desligamento")</formula>
    </cfRule>
  </conditionalFormatting>
  <conditionalFormatting sqref="E233">
    <cfRule type="expression" dxfId="11875" priority="14058">
      <formula>OR(B219="Alteração de Carga",B219="Caixa Existente sem Alteração",B219="Desligamento")</formula>
    </cfRule>
  </conditionalFormatting>
  <conditionalFormatting sqref="E234">
    <cfRule type="expression" dxfId="11874" priority="14057">
      <formula>OR(B219="Alteração de Carga",B219="Caixa Existente sem Alteração",B219="Desligamento")</formula>
    </cfRule>
  </conditionalFormatting>
  <conditionalFormatting sqref="E248">
    <cfRule type="expression" dxfId="11873" priority="14019">
      <formula>OR(B240="Alteração de Carga",B240="Caixa Existente sem Alteração",B240="Desligamento")</formula>
    </cfRule>
  </conditionalFormatting>
  <conditionalFormatting sqref="E249">
    <cfRule type="expression" dxfId="11872" priority="14018">
      <formula>OR(B240="Alteração de Carga",B240="Caixa Existente sem Alteração",B240="Desligamento")</formula>
    </cfRule>
  </conditionalFormatting>
  <conditionalFormatting sqref="E250">
    <cfRule type="expression" dxfId="11871" priority="14017">
      <formula>OR(B240="Alteração de Carga",B240="Caixa Existente sem Alteração",B240="Desligamento")</formula>
    </cfRule>
  </conditionalFormatting>
  <conditionalFormatting sqref="E251">
    <cfRule type="expression" dxfId="11870" priority="14016">
      <formula>OR(B240="Alteração de Carga",B240="Caixa Existente sem Alteração",B240="Desligamento")</formula>
    </cfRule>
  </conditionalFormatting>
  <conditionalFormatting sqref="E252">
    <cfRule type="expression" dxfId="11869" priority="14015">
      <formula>OR(B240="Alteração de Carga",B240="Caixa Existente sem Alteração",B240="Desligamento")</formula>
    </cfRule>
  </conditionalFormatting>
  <conditionalFormatting sqref="E254">
    <cfRule type="expression" dxfId="11868" priority="14013">
      <formula>OR(B240="Alteração de Carga",B240="Caixa Existente sem Alteração",B240="Desligamento")</formula>
    </cfRule>
  </conditionalFormatting>
  <conditionalFormatting sqref="E255">
    <cfRule type="expression" dxfId="11867" priority="14012">
      <formula>OR(B240="Alteração de Carga",B240="Caixa Existente sem Alteração",B240="Desligamento")</formula>
    </cfRule>
  </conditionalFormatting>
  <conditionalFormatting sqref="E269">
    <cfRule type="expression" dxfId="11866" priority="13974">
      <formula>OR(B261="Alteração de Carga",B261="Caixa Existente sem Alteração",B261="Desligamento")</formula>
    </cfRule>
  </conditionalFormatting>
  <conditionalFormatting sqref="E270">
    <cfRule type="expression" dxfId="11865" priority="13973">
      <formula>OR(B261="Alteração de Carga",B261="Caixa Existente sem Alteração",B261="Desligamento")</formula>
    </cfRule>
  </conditionalFormatting>
  <conditionalFormatting sqref="E271">
    <cfRule type="expression" dxfId="11864" priority="13972">
      <formula>OR(B261="Alteração de Carga",B261="Caixa Existente sem Alteração",B261="Desligamento")</formula>
    </cfRule>
  </conditionalFormatting>
  <conditionalFormatting sqref="E272">
    <cfRule type="expression" dxfId="11863" priority="13971">
      <formula>OR(B261="Alteração de Carga",B261="Caixa Existente sem Alteração",B261="Desligamento")</formula>
    </cfRule>
  </conditionalFormatting>
  <conditionalFormatting sqref="E273">
    <cfRule type="expression" dxfId="11862" priority="13970">
      <formula>OR(B261="Alteração de Carga",B261="Caixa Existente sem Alteração",B261="Desligamento")</formula>
    </cfRule>
  </conditionalFormatting>
  <conditionalFormatting sqref="E275">
    <cfRule type="expression" dxfId="11861" priority="13968">
      <formula>OR(B261="Alteração de Carga",B261="Caixa Existente sem Alteração",B261="Desligamento")</formula>
    </cfRule>
  </conditionalFormatting>
  <conditionalFormatting sqref="E276">
    <cfRule type="expression" dxfId="11860" priority="13967">
      <formula>OR(B261="Alteração de Carga",B261="Caixa Existente sem Alteração",B261="Desligamento")</formula>
    </cfRule>
  </conditionalFormatting>
  <conditionalFormatting sqref="E290">
    <cfRule type="expression" dxfId="11859" priority="13929">
      <formula>OR(B282="Alteração de Carga",B282="Caixa Existente sem Alteração",B282="Desligamento")</formula>
    </cfRule>
  </conditionalFormatting>
  <conditionalFormatting sqref="E291">
    <cfRule type="expression" dxfId="11858" priority="13928">
      <formula>OR(B282="Alteração de Carga",B282="Caixa Existente sem Alteração",B282="Desligamento")</formula>
    </cfRule>
  </conditionalFormatting>
  <conditionalFormatting sqref="E292">
    <cfRule type="expression" dxfId="11857" priority="13927">
      <formula>OR(B282="Alteração de Carga",B282="Caixa Existente sem Alteração",B282="Desligamento")</formula>
    </cfRule>
  </conditionalFormatting>
  <conditionalFormatting sqref="E293">
    <cfRule type="expression" dxfId="11856" priority="13926">
      <formula>OR(B282="Alteração de Carga",B282="Caixa Existente sem Alteração",B282="Desligamento")</formula>
    </cfRule>
  </conditionalFormatting>
  <conditionalFormatting sqref="E294">
    <cfRule type="expression" dxfId="11855" priority="13925">
      <formula>OR(B282="Alteração de Carga",B282="Caixa Existente sem Alteração",B282="Desligamento")</formula>
    </cfRule>
  </conditionalFormatting>
  <conditionalFormatting sqref="E296">
    <cfRule type="expression" dxfId="11854" priority="13923">
      <formula>OR(B282="Alteração de Carga",B282="Caixa Existente sem Alteração",B282="Desligamento")</formula>
    </cfRule>
  </conditionalFormatting>
  <conditionalFormatting sqref="E297">
    <cfRule type="expression" dxfId="11853" priority="13922">
      <formula>OR(B282="Alteração de Carga",B282="Caixa Existente sem Alteração",B282="Desligamento")</formula>
    </cfRule>
  </conditionalFormatting>
  <conditionalFormatting sqref="E311">
    <cfRule type="expression" dxfId="11852" priority="13884">
      <formula>OR(B303="Alteração de Carga",B303="Caixa Existente sem Alteração",B303="Desligamento")</formula>
    </cfRule>
  </conditionalFormatting>
  <conditionalFormatting sqref="E312">
    <cfRule type="expression" dxfId="11851" priority="13883">
      <formula>OR(B303="Alteração de Carga",B303="Caixa Existente sem Alteração",B303="Desligamento")</formula>
    </cfRule>
  </conditionalFormatting>
  <conditionalFormatting sqref="E313">
    <cfRule type="expression" dxfId="11850" priority="13882">
      <formula>OR(B303="Alteração de Carga",B303="Caixa Existente sem Alteração",B303="Desligamento")</formula>
    </cfRule>
  </conditionalFormatting>
  <conditionalFormatting sqref="E314">
    <cfRule type="expression" dxfId="11849" priority="13881">
      <formula>OR(B303="Alteração de Carga",B303="Caixa Existente sem Alteração",B303="Desligamento")</formula>
    </cfRule>
  </conditionalFormatting>
  <conditionalFormatting sqref="E315">
    <cfRule type="expression" dxfId="11848" priority="13880">
      <formula>OR(B303="Alteração de Carga",B303="Caixa Existente sem Alteração",B303="Desligamento")</formula>
    </cfRule>
  </conditionalFormatting>
  <conditionalFormatting sqref="E317">
    <cfRule type="expression" dxfId="11847" priority="13878">
      <formula>OR(B303="Alteração de Carga",B303="Caixa Existente sem Alteração",B303="Desligamento")</formula>
    </cfRule>
  </conditionalFormatting>
  <conditionalFormatting sqref="E318">
    <cfRule type="expression" dxfId="11846" priority="13877">
      <formula>OR(B303="Alteração de Carga",B303="Caixa Existente sem Alteração",B303="Desligamento")</formula>
    </cfRule>
  </conditionalFormatting>
  <conditionalFormatting sqref="E332">
    <cfRule type="expression" dxfId="11845" priority="13839">
      <formula>OR(B324="Alteração de Carga",B324="Caixa Existente sem Alteração",B324="Desligamento")</formula>
    </cfRule>
  </conditionalFormatting>
  <conditionalFormatting sqref="E333">
    <cfRule type="expression" dxfId="11844" priority="13838">
      <formula>OR(B324="Alteração de Carga",B324="Caixa Existente sem Alteração",B324="Desligamento")</formula>
    </cfRule>
  </conditionalFormatting>
  <conditionalFormatting sqref="E334">
    <cfRule type="expression" dxfId="11843" priority="13837">
      <formula>OR(B324="Alteração de Carga",B324="Caixa Existente sem Alteração",B324="Desligamento")</formula>
    </cfRule>
  </conditionalFormatting>
  <conditionalFormatting sqref="E335">
    <cfRule type="expression" dxfId="11842" priority="13836">
      <formula>OR(B324="Alteração de Carga",B324="Caixa Existente sem Alteração",B324="Desligamento")</formula>
    </cfRule>
  </conditionalFormatting>
  <conditionalFormatting sqref="E336">
    <cfRule type="expression" dxfId="11841" priority="13835">
      <formula>OR(B324="Alteração de Carga",B324="Caixa Existente sem Alteração",B324="Desligamento")</formula>
    </cfRule>
  </conditionalFormatting>
  <conditionalFormatting sqref="E338">
    <cfRule type="expression" dxfId="11840" priority="13833">
      <formula>OR(B324="Alteração de Carga",B324="Caixa Existente sem Alteração",B324="Desligamento")</formula>
    </cfRule>
  </conditionalFormatting>
  <conditionalFormatting sqref="E339">
    <cfRule type="expression" dxfId="11839" priority="13832">
      <formula>OR(B324="Alteração de Carga",B324="Caixa Existente sem Alteração",B324="Desligamento")</formula>
    </cfRule>
  </conditionalFormatting>
  <conditionalFormatting sqref="E353">
    <cfRule type="expression" dxfId="11838" priority="13794">
      <formula>OR(B345="Alteração de Carga",B345="Caixa Existente sem Alteração",B345="Desligamento")</formula>
    </cfRule>
  </conditionalFormatting>
  <conditionalFormatting sqref="E354">
    <cfRule type="expression" dxfId="11837" priority="13793">
      <formula>OR(B345="Alteração de Carga",B345="Caixa Existente sem Alteração",B345="Desligamento")</formula>
    </cfRule>
  </conditionalFormatting>
  <conditionalFormatting sqref="E355">
    <cfRule type="expression" dxfId="11836" priority="13792">
      <formula>OR(B345="Alteração de Carga",B345="Caixa Existente sem Alteração",B345="Desligamento")</formula>
    </cfRule>
  </conditionalFormatting>
  <conditionalFormatting sqref="E356">
    <cfRule type="expression" dxfId="11835" priority="13791">
      <formula>OR(B345="Alteração de Carga",B345="Caixa Existente sem Alteração",B345="Desligamento")</formula>
    </cfRule>
  </conditionalFormatting>
  <conditionalFormatting sqref="E357">
    <cfRule type="expression" dxfId="11834" priority="13790">
      <formula>OR(B345="Alteração de Carga",B345="Caixa Existente sem Alteração",B345="Desligamento")</formula>
    </cfRule>
  </conditionalFormatting>
  <conditionalFormatting sqref="E359">
    <cfRule type="expression" dxfId="11833" priority="13788">
      <formula>OR(B345="Alteração de Carga",B345="Caixa Existente sem Alteração",B345="Desligamento")</formula>
    </cfRule>
  </conditionalFormatting>
  <conditionalFormatting sqref="E360">
    <cfRule type="expression" dxfId="11832" priority="13787">
      <formula>OR(B345="Alteração de Carga",B345="Caixa Existente sem Alteração",B345="Desligamento")</formula>
    </cfRule>
  </conditionalFormatting>
  <conditionalFormatting sqref="E374">
    <cfRule type="expression" dxfId="11831" priority="13749">
      <formula>OR(B366="Alteração de Carga",B366="Caixa Existente sem Alteração",B366="Desligamento")</formula>
    </cfRule>
  </conditionalFormatting>
  <conditionalFormatting sqref="E375">
    <cfRule type="expression" dxfId="11830" priority="13748">
      <formula>OR(B366="Alteração de Carga",B366="Caixa Existente sem Alteração",B366="Desligamento")</formula>
    </cfRule>
  </conditionalFormatting>
  <conditionalFormatting sqref="E376">
    <cfRule type="expression" dxfId="11829" priority="13747">
      <formula>OR(B366="Alteração de Carga",B366="Caixa Existente sem Alteração",B366="Desligamento")</formula>
    </cfRule>
  </conditionalFormatting>
  <conditionalFormatting sqref="E377">
    <cfRule type="expression" dxfId="11828" priority="13746">
      <formula>OR(B366="Alteração de Carga",B366="Caixa Existente sem Alteração",B366="Desligamento")</formula>
    </cfRule>
  </conditionalFormatting>
  <conditionalFormatting sqref="E378">
    <cfRule type="expression" dxfId="11827" priority="13745">
      <formula>OR(B366="Alteração de Carga",B366="Caixa Existente sem Alteração",B366="Desligamento")</formula>
    </cfRule>
  </conditionalFormatting>
  <conditionalFormatting sqref="E380">
    <cfRule type="expression" dxfId="11826" priority="13743">
      <formula>OR(B366="Alteração de Carga",B366="Caixa Existente sem Alteração",B366="Desligamento")</formula>
    </cfRule>
  </conditionalFormatting>
  <conditionalFormatting sqref="E381">
    <cfRule type="expression" dxfId="11825" priority="13742">
      <formula>OR(B366="Alteração de Carga",B366="Caixa Existente sem Alteração",B366="Desligamento")</formula>
    </cfRule>
  </conditionalFormatting>
  <conditionalFormatting sqref="E395">
    <cfRule type="expression" dxfId="11824" priority="13704">
      <formula>OR(B387="Alteração de Carga",B387="Caixa Existente sem Alteração",B387="Desligamento")</formula>
    </cfRule>
  </conditionalFormatting>
  <conditionalFormatting sqref="E396">
    <cfRule type="expression" dxfId="11823" priority="13703">
      <formula>OR(B387="Alteração de Carga",B387="Caixa Existente sem Alteração",B387="Desligamento")</formula>
    </cfRule>
  </conditionalFormatting>
  <conditionalFormatting sqref="E397">
    <cfRule type="expression" dxfId="11822" priority="13702">
      <formula>OR(B387="Alteração de Carga",B387="Caixa Existente sem Alteração",B387="Desligamento")</formula>
    </cfRule>
  </conditionalFormatting>
  <conditionalFormatting sqref="E398">
    <cfRule type="expression" dxfId="11821" priority="13701">
      <formula>OR(B387="Alteração de Carga",B387="Caixa Existente sem Alteração",B387="Desligamento")</formula>
    </cfRule>
  </conditionalFormatting>
  <conditionalFormatting sqref="E399">
    <cfRule type="expression" dxfId="11820" priority="13700">
      <formula>OR(B387="Alteração de Carga",B387="Caixa Existente sem Alteração",B387="Desligamento")</formula>
    </cfRule>
  </conditionalFormatting>
  <conditionalFormatting sqref="E401">
    <cfRule type="expression" dxfId="11819" priority="13698">
      <formula>OR(B387="Alteração de Carga",B387="Caixa Existente sem Alteração",B387="Desligamento")</formula>
    </cfRule>
  </conditionalFormatting>
  <conditionalFormatting sqref="E402">
    <cfRule type="expression" dxfId="11818" priority="13697">
      <formula>OR(B387="Alteração de Carga",B387="Caixa Existente sem Alteração",B387="Desligamento")</formula>
    </cfRule>
  </conditionalFormatting>
  <conditionalFormatting sqref="E416">
    <cfRule type="expression" dxfId="11817" priority="13659">
      <formula>OR(B408="Alteração de Carga",B408="Caixa Existente sem Alteração",B408="Desligamento")</formula>
    </cfRule>
  </conditionalFormatting>
  <conditionalFormatting sqref="E417">
    <cfRule type="expression" dxfId="11816" priority="13658">
      <formula>OR(B408="Alteração de Carga",B408="Caixa Existente sem Alteração",B408="Desligamento")</formula>
    </cfRule>
  </conditionalFormatting>
  <conditionalFormatting sqref="E418">
    <cfRule type="expression" dxfId="11815" priority="13657">
      <formula>OR(B408="Alteração de Carga",B408="Caixa Existente sem Alteração",B408="Desligamento")</formula>
    </cfRule>
  </conditionalFormatting>
  <conditionalFormatting sqref="E419">
    <cfRule type="expression" dxfId="11814" priority="13656">
      <formula>OR(B408="Alteração de Carga",B408="Caixa Existente sem Alteração",B408="Desligamento")</formula>
    </cfRule>
  </conditionalFormatting>
  <conditionalFormatting sqref="E420">
    <cfRule type="expression" dxfId="11813" priority="13655">
      <formula>OR(B408="Alteração de Carga",B408="Caixa Existente sem Alteração",B408="Desligamento")</formula>
    </cfRule>
  </conditionalFormatting>
  <conditionalFormatting sqref="E422">
    <cfRule type="expression" dxfId="11812" priority="13653">
      <formula>OR(B408="Alteração de Carga",B408="Caixa Existente sem Alteração",B408="Desligamento")</formula>
    </cfRule>
  </conditionalFormatting>
  <conditionalFormatting sqref="E423">
    <cfRule type="expression" dxfId="11811" priority="13652">
      <formula>OR(B408="Alteração de Carga",B408="Caixa Existente sem Alteração",B408="Desligamento")</formula>
    </cfRule>
  </conditionalFormatting>
  <conditionalFormatting sqref="E437">
    <cfRule type="expression" dxfId="11810" priority="13614">
      <formula>OR(B429="Alteração de Carga",B429="Caixa Existente sem Alteração",B429="Desligamento")</formula>
    </cfRule>
  </conditionalFormatting>
  <conditionalFormatting sqref="E438">
    <cfRule type="expression" dxfId="11809" priority="13613">
      <formula>OR(B429="Alteração de Carga",B429="Caixa Existente sem Alteração",B429="Desligamento")</formula>
    </cfRule>
  </conditionalFormatting>
  <conditionalFormatting sqref="E439">
    <cfRule type="expression" dxfId="11808" priority="13612">
      <formula>OR(B429="Alteração de Carga",B429="Caixa Existente sem Alteração",B429="Desligamento")</formula>
    </cfRule>
  </conditionalFormatting>
  <conditionalFormatting sqref="E440">
    <cfRule type="expression" dxfId="11807" priority="13611">
      <formula>OR(B429="Alteração de Carga",B429="Caixa Existente sem Alteração",B429="Desligamento")</formula>
    </cfRule>
  </conditionalFormatting>
  <conditionalFormatting sqref="E441">
    <cfRule type="expression" dxfId="11806" priority="13610">
      <formula>OR(B429="Alteração de Carga",B429="Caixa Existente sem Alteração",B429="Desligamento")</formula>
    </cfRule>
  </conditionalFormatting>
  <conditionalFormatting sqref="E443">
    <cfRule type="expression" dxfId="11805" priority="13608">
      <formula>OR(B429="Alteração de Carga",B429="Caixa Existente sem Alteração",B429="Desligamento")</formula>
    </cfRule>
  </conditionalFormatting>
  <conditionalFormatting sqref="E444">
    <cfRule type="expression" dxfId="11804" priority="13607">
      <formula>OR(B429="Alteração de Carga",B429="Caixa Existente sem Alteração",B429="Desligamento")</formula>
    </cfRule>
  </conditionalFormatting>
  <conditionalFormatting sqref="E458">
    <cfRule type="expression" dxfId="11803" priority="13569">
      <formula>OR(B450="Alteração de Carga",B450="Caixa Existente sem Alteração",B450="Desligamento")</formula>
    </cfRule>
  </conditionalFormatting>
  <conditionalFormatting sqref="E459">
    <cfRule type="expression" dxfId="11802" priority="13568">
      <formula>OR(B450="Alteração de Carga",B450="Caixa Existente sem Alteração",B450="Desligamento")</formula>
    </cfRule>
  </conditionalFormatting>
  <conditionalFormatting sqref="E460">
    <cfRule type="expression" dxfId="11801" priority="13567">
      <formula>OR(B450="Alteração de Carga",B450="Caixa Existente sem Alteração",B450="Desligamento")</formula>
    </cfRule>
  </conditionalFormatting>
  <conditionalFormatting sqref="E461">
    <cfRule type="expression" dxfId="11800" priority="13566">
      <formula>OR(B450="Alteração de Carga",B450="Caixa Existente sem Alteração",B450="Desligamento")</formula>
    </cfRule>
  </conditionalFormatting>
  <conditionalFormatting sqref="E462">
    <cfRule type="expression" dxfId="11799" priority="13565">
      <formula>OR(B450="Alteração de Carga",B450="Caixa Existente sem Alteração",B450="Desligamento")</formula>
    </cfRule>
  </conditionalFormatting>
  <conditionalFormatting sqref="E464">
    <cfRule type="expression" dxfId="11798" priority="13563">
      <formula>OR(B450="Alteração de Carga",B450="Caixa Existente sem Alteração",B450="Desligamento")</formula>
    </cfRule>
  </conditionalFormatting>
  <conditionalFormatting sqref="E465">
    <cfRule type="expression" dxfId="11797" priority="13562">
      <formula>OR(B450="Alteração de Carga",B450="Caixa Existente sem Alteração",B450="Desligamento")</formula>
    </cfRule>
  </conditionalFormatting>
  <conditionalFormatting sqref="E479">
    <cfRule type="expression" dxfId="11796" priority="13524">
      <formula>OR(B471="Alteração de Carga",B471="Caixa Existente sem Alteração",B471="Desligamento")</formula>
    </cfRule>
  </conditionalFormatting>
  <conditionalFormatting sqref="E480">
    <cfRule type="expression" dxfId="11795" priority="13523">
      <formula>OR(B471="Alteração de Carga",B471="Caixa Existente sem Alteração",B471="Desligamento")</formula>
    </cfRule>
  </conditionalFormatting>
  <conditionalFormatting sqref="E481">
    <cfRule type="expression" dxfId="11794" priority="13522">
      <formula>OR(B471="Alteração de Carga",B471="Caixa Existente sem Alteração",B471="Desligamento")</formula>
    </cfRule>
  </conditionalFormatting>
  <conditionalFormatting sqref="E482">
    <cfRule type="expression" dxfId="11793" priority="13521">
      <formula>OR(B471="Alteração de Carga",B471="Caixa Existente sem Alteração",B471="Desligamento")</formula>
    </cfRule>
  </conditionalFormatting>
  <conditionalFormatting sqref="E483">
    <cfRule type="expression" dxfId="11792" priority="13520">
      <formula>OR(B471="Alteração de Carga",B471="Caixa Existente sem Alteração",B471="Desligamento")</formula>
    </cfRule>
  </conditionalFormatting>
  <conditionalFormatting sqref="E485">
    <cfRule type="expression" dxfId="11791" priority="13518">
      <formula>OR(B471="Alteração de Carga",B471="Caixa Existente sem Alteração",B471="Desligamento")</formula>
    </cfRule>
  </conditionalFormatting>
  <conditionalFormatting sqref="E486">
    <cfRule type="expression" dxfId="11790" priority="13517">
      <formula>OR(B471="Alteração de Carga",B471="Caixa Existente sem Alteração",B471="Desligamento")</formula>
    </cfRule>
  </conditionalFormatting>
  <conditionalFormatting sqref="E500">
    <cfRule type="expression" dxfId="11789" priority="13479">
      <formula>OR(B492="Alteração de Carga",B492="Caixa Existente sem Alteração",B492="Desligamento")</formula>
    </cfRule>
  </conditionalFormatting>
  <conditionalFormatting sqref="E501">
    <cfRule type="expression" dxfId="11788" priority="13478">
      <formula>OR(B492="Alteração de Carga",B492="Caixa Existente sem Alteração",B492="Desligamento")</formula>
    </cfRule>
  </conditionalFormatting>
  <conditionalFormatting sqref="E502">
    <cfRule type="expression" dxfId="11787" priority="13477">
      <formula>OR(B492="Alteração de Carga",B492="Caixa Existente sem Alteração",B492="Desligamento")</formula>
    </cfRule>
  </conditionalFormatting>
  <conditionalFormatting sqref="E503">
    <cfRule type="expression" dxfId="11786" priority="13476">
      <formula>OR(B492="Alteração de Carga",B492="Caixa Existente sem Alteração",B492="Desligamento")</formula>
    </cfRule>
  </conditionalFormatting>
  <conditionalFormatting sqref="E504">
    <cfRule type="expression" dxfId="11785" priority="13475">
      <formula>OR(B492="Alteração de Carga",B492="Caixa Existente sem Alteração",B492="Desligamento")</formula>
    </cfRule>
  </conditionalFormatting>
  <conditionalFormatting sqref="E506">
    <cfRule type="expression" dxfId="11784" priority="13473">
      <formula>OR(B492="Alteração de Carga",B492="Caixa Existente sem Alteração",B492="Desligamento")</formula>
    </cfRule>
  </conditionalFormatting>
  <conditionalFormatting sqref="E507">
    <cfRule type="expression" dxfId="11783" priority="13472">
      <formula>OR(B492="Alteração de Carga",B492="Caixa Existente sem Alteração",B492="Desligamento")</formula>
    </cfRule>
  </conditionalFormatting>
  <conditionalFormatting sqref="E521">
    <cfRule type="expression" dxfId="11782" priority="13434">
      <formula>OR(B513="Alteração de Carga",B513="Caixa Existente sem Alteração",B513="Desligamento")</formula>
    </cfRule>
  </conditionalFormatting>
  <conditionalFormatting sqref="E522">
    <cfRule type="expression" dxfId="11781" priority="13433">
      <formula>OR(B513="Alteração de Carga",B513="Caixa Existente sem Alteração",B513="Desligamento")</formula>
    </cfRule>
  </conditionalFormatting>
  <conditionalFormatting sqref="E523">
    <cfRule type="expression" dxfId="11780" priority="13432">
      <formula>OR(B513="Alteração de Carga",B513="Caixa Existente sem Alteração",B513="Desligamento")</formula>
    </cfRule>
  </conditionalFormatting>
  <conditionalFormatting sqref="E524">
    <cfRule type="expression" dxfId="11779" priority="13431">
      <formula>OR(B513="Alteração de Carga",B513="Caixa Existente sem Alteração",B513="Desligamento")</formula>
    </cfRule>
  </conditionalFormatting>
  <conditionalFormatting sqref="E525">
    <cfRule type="expression" dxfId="11778" priority="13430">
      <formula>OR(B513="Alteração de Carga",B513="Caixa Existente sem Alteração",B513="Desligamento")</formula>
    </cfRule>
  </conditionalFormatting>
  <conditionalFormatting sqref="E527">
    <cfRule type="expression" dxfId="11777" priority="13428">
      <formula>OR(B513="Alteração de Carga",B513="Caixa Existente sem Alteração",B513="Desligamento")</formula>
    </cfRule>
  </conditionalFormatting>
  <conditionalFormatting sqref="E528">
    <cfRule type="expression" dxfId="11776" priority="13427">
      <formula>OR(B513="Alteração de Carga",B513="Caixa Existente sem Alteração",B513="Desligamento")</formula>
    </cfRule>
  </conditionalFormatting>
  <conditionalFormatting sqref="E542">
    <cfRule type="expression" dxfId="11775" priority="13389">
      <formula>OR(B534="Alteração de Carga",B534="Caixa Existente sem Alteração",B534="Desligamento")</formula>
    </cfRule>
  </conditionalFormatting>
  <conditionalFormatting sqref="E543">
    <cfRule type="expression" dxfId="11774" priority="13388">
      <formula>OR(B534="Alteração de Carga",B534="Caixa Existente sem Alteração",B534="Desligamento")</formula>
    </cfRule>
  </conditionalFormatting>
  <conditionalFormatting sqref="E544">
    <cfRule type="expression" dxfId="11773" priority="13387">
      <formula>OR(B534="Alteração de Carga",B534="Caixa Existente sem Alteração",B534="Desligamento")</formula>
    </cfRule>
  </conditionalFormatting>
  <conditionalFormatting sqref="E545">
    <cfRule type="expression" dxfId="11772" priority="13386">
      <formula>OR(B534="Alteração de Carga",B534="Caixa Existente sem Alteração",B534="Desligamento")</formula>
    </cfRule>
  </conditionalFormatting>
  <conditionalFormatting sqref="E546">
    <cfRule type="expression" dxfId="11771" priority="13385">
      <formula>OR(B534="Alteração de Carga",B534="Caixa Existente sem Alteração",B534="Desligamento")</formula>
    </cfRule>
  </conditionalFormatting>
  <conditionalFormatting sqref="E548">
    <cfRule type="expression" dxfId="11770" priority="13383">
      <formula>OR(B534="Alteração de Carga",B534="Caixa Existente sem Alteração",B534="Desligamento")</formula>
    </cfRule>
  </conditionalFormatting>
  <conditionalFormatting sqref="E549">
    <cfRule type="expression" dxfId="11769" priority="13382">
      <formula>OR(B534="Alteração de Carga",B534="Caixa Existente sem Alteração",B534="Desligamento")</formula>
    </cfRule>
  </conditionalFormatting>
  <conditionalFormatting sqref="E563">
    <cfRule type="expression" dxfId="11768" priority="13344">
      <formula>OR(B555="Alteração de Carga",B555="Caixa Existente sem Alteração",B555="Desligamento")</formula>
    </cfRule>
  </conditionalFormatting>
  <conditionalFormatting sqref="E564">
    <cfRule type="expression" dxfId="11767" priority="13343">
      <formula>OR(B555="Alteração de Carga",B555="Caixa Existente sem Alteração",B555="Desligamento")</formula>
    </cfRule>
  </conditionalFormatting>
  <conditionalFormatting sqref="E565">
    <cfRule type="expression" dxfId="11766" priority="13342">
      <formula>OR(B555="Alteração de Carga",B555="Caixa Existente sem Alteração",B555="Desligamento")</formula>
    </cfRule>
  </conditionalFormatting>
  <conditionalFormatting sqref="E566">
    <cfRule type="expression" dxfId="11765" priority="13341">
      <formula>OR(B555="Alteração de Carga",B555="Caixa Existente sem Alteração",B555="Desligamento")</formula>
    </cfRule>
  </conditionalFormatting>
  <conditionalFormatting sqref="E567">
    <cfRule type="expression" dxfId="11764" priority="13340">
      <formula>OR(B555="Alteração de Carga",B555="Caixa Existente sem Alteração",B555="Desligamento")</formula>
    </cfRule>
  </conditionalFormatting>
  <conditionalFormatting sqref="E569">
    <cfRule type="expression" dxfId="11763" priority="13338">
      <formula>OR(B555="Alteração de Carga",B555="Caixa Existente sem Alteração",B555="Desligamento")</formula>
    </cfRule>
  </conditionalFormatting>
  <conditionalFormatting sqref="E570">
    <cfRule type="expression" dxfId="11762" priority="13337">
      <formula>OR(B555="Alteração de Carga",B555="Caixa Existente sem Alteração",B555="Desligamento")</formula>
    </cfRule>
  </conditionalFormatting>
  <conditionalFormatting sqref="E584">
    <cfRule type="expression" dxfId="11761" priority="13299">
      <formula>OR(B576="Alteração de Carga",B576="Caixa Existente sem Alteração",B576="Desligamento")</formula>
    </cfRule>
  </conditionalFormatting>
  <conditionalFormatting sqref="E585">
    <cfRule type="expression" dxfId="11760" priority="13298">
      <formula>OR(B576="Alteração de Carga",B576="Caixa Existente sem Alteração",B576="Desligamento")</formula>
    </cfRule>
  </conditionalFormatting>
  <conditionalFormatting sqref="E586">
    <cfRule type="expression" dxfId="11759" priority="13297">
      <formula>OR(B576="Alteração de Carga",B576="Caixa Existente sem Alteração",B576="Desligamento")</formula>
    </cfRule>
  </conditionalFormatting>
  <conditionalFormatting sqref="E587">
    <cfRule type="expression" dxfId="11758" priority="13296">
      <formula>OR(B576="Alteração de Carga",B576="Caixa Existente sem Alteração",B576="Desligamento")</formula>
    </cfRule>
  </conditionalFormatting>
  <conditionalFormatting sqref="E588">
    <cfRule type="expression" dxfId="11757" priority="13295">
      <formula>OR(B576="Alteração de Carga",B576="Caixa Existente sem Alteração",B576="Desligamento")</formula>
    </cfRule>
  </conditionalFormatting>
  <conditionalFormatting sqref="E590">
    <cfRule type="expression" dxfId="11756" priority="13293">
      <formula>OR(B576="Alteração de Carga",B576="Caixa Existente sem Alteração",B576="Desligamento")</formula>
    </cfRule>
  </conditionalFormatting>
  <conditionalFormatting sqref="E591">
    <cfRule type="expression" dxfId="11755" priority="13292">
      <formula>OR(B576="Alteração de Carga",B576="Caixa Existente sem Alteração",B576="Desligamento")</formula>
    </cfRule>
  </conditionalFormatting>
  <conditionalFormatting sqref="E605">
    <cfRule type="expression" dxfId="11754" priority="13254">
      <formula>OR(B597="Alteração de Carga",B597="Caixa Existente sem Alteração",B597="Desligamento")</formula>
    </cfRule>
  </conditionalFormatting>
  <conditionalFormatting sqref="E606">
    <cfRule type="expression" dxfId="11753" priority="13253">
      <formula>OR(B597="Alteração de Carga",B597="Caixa Existente sem Alteração",B597="Desligamento")</formula>
    </cfRule>
  </conditionalFormatting>
  <conditionalFormatting sqref="E607">
    <cfRule type="expression" dxfId="11752" priority="13252">
      <formula>OR(B597="Alteração de Carga",B597="Caixa Existente sem Alteração",B597="Desligamento")</formula>
    </cfRule>
  </conditionalFormatting>
  <conditionalFormatting sqref="E608">
    <cfRule type="expression" dxfId="11751" priority="13251">
      <formula>OR(B597="Alteração de Carga",B597="Caixa Existente sem Alteração",B597="Desligamento")</formula>
    </cfRule>
  </conditionalFormatting>
  <conditionalFormatting sqref="E609">
    <cfRule type="expression" dxfId="11750" priority="13250">
      <formula>OR(B597="Alteração de Carga",B597="Caixa Existente sem Alteração",B597="Desligamento")</formula>
    </cfRule>
  </conditionalFormatting>
  <conditionalFormatting sqref="E611">
    <cfRule type="expression" dxfId="11749" priority="13248">
      <formula>OR(B597="Alteração de Carga",B597="Caixa Existente sem Alteração",B597="Desligamento")</formula>
    </cfRule>
  </conditionalFormatting>
  <conditionalFormatting sqref="E612">
    <cfRule type="expression" dxfId="11748" priority="13247">
      <formula>OR(B597="Alteração de Carga",B597="Caixa Existente sem Alteração",B597="Desligamento")</formula>
    </cfRule>
  </conditionalFormatting>
  <conditionalFormatting sqref="E626">
    <cfRule type="expression" dxfId="11747" priority="13209">
      <formula>OR(B618="Alteração de Carga",B618="Caixa Existente sem Alteração",B618="Desligamento")</formula>
    </cfRule>
  </conditionalFormatting>
  <conditionalFormatting sqref="E627">
    <cfRule type="expression" dxfId="11746" priority="13208">
      <formula>OR(B618="Alteração de Carga",B618="Caixa Existente sem Alteração",B618="Desligamento")</formula>
    </cfRule>
  </conditionalFormatting>
  <conditionalFormatting sqref="E628">
    <cfRule type="expression" dxfId="11745" priority="13207">
      <formula>OR(B618="Alteração de Carga",B618="Caixa Existente sem Alteração",B618="Desligamento")</formula>
    </cfRule>
  </conditionalFormatting>
  <conditionalFormatting sqref="E629">
    <cfRule type="expression" dxfId="11744" priority="13206">
      <formula>OR(B618="Alteração de Carga",B618="Caixa Existente sem Alteração",B618="Desligamento")</formula>
    </cfRule>
  </conditionalFormatting>
  <conditionalFormatting sqref="E630">
    <cfRule type="expression" dxfId="11743" priority="13205">
      <formula>OR(B618="Alteração de Carga",B618="Caixa Existente sem Alteração",B618="Desligamento")</formula>
    </cfRule>
  </conditionalFormatting>
  <conditionalFormatting sqref="E632">
    <cfRule type="expression" dxfId="11742" priority="13203">
      <formula>OR(B618="Alteração de Carga",B618="Caixa Existente sem Alteração",B618="Desligamento")</formula>
    </cfRule>
  </conditionalFormatting>
  <conditionalFormatting sqref="E633">
    <cfRule type="expression" dxfId="11741" priority="13202">
      <formula>OR(B618="Alteração de Carga",B618="Caixa Existente sem Alteração",B618="Desligamento")</formula>
    </cfRule>
  </conditionalFormatting>
  <conditionalFormatting sqref="E647">
    <cfRule type="expression" dxfId="11740" priority="13164">
      <formula>OR(B639="Alteração de Carga",B639="Caixa Existente sem Alteração",B639="Desligamento")</formula>
    </cfRule>
  </conditionalFormatting>
  <conditionalFormatting sqref="E648">
    <cfRule type="expression" dxfId="11739" priority="13163">
      <formula>OR(B639="Alteração de Carga",B639="Caixa Existente sem Alteração",B639="Desligamento")</formula>
    </cfRule>
  </conditionalFormatting>
  <conditionalFormatting sqref="E649">
    <cfRule type="expression" dxfId="11738" priority="13162">
      <formula>OR(B639="Alteração de Carga",B639="Caixa Existente sem Alteração",B639="Desligamento")</formula>
    </cfRule>
  </conditionalFormatting>
  <conditionalFormatting sqref="E650">
    <cfRule type="expression" dxfId="11737" priority="13161">
      <formula>OR(B639="Alteração de Carga",B639="Caixa Existente sem Alteração",B639="Desligamento")</formula>
    </cfRule>
  </conditionalFormatting>
  <conditionalFormatting sqref="E651">
    <cfRule type="expression" dxfId="11736" priority="13160">
      <formula>OR(B639="Alteração de Carga",B639="Caixa Existente sem Alteração",B639="Desligamento")</formula>
    </cfRule>
  </conditionalFormatting>
  <conditionalFormatting sqref="E653">
    <cfRule type="expression" dxfId="11735" priority="13158">
      <formula>OR(B639="Alteração de Carga",B639="Caixa Existente sem Alteração",B639="Desligamento")</formula>
    </cfRule>
  </conditionalFormatting>
  <conditionalFormatting sqref="E654">
    <cfRule type="expression" dxfId="11734" priority="13157">
      <formula>OR(B639="Alteração de Carga",B639="Caixa Existente sem Alteração",B639="Desligamento")</formula>
    </cfRule>
  </conditionalFormatting>
  <conditionalFormatting sqref="E668">
    <cfRule type="expression" dxfId="11733" priority="13119">
      <formula>OR(B660="Alteração de Carga",B660="Caixa Existente sem Alteração",B660="Desligamento")</formula>
    </cfRule>
  </conditionalFormatting>
  <conditionalFormatting sqref="E669">
    <cfRule type="expression" dxfId="11732" priority="13118">
      <formula>OR(B660="Alteração de Carga",B660="Caixa Existente sem Alteração",B660="Desligamento")</formula>
    </cfRule>
  </conditionalFormatting>
  <conditionalFormatting sqref="E670">
    <cfRule type="expression" dxfId="11731" priority="13117">
      <formula>OR(B660="Alteração de Carga",B660="Caixa Existente sem Alteração",B660="Desligamento")</formula>
    </cfRule>
  </conditionalFormatting>
  <conditionalFormatting sqref="E671">
    <cfRule type="expression" dxfId="11730" priority="13116">
      <formula>OR(B660="Alteração de Carga",B660="Caixa Existente sem Alteração",B660="Desligamento")</formula>
    </cfRule>
  </conditionalFormatting>
  <conditionalFormatting sqref="E672">
    <cfRule type="expression" dxfId="11729" priority="13115">
      <formula>OR(B660="Alteração de Carga",B660="Caixa Existente sem Alteração",B660="Desligamento")</formula>
    </cfRule>
  </conditionalFormatting>
  <conditionalFormatting sqref="E674">
    <cfRule type="expression" dxfId="11728" priority="13113">
      <formula>OR(B660="Alteração de Carga",B660="Caixa Existente sem Alteração",B660="Desligamento")</formula>
    </cfRule>
  </conditionalFormatting>
  <conditionalFormatting sqref="E675">
    <cfRule type="expression" dxfId="11727" priority="13112">
      <formula>OR(B660="Alteração de Carga",B660="Caixa Existente sem Alteração",B660="Desligamento")</formula>
    </cfRule>
  </conditionalFormatting>
  <conditionalFormatting sqref="E689">
    <cfRule type="expression" dxfId="11726" priority="13074">
      <formula>OR(B681="Alteração de Carga",B681="Caixa Existente sem Alteração",B681="Desligamento")</formula>
    </cfRule>
  </conditionalFormatting>
  <conditionalFormatting sqref="E690">
    <cfRule type="expression" dxfId="11725" priority="13073">
      <formula>OR(B681="Alteração de Carga",B681="Caixa Existente sem Alteração",B681="Desligamento")</formula>
    </cfRule>
  </conditionalFormatting>
  <conditionalFormatting sqref="E691">
    <cfRule type="expression" dxfId="11724" priority="13072">
      <formula>OR(B681="Alteração de Carga",B681="Caixa Existente sem Alteração",B681="Desligamento")</formula>
    </cfRule>
  </conditionalFormatting>
  <conditionalFormatting sqref="E692">
    <cfRule type="expression" dxfId="11723" priority="13071">
      <formula>OR(B681="Alteração de Carga",B681="Caixa Existente sem Alteração",B681="Desligamento")</formula>
    </cfRule>
  </conditionalFormatting>
  <conditionalFormatting sqref="E693">
    <cfRule type="expression" dxfId="11722" priority="13070">
      <formula>OR(B681="Alteração de Carga",B681="Caixa Existente sem Alteração",B681="Desligamento")</formula>
    </cfRule>
  </conditionalFormatting>
  <conditionalFormatting sqref="E695">
    <cfRule type="expression" dxfId="11721" priority="13068">
      <formula>OR(B681="Alteração de Carga",B681="Caixa Existente sem Alteração",B681="Desligamento")</formula>
    </cfRule>
  </conditionalFormatting>
  <conditionalFormatting sqref="E696">
    <cfRule type="expression" dxfId="11720" priority="13067">
      <formula>OR(B681="Alteração de Carga",B681="Caixa Existente sem Alteração",B681="Desligamento")</formula>
    </cfRule>
  </conditionalFormatting>
  <conditionalFormatting sqref="E710">
    <cfRule type="expression" dxfId="11719" priority="13029">
      <formula>OR(B702="Alteração de Carga",B702="Caixa Existente sem Alteração",B702="Desligamento")</formula>
    </cfRule>
  </conditionalFormatting>
  <conditionalFormatting sqref="E711">
    <cfRule type="expression" dxfId="11718" priority="13028">
      <formula>OR(B702="Alteração de Carga",B702="Caixa Existente sem Alteração",B702="Desligamento")</formula>
    </cfRule>
  </conditionalFormatting>
  <conditionalFormatting sqref="E712">
    <cfRule type="expression" dxfId="11717" priority="13027">
      <formula>OR(B702="Alteração de Carga",B702="Caixa Existente sem Alteração",B702="Desligamento")</formula>
    </cfRule>
  </conditionalFormatting>
  <conditionalFormatting sqref="E713">
    <cfRule type="expression" dxfId="11716" priority="13026">
      <formula>OR(B702="Alteração de Carga",B702="Caixa Existente sem Alteração",B702="Desligamento")</formula>
    </cfRule>
  </conditionalFormatting>
  <conditionalFormatting sqref="E714">
    <cfRule type="expression" dxfId="11715" priority="13025">
      <formula>OR(B702="Alteração de Carga",B702="Caixa Existente sem Alteração",B702="Desligamento")</formula>
    </cfRule>
  </conditionalFormatting>
  <conditionalFormatting sqref="E716">
    <cfRule type="expression" dxfId="11714" priority="13023">
      <formula>OR(B702="Alteração de Carga",B702="Caixa Existente sem Alteração",B702="Desligamento")</formula>
    </cfRule>
  </conditionalFormatting>
  <conditionalFormatting sqref="E717">
    <cfRule type="expression" dxfId="11713" priority="13022">
      <formula>OR(B702="Alteração de Carga",B702="Caixa Existente sem Alteração",B702="Desligamento")</formula>
    </cfRule>
  </conditionalFormatting>
  <conditionalFormatting sqref="E731">
    <cfRule type="expression" dxfId="11712" priority="12984">
      <formula>OR(B723="Alteração de Carga",B723="Caixa Existente sem Alteração",B723="Desligamento")</formula>
    </cfRule>
  </conditionalFormatting>
  <conditionalFormatting sqref="E732">
    <cfRule type="expression" dxfId="11711" priority="12983">
      <formula>OR(B723="Alteração de Carga",B723="Caixa Existente sem Alteração",B723="Desligamento")</formula>
    </cfRule>
  </conditionalFormatting>
  <conditionalFormatting sqref="E733">
    <cfRule type="expression" dxfId="11710" priority="12982">
      <formula>OR(B723="Alteração de Carga",B723="Caixa Existente sem Alteração",B723="Desligamento")</formula>
    </cfRule>
  </conditionalFormatting>
  <conditionalFormatting sqref="E734">
    <cfRule type="expression" dxfId="11709" priority="12981">
      <formula>OR(B723="Alteração de Carga",B723="Caixa Existente sem Alteração",B723="Desligamento")</formula>
    </cfRule>
  </conditionalFormatting>
  <conditionalFormatting sqref="E735">
    <cfRule type="expression" dxfId="11708" priority="12980">
      <formula>OR(B723="Alteração de Carga",B723="Caixa Existente sem Alteração",B723="Desligamento")</formula>
    </cfRule>
  </conditionalFormatting>
  <conditionalFormatting sqref="E737">
    <cfRule type="expression" dxfId="11707" priority="12978">
      <formula>OR(B723="Alteração de Carga",B723="Caixa Existente sem Alteração",B723="Desligamento")</formula>
    </cfRule>
  </conditionalFormatting>
  <conditionalFormatting sqref="E738">
    <cfRule type="expression" dxfId="11706" priority="12977">
      <formula>OR(B723="Alteração de Carga",B723="Caixa Existente sem Alteração",B723="Desligamento")</formula>
    </cfRule>
  </conditionalFormatting>
  <conditionalFormatting sqref="E752">
    <cfRule type="expression" dxfId="11705" priority="12939">
      <formula>OR(B744="Alteração de Carga",B744="Caixa Existente sem Alteração",B744="Desligamento")</formula>
    </cfRule>
  </conditionalFormatting>
  <conditionalFormatting sqref="E753">
    <cfRule type="expression" dxfId="11704" priority="12938">
      <formula>OR(B744="Alteração de Carga",B744="Caixa Existente sem Alteração",B744="Desligamento")</formula>
    </cfRule>
  </conditionalFormatting>
  <conditionalFormatting sqref="E754">
    <cfRule type="expression" dxfId="11703" priority="12937">
      <formula>OR(B744="Alteração de Carga",B744="Caixa Existente sem Alteração",B744="Desligamento")</formula>
    </cfRule>
  </conditionalFormatting>
  <conditionalFormatting sqref="E755">
    <cfRule type="expression" dxfId="11702" priority="12936">
      <formula>OR(B744="Alteração de Carga",B744="Caixa Existente sem Alteração",B744="Desligamento")</formula>
    </cfRule>
  </conditionalFormatting>
  <conditionalFormatting sqref="E756">
    <cfRule type="expression" dxfId="11701" priority="12935">
      <formula>OR(B744="Alteração de Carga",B744="Caixa Existente sem Alteração",B744="Desligamento")</formula>
    </cfRule>
  </conditionalFormatting>
  <conditionalFormatting sqref="E758">
    <cfRule type="expression" dxfId="11700" priority="12933">
      <formula>OR(B744="Alteração de Carga",B744="Caixa Existente sem Alteração",B744="Desligamento")</formula>
    </cfRule>
  </conditionalFormatting>
  <conditionalFormatting sqref="E759">
    <cfRule type="expression" dxfId="11699" priority="12932">
      <formula>OR(B744="Alteração de Carga",B744="Caixa Existente sem Alteração",B744="Desligamento")</formula>
    </cfRule>
  </conditionalFormatting>
  <conditionalFormatting sqref="E773">
    <cfRule type="expression" dxfId="11698" priority="12894">
      <formula>OR(B765="Alteração de Carga",B765="Caixa Existente sem Alteração",B765="Desligamento")</formula>
    </cfRule>
  </conditionalFormatting>
  <conditionalFormatting sqref="E774">
    <cfRule type="expression" dxfId="11697" priority="12893">
      <formula>OR(B765="Alteração de Carga",B765="Caixa Existente sem Alteração",B765="Desligamento")</formula>
    </cfRule>
  </conditionalFormatting>
  <conditionalFormatting sqref="E775">
    <cfRule type="expression" dxfId="11696" priority="12892">
      <formula>OR(B765="Alteração de Carga",B765="Caixa Existente sem Alteração",B765="Desligamento")</formula>
    </cfRule>
  </conditionalFormatting>
  <conditionalFormatting sqref="E776">
    <cfRule type="expression" dxfId="11695" priority="12891">
      <formula>OR(B765="Alteração de Carga",B765="Caixa Existente sem Alteração",B765="Desligamento")</formula>
    </cfRule>
  </conditionalFormatting>
  <conditionalFormatting sqref="E777">
    <cfRule type="expression" dxfId="11694" priority="12890">
      <formula>OR(B765="Alteração de Carga",B765="Caixa Existente sem Alteração",B765="Desligamento")</formula>
    </cfRule>
  </conditionalFormatting>
  <conditionalFormatting sqref="E779">
    <cfRule type="expression" dxfId="11693" priority="12888">
      <formula>OR(B765="Alteração de Carga",B765="Caixa Existente sem Alteração",B765="Desligamento")</formula>
    </cfRule>
  </conditionalFormatting>
  <conditionalFormatting sqref="E780">
    <cfRule type="expression" dxfId="11692" priority="12887">
      <formula>OR(B765="Alteração de Carga",B765="Caixa Existente sem Alteração",B765="Desligamento")</formula>
    </cfRule>
  </conditionalFormatting>
  <conditionalFormatting sqref="E794">
    <cfRule type="expression" dxfId="11691" priority="12849">
      <formula>OR(B786="Alteração de Carga",B786="Caixa Existente sem Alteração",B786="Desligamento")</formula>
    </cfRule>
  </conditionalFormatting>
  <conditionalFormatting sqref="E795">
    <cfRule type="expression" dxfId="11690" priority="12848">
      <formula>OR(B786="Alteração de Carga",B786="Caixa Existente sem Alteração",B786="Desligamento")</formula>
    </cfRule>
  </conditionalFormatting>
  <conditionalFormatting sqref="E796">
    <cfRule type="expression" dxfId="11689" priority="12847">
      <formula>OR(B786="Alteração de Carga",B786="Caixa Existente sem Alteração",B786="Desligamento")</formula>
    </cfRule>
  </conditionalFormatting>
  <conditionalFormatting sqref="E797">
    <cfRule type="expression" dxfId="11688" priority="12846">
      <formula>OR(B786="Alteração de Carga",B786="Caixa Existente sem Alteração",B786="Desligamento")</formula>
    </cfRule>
  </conditionalFormatting>
  <conditionalFormatting sqref="E798">
    <cfRule type="expression" dxfId="11687" priority="12845">
      <formula>OR(B786="Alteração de Carga",B786="Caixa Existente sem Alteração",B786="Desligamento")</formula>
    </cfRule>
  </conditionalFormatting>
  <conditionalFormatting sqref="E800">
    <cfRule type="expression" dxfId="11686" priority="12843">
      <formula>OR(B786="Alteração de Carga",B786="Caixa Existente sem Alteração",B786="Desligamento")</formula>
    </cfRule>
  </conditionalFormatting>
  <conditionalFormatting sqref="E801">
    <cfRule type="expression" dxfId="11685" priority="12842">
      <formula>OR(B786="Alteração de Carga",B786="Caixa Existente sem Alteração",B786="Desligamento")</formula>
    </cfRule>
  </conditionalFormatting>
  <conditionalFormatting sqref="E815">
    <cfRule type="expression" dxfId="11684" priority="12804">
      <formula>OR(B807="Alteração de Carga",B807="Caixa Existente sem Alteração",B807="Desligamento")</formula>
    </cfRule>
  </conditionalFormatting>
  <conditionalFormatting sqref="E816">
    <cfRule type="expression" dxfId="11683" priority="12803">
      <formula>OR(B807="Alteração de Carga",B807="Caixa Existente sem Alteração",B807="Desligamento")</formula>
    </cfRule>
  </conditionalFormatting>
  <conditionalFormatting sqref="E817">
    <cfRule type="expression" dxfId="11682" priority="12802">
      <formula>OR(B807="Alteração de Carga",B807="Caixa Existente sem Alteração",B807="Desligamento")</formula>
    </cfRule>
  </conditionalFormatting>
  <conditionalFormatting sqref="E818">
    <cfRule type="expression" dxfId="11681" priority="12801">
      <formula>OR(B807="Alteração de Carga",B807="Caixa Existente sem Alteração",B807="Desligamento")</formula>
    </cfRule>
  </conditionalFormatting>
  <conditionalFormatting sqref="E819">
    <cfRule type="expression" dxfId="11680" priority="12800">
      <formula>OR(B807="Alteração de Carga",B807="Caixa Existente sem Alteração",B807="Desligamento")</formula>
    </cfRule>
  </conditionalFormatting>
  <conditionalFormatting sqref="E821">
    <cfRule type="expression" dxfId="11679" priority="12798">
      <formula>OR(B807="Alteração de Carga",B807="Caixa Existente sem Alteração",B807="Desligamento")</formula>
    </cfRule>
  </conditionalFormatting>
  <conditionalFormatting sqref="E822">
    <cfRule type="expression" dxfId="11678" priority="12797">
      <formula>OR(B807="Alteração de Carga",B807="Caixa Existente sem Alteração",B807="Desligamento")</formula>
    </cfRule>
  </conditionalFormatting>
  <conditionalFormatting sqref="E836">
    <cfRule type="expression" dxfId="11677" priority="12759">
      <formula>OR(B828="Alteração de Carga",B828="Caixa Existente sem Alteração",B828="Desligamento")</formula>
    </cfRule>
  </conditionalFormatting>
  <conditionalFormatting sqref="E837">
    <cfRule type="expression" dxfId="11676" priority="12758">
      <formula>OR(B828="Alteração de Carga",B828="Caixa Existente sem Alteração",B828="Desligamento")</formula>
    </cfRule>
  </conditionalFormatting>
  <conditionalFormatting sqref="E838">
    <cfRule type="expression" dxfId="11675" priority="12757">
      <formula>OR(B828="Alteração de Carga",B828="Caixa Existente sem Alteração",B828="Desligamento")</formula>
    </cfRule>
  </conditionalFormatting>
  <conditionalFormatting sqref="E839">
    <cfRule type="expression" dxfId="11674" priority="12756">
      <formula>OR(B828="Alteração de Carga",B828="Caixa Existente sem Alteração",B828="Desligamento")</formula>
    </cfRule>
  </conditionalFormatting>
  <conditionalFormatting sqref="E840">
    <cfRule type="expression" dxfId="11673" priority="12755">
      <formula>OR(B828="Alteração de Carga",B828="Caixa Existente sem Alteração",B828="Desligamento")</formula>
    </cfRule>
  </conditionalFormatting>
  <conditionalFormatting sqref="E842">
    <cfRule type="expression" dxfId="11672" priority="12753">
      <formula>OR(B828="Alteração de Carga",B828="Caixa Existente sem Alteração",B828="Desligamento")</formula>
    </cfRule>
  </conditionalFormatting>
  <conditionalFormatting sqref="E843">
    <cfRule type="expression" dxfId="11671" priority="12752">
      <formula>OR(B828="Alteração de Carga",B828="Caixa Existente sem Alteração",B828="Desligamento")</formula>
    </cfRule>
  </conditionalFormatting>
  <conditionalFormatting sqref="E857">
    <cfRule type="expression" dxfId="11670" priority="12714">
      <formula>OR(B849="Alteração de Carga",B849="Caixa Existente sem Alteração",B849="Desligamento")</formula>
    </cfRule>
  </conditionalFormatting>
  <conditionalFormatting sqref="E858">
    <cfRule type="expression" dxfId="11669" priority="12713">
      <formula>OR(B849="Alteração de Carga",B849="Caixa Existente sem Alteração",B849="Desligamento")</formula>
    </cfRule>
  </conditionalFormatting>
  <conditionalFormatting sqref="E859">
    <cfRule type="expression" dxfId="11668" priority="12712">
      <formula>OR(B849="Alteração de Carga",B849="Caixa Existente sem Alteração",B849="Desligamento")</formula>
    </cfRule>
  </conditionalFormatting>
  <conditionalFormatting sqref="E860">
    <cfRule type="expression" dxfId="11667" priority="12711">
      <formula>OR(B849="Alteração de Carga",B849="Caixa Existente sem Alteração",B849="Desligamento")</formula>
    </cfRule>
  </conditionalFormatting>
  <conditionalFormatting sqref="E861">
    <cfRule type="expression" dxfId="11666" priority="12710">
      <formula>OR(B849="Alteração de Carga",B849="Caixa Existente sem Alteração",B849="Desligamento")</formula>
    </cfRule>
  </conditionalFormatting>
  <conditionalFormatting sqref="E863">
    <cfRule type="expression" dxfId="11665" priority="12708">
      <formula>OR(B849="Alteração de Carga",B849="Caixa Existente sem Alteração",B849="Desligamento")</formula>
    </cfRule>
  </conditionalFormatting>
  <conditionalFormatting sqref="E864">
    <cfRule type="expression" dxfId="11664" priority="12707">
      <formula>OR(B849="Alteração de Carga",B849="Caixa Existente sem Alteração",B849="Desligamento")</formula>
    </cfRule>
  </conditionalFormatting>
  <conditionalFormatting sqref="E878">
    <cfRule type="expression" dxfId="11663" priority="12669">
      <formula>OR(B870="Alteração de Carga",B870="Caixa Existente sem Alteração",B870="Desligamento")</formula>
    </cfRule>
  </conditionalFormatting>
  <conditionalFormatting sqref="E879">
    <cfRule type="expression" dxfId="11662" priority="12668">
      <formula>OR(B870="Alteração de Carga",B870="Caixa Existente sem Alteração",B870="Desligamento")</formula>
    </cfRule>
  </conditionalFormatting>
  <conditionalFormatting sqref="E880">
    <cfRule type="expression" dxfId="11661" priority="12667">
      <formula>OR(B870="Alteração de Carga",B870="Caixa Existente sem Alteração",B870="Desligamento")</formula>
    </cfRule>
  </conditionalFormatting>
  <conditionalFormatting sqref="E881">
    <cfRule type="expression" dxfId="11660" priority="12666">
      <formula>OR(B870="Alteração de Carga",B870="Caixa Existente sem Alteração",B870="Desligamento")</formula>
    </cfRule>
  </conditionalFormatting>
  <conditionalFormatting sqref="E882">
    <cfRule type="expression" dxfId="11659" priority="12665">
      <formula>OR(B870="Alteração de Carga",B870="Caixa Existente sem Alteração",B870="Desligamento")</formula>
    </cfRule>
  </conditionalFormatting>
  <conditionalFormatting sqref="E884">
    <cfRule type="expression" dxfId="11658" priority="12663">
      <formula>OR(B870="Alteração de Carga",B870="Caixa Existente sem Alteração",B870="Desligamento")</formula>
    </cfRule>
  </conditionalFormatting>
  <conditionalFormatting sqref="E885">
    <cfRule type="expression" dxfId="11657" priority="12662">
      <formula>OR(B870="Alteração de Carga",B870="Caixa Existente sem Alteração",B870="Desligamento")</formula>
    </cfRule>
  </conditionalFormatting>
  <conditionalFormatting sqref="E899">
    <cfRule type="expression" dxfId="11656" priority="12624">
      <formula>OR(B891="Alteração de Carga",B891="Caixa Existente sem Alteração",B891="Desligamento")</formula>
    </cfRule>
  </conditionalFormatting>
  <conditionalFormatting sqref="E900">
    <cfRule type="expression" dxfId="11655" priority="12623">
      <formula>OR(B891="Alteração de Carga",B891="Caixa Existente sem Alteração",B891="Desligamento")</formula>
    </cfRule>
  </conditionalFormatting>
  <conditionalFormatting sqref="E901">
    <cfRule type="expression" dxfId="11654" priority="12622">
      <formula>OR(B891="Alteração de Carga",B891="Caixa Existente sem Alteração",B891="Desligamento")</formula>
    </cfRule>
  </conditionalFormatting>
  <conditionalFormatting sqref="E902">
    <cfRule type="expression" dxfId="11653" priority="12621">
      <formula>OR(B891="Alteração de Carga",B891="Caixa Existente sem Alteração",B891="Desligamento")</formula>
    </cfRule>
  </conditionalFormatting>
  <conditionalFormatting sqref="E903">
    <cfRule type="expression" dxfId="11652" priority="12620">
      <formula>OR(B891="Alteração de Carga",B891="Caixa Existente sem Alteração",B891="Desligamento")</formula>
    </cfRule>
  </conditionalFormatting>
  <conditionalFormatting sqref="E905">
    <cfRule type="expression" dxfId="11651" priority="12618">
      <formula>OR(B891="Alteração de Carga",B891="Caixa Existente sem Alteração",B891="Desligamento")</formula>
    </cfRule>
  </conditionalFormatting>
  <conditionalFormatting sqref="E906">
    <cfRule type="expression" dxfId="11650" priority="12617">
      <formula>OR(B891="Alteração de Carga",B891="Caixa Existente sem Alteração",B891="Desligamento")</formula>
    </cfRule>
  </conditionalFormatting>
  <conditionalFormatting sqref="E920">
    <cfRule type="expression" dxfId="11649" priority="12579">
      <formula>OR(B912="Alteração de Carga",B912="Caixa Existente sem Alteração",B912="Desligamento")</formula>
    </cfRule>
  </conditionalFormatting>
  <conditionalFormatting sqref="E921">
    <cfRule type="expression" dxfId="11648" priority="12578">
      <formula>OR(B912="Alteração de Carga",B912="Caixa Existente sem Alteração",B912="Desligamento")</formula>
    </cfRule>
  </conditionalFormatting>
  <conditionalFormatting sqref="E922">
    <cfRule type="expression" dxfId="11647" priority="12577">
      <formula>OR(B912="Alteração de Carga",B912="Caixa Existente sem Alteração",B912="Desligamento")</formula>
    </cfRule>
  </conditionalFormatting>
  <conditionalFormatting sqref="E923">
    <cfRule type="expression" dxfId="11646" priority="12576">
      <formula>OR(B912="Alteração de Carga",B912="Caixa Existente sem Alteração",B912="Desligamento")</formula>
    </cfRule>
  </conditionalFormatting>
  <conditionalFormatting sqref="E924">
    <cfRule type="expression" dxfId="11645" priority="12575">
      <formula>OR(B912="Alteração de Carga",B912="Caixa Existente sem Alteração",B912="Desligamento")</formula>
    </cfRule>
  </conditionalFormatting>
  <conditionalFormatting sqref="E926">
    <cfRule type="expression" dxfId="11644" priority="12573">
      <formula>OR(B912="Alteração de Carga",B912="Caixa Existente sem Alteração",B912="Desligamento")</formula>
    </cfRule>
  </conditionalFormatting>
  <conditionalFormatting sqref="E927">
    <cfRule type="expression" dxfId="11643" priority="12572">
      <formula>OR(B912="Alteração de Carga",B912="Caixa Existente sem Alteração",B912="Desligamento")</formula>
    </cfRule>
  </conditionalFormatting>
  <conditionalFormatting sqref="E941">
    <cfRule type="expression" dxfId="11642" priority="12534">
      <formula>OR(B933="Alteração de Carga",B933="Caixa Existente sem Alteração",B933="Desligamento")</formula>
    </cfRule>
  </conditionalFormatting>
  <conditionalFormatting sqref="E942">
    <cfRule type="expression" dxfId="11641" priority="12533">
      <formula>OR(B933="Alteração de Carga",B933="Caixa Existente sem Alteração",B933="Desligamento")</formula>
    </cfRule>
  </conditionalFormatting>
  <conditionalFormatting sqref="E943">
    <cfRule type="expression" dxfId="11640" priority="12532">
      <formula>OR(B933="Alteração de Carga",B933="Caixa Existente sem Alteração",B933="Desligamento")</formula>
    </cfRule>
  </conditionalFormatting>
  <conditionalFormatting sqref="E944">
    <cfRule type="expression" dxfId="11639" priority="12531">
      <formula>OR(B933="Alteração de Carga",B933="Caixa Existente sem Alteração",B933="Desligamento")</formula>
    </cfRule>
  </conditionalFormatting>
  <conditionalFormatting sqref="E945">
    <cfRule type="expression" dxfId="11638" priority="12530">
      <formula>OR(B933="Alteração de Carga",B933="Caixa Existente sem Alteração",B933="Desligamento")</formula>
    </cfRule>
  </conditionalFormatting>
  <conditionalFormatting sqref="E947">
    <cfRule type="expression" dxfId="11637" priority="12528">
      <formula>OR(B933="Alteração de Carga",B933="Caixa Existente sem Alteração",B933="Desligamento")</formula>
    </cfRule>
  </conditionalFormatting>
  <conditionalFormatting sqref="E948">
    <cfRule type="expression" dxfId="11636" priority="12527">
      <formula>OR(B933="Alteração de Carga",B933="Caixa Existente sem Alteração",B933="Desligamento")</formula>
    </cfRule>
  </conditionalFormatting>
  <conditionalFormatting sqref="E962">
    <cfRule type="expression" dxfId="11635" priority="12489">
      <formula>OR(B954="Alteração de Carga",B954="Caixa Existente sem Alteração",B954="Desligamento")</formula>
    </cfRule>
  </conditionalFormatting>
  <conditionalFormatting sqref="E963">
    <cfRule type="expression" dxfId="11634" priority="12488">
      <formula>OR(B954="Alteração de Carga",B954="Caixa Existente sem Alteração",B954="Desligamento")</formula>
    </cfRule>
  </conditionalFormatting>
  <conditionalFormatting sqref="E964">
    <cfRule type="expression" dxfId="11633" priority="12487">
      <formula>OR(B954="Alteração de Carga",B954="Caixa Existente sem Alteração",B954="Desligamento")</formula>
    </cfRule>
  </conditionalFormatting>
  <conditionalFormatting sqref="E965">
    <cfRule type="expression" dxfId="11632" priority="12486">
      <formula>OR(B954="Alteração de Carga",B954="Caixa Existente sem Alteração",B954="Desligamento")</formula>
    </cfRule>
  </conditionalFormatting>
  <conditionalFormatting sqref="E966">
    <cfRule type="expression" dxfId="11631" priority="12485">
      <formula>OR(B954="Alteração de Carga",B954="Caixa Existente sem Alteração",B954="Desligamento")</formula>
    </cfRule>
  </conditionalFormatting>
  <conditionalFormatting sqref="E968">
    <cfRule type="expression" dxfId="11630" priority="12483">
      <formula>OR(B954="Alteração de Carga",B954="Caixa Existente sem Alteração",B954="Desligamento")</formula>
    </cfRule>
  </conditionalFormatting>
  <conditionalFormatting sqref="E969">
    <cfRule type="expression" dxfId="11629" priority="12482">
      <formula>OR(B954="Alteração de Carga",B954="Caixa Existente sem Alteração",B954="Desligamento")</formula>
    </cfRule>
  </conditionalFormatting>
  <conditionalFormatting sqref="E983">
    <cfRule type="expression" dxfId="11628" priority="12444">
      <formula>OR(B975="Alteração de Carga",B975="Caixa Existente sem Alteração",B975="Desligamento")</formula>
    </cfRule>
  </conditionalFormatting>
  <conditionalFormatting sqref="E984">
    <cfRule type="expression" dxfId="11627" priority="12443">
      <formula>OR(B975="Alteração de Carga",B975="Caixa Existente sem Alteração",B975="Desligamento")</formula>
    </cfRule>
  </conditionalFormatting>
  <conditionalFormatting sqref="E985">
    <cfRule type="expression" dxfId="11626" priority="12442">
      <formula>OR(B975="Alteração de Carga",B975="Caixa Existente sem Alteração",B975="Desligamento")</formula>
    </cfRule>
  </conditionalFormatting>
  <conditionalFormatting sqref="E986">
    <cfRule type="expression" dxfId="11625" priority="12441">
      <formula>OR(B975="Alteração de Carga",B975="Caixa Existente sem Alteração",B975="Desligamento")</formula>
    </cfRule>
  </conditionalFormatting>
  <conditionalFormatting sqref="E987">
    <cfRule type="expression" dxfId="11624" priority="12440">
      <formula>OR(B975="Alteração de Carga",B975="Caixa Existente sem Alteração",B975="Desligamento")</formula>
    </cfRule>
  </conditionalFormatting>
  <conditionalFormatting sqref="E989">
    <cfRule type="expression" dxfId="11623" priority="12438">
      <formula>OR(B975="Alteração de Carga",B975="Caixa Existente sem Alteração",B975="Desligamento")</formula>
    </cfRule>
  </conditionalFormatting>
  <conditionalFormatting sqref="E990">
    <cfRule type="expression" dxfId="11622" priority="12437">
      <formula>OR(B975="Alteração de Carga",B975="Caixa Existente sem Alteração",B975="Desligamento")</formula>
    </cfRule>
  </conditionalFormatting>
  <conditionalFormatting sqref="E1004">
    <cfRule type="expression" dxfId="11621" priority="12399">
      <formula>OR(B996="Alteração de Carga",B996="Caixa Existente sem Alteração",B996="Desligamento")</formula>
    </cfRule>
  </conditionalFormatting>
  <conditionalFormatting sqref="E1005">
    <cfRule type="expression" dxfId="11620" priority="12398">
      <formula>OR(B996="Alteração de Carga",B996="Caixa Existente sem Alteração",B996="Desligamento")</formula>
    </cfRule>
  </conditionalFormatting>
  <conditionalFormatting sqref="E1006">
    <cfRule type="expression" dxfId="11619" priority="12397">
      <formula>OR(B996="Alteração de Carga",B996="Caixa Existente sem Alteração",B996="Desligamento")</formula>
    </cfRule>
  </conditionalFormatting>
  <conditionalFormatting sqref="E1007">
    <cfRule type="expression" dxfId="11618" priority="12396">
      <formula>OR(B996="Alteração de Carga",B996="Caixa Existente sem Alteração",B996="Desligamento")</formula>
    </cfRule>
  </conditionalFormatting>
  <conditionalFormatting sqref="E1008">
    <cfRule type="expression" dxfId="11617" priority="12395">
      <formula>OR(B996="Alteração de Carga",B996="Caixa Existente sem Alteração",B996="Desligamento")</formula>
    </cfRule>
  </conditionalFormatting>
  <conditionalFormatting sqref="E1010">
    <cfRule type="expression" dxfId="11616" priority="12393">
      <formula>OR(B996="Alteração de Carga",B996="Caixa Existente sem Alteração",B996="Desligamento")</formula>
    </cfRule>
  </conditionalFormatting>
  <conditionalFormatting sqref="E1011">
    <cfRule type="expression" dxfId="11615" priority="12392">
      <formula>OR(B996="Alteração de Carga",B996="Caixa Existente sem Alteração",B996="Desligamento")</formula>
    </cfRule>
  </conditionalFormatting>
  <conditionalFormatting sqref="E1025">
    <cfRule type="expression" dxfId="11614" priority="12354">
      <formula>OR(B1017="Alteração de Carga",B1017="Caixa Existente sem Alteração",B1017="Desligamento")</formula>
    </cfRule>
  </conditionalFormatting>
  <conditionalFormatting sqref="E1026">
    <cfRule type="expression" dxfId="11613" priority="12353">
      <formula>OR(B1017="Alteração de Carga",B1017="Caixa Existente sem Alteração",B1017="Desligamento")</formula>
    </cfRule>
  </conditionalFormatting>
  <conditionalFormatting sqref="E1027">
    <cfRule type="expression" dxfId="11612" priority="12352">
      <formula>OR(B1017="Alteração de Carga",B1017="Caixa Existente sem Alteração",B1017="Desligamento")</formula>
    </cfRule>
  </conditionalFormatting>
  <conditionalFormatting sqref="E1028">
    <cfRule type="expression" dxfId="11611" priority="12351">
      <formula>OR(B1017="Alteração de Carga",B1017="Caixa Existente sem Alteração",B1017="Desligamento")</formula>
    </cfRule>
  </conditionalFormatting>
  <conditionalFormatting sqref="E1029">
    <cfRule type="expression" dxfId="11610" priority="12350">
      <formula>OR(B1017="Alteração de Carga",B1017="Caixa Existente sem Alteração",B1017="Desligamento")</formula>
    </cfRule>
  </conditionalFormatting>
  <conditionalFormatting sqref="E1031">
    <cfRule type="expression" dxfId="11609" priority="12348">
      <formula>OR(B1017="Alteração de Carga",B1017="Caixa Existente sem Alteração",B1017="Desligamento")</formula>
    </cfRule>
  </conditionalFormatting>
  <conditionalFormatting sqref="E1032">
    <cfRule type="expression" dxfId="11608" priority="12347">
      <formula>OR(B1017="Alteração de Carga",B1017="Caixa Existente sem Alteração",B1017="Desligamento")</formula>
    </cfRule>
  </conditionalFormatting>
  <conditionalFormatting sqref="E1046">
    <cfRule type="expression" dxfId="11607" priority="12309">
      <formula>OR(B1038="Alteração de Carga",B1038="Caixa Existente sem Alteração",B1038="Desligamento")</formula>
    </cfRule>
  </conditionalFormatting>
  <conditionalFormatting sqref="E1047">
    <cfRule type="expression" dxfId="11606" priority="12308">
      <formula>OR(B1038="Alteração de Carga",B1038="Caixa Existente sem Alteração",B1038="Desligamento")</formula>
    </cfRule>
  </conditionalFormatting>
  <conditionalFormatting sqref="E1048">
    <cfRule type="expression" dxfId="11605" priority="12307">
      <formula>OR(B1038="Alteração de Carga",B1038="Caixa Existente sem Alteração",B1038="Desligamento")</formula>
    </cfRule>
  </conditionalFormatting>
  <conditionalFormatting sqref="E1049">
    <cfRule type="expression" dxfId="11604" priority="12306">
      <formula>OR(B1038="Alteração de Carga",B1038="Caixa Existente sem Alteração",B1038="Desligamento")</formula>
    </cfRule>
  </conditionalFormatting>
  <conditionalFormatting sqref="E1050">
    <cfRule type="expression" dxfId="11603" priority="12305">
      <formula>OR(B1038="Alteração de Carga",B1038="Caixa Existente sem Alteração",B1038="Desligamento")</formula>
    </cfRule>
  </conditionalFormatting>
  <conditionalFormatting sqref="E1052">
    <cfRule type="expression" dxfId="11602" priority="12303">
      <formula>OR(B1038="Alteração de Carga",B1038="Caixa Existente sem Alteração",B1038="Desligamento")</formula>
    </cfRule>
  </conditionalFormatting>
  <conditionalFormatting sqref="E1053">
    <cfRule type="expression" dxfId="11601" priority="12302">
      <formula>OR(B1038="Alteração de Carga",B1038="Caixa Existente sem Alteração",B1038="Desligamento")</formula>
    </cfRule>
  </conditionalFormatting>
  <conditionalFormatting sqref="E1067">
    <cfRule type="expression" dxfId="11600" priority="12264">
      <formula>OR(B1059="Alteração de Carga",B1059="Caixa Existente sem Alteração",B1059="Desligamento")</formula>
    </cfRule>
  </conditionalFormatting>
  <conditionalFormatting sqref="E1068">
    <cfRule type="expression" dxfId="11599" priority="12263">
      <formula>OR(B1059="Alteração de Carga",B1059="Caixa Existente sem Alteração",B1059="Desligamento")</formula>
    </cfRule>
  </conditionalFormatting>
  <conditionalFormatting sqref="E1069">
    <cfRule type="expression" dxfId="11598" priority="12262">
      <formula>OR(B1059="Alteração de Carga",B1059="Caixa Existente sem Alteração",B1059="Desligamento")</formula>
    </cfRule>
  </conditionalFormatting>
  <conditionalFormatting sqref="E1070">
    <cfRule type="expression" dxfId="11597" priority="12261">
      <formula>OR(B1059="Alteração de Carga",B1059="Caixa Existente sem Alteração",B1059="Desligamento")</formula>
    </cfRule>
  </conditionalFormatting>
  <conditionalFormatting sqref="E1071">
    <cfRule type="expression" dxfId="11596" priority="12260">
      <formula>OR(B1059="Alteração de Carga",B1059="Caixa Existente sem Alteração",B1059="Desligamento")</formula>
    </cfRule>
  </conditionalFormatting>
  <conditionalFormatting sqref="E1073">
    <cfRule type="expression" dxfId="11595" priority="12258">
      <formula>OR(B1059="Alteração de Carga",B1059="Caixa Existente sem Alteração",B1059="Desligamento")</formula>
    </cfRule>
  </conditionalFormatting>
  <conditionalFormatting sqref="E1074">
    <cfRule type="expression" dxfId="11594" priority="12257">
      <formula>OR(B1059="Alteração de Carga",B1059="Caixa Existente sem Alteração",B1059="Desligamento")</formula>
    </cfRule>
  </conditionalFormatting>
  <conditionalFormatting sqref="E1088">
    <cfRule type="expression" dxfId="11593" priority="12219">
      <formula>OR(B1080="Alteração de Carga",B1080="Caixa Existente sem Alteração",B1080="Desligamento")</formula>
    </cfRule>
  </conditionalFormatting>
  <conditionalFormatting sqref="E1089">
    <cfRule type="expression" dxfId="11592" priority="12218">
      <formula>OR(B1080="Alteração de Carga",B1080="Caixa Existente sem Alteração",B1080="Desligamento")</formula>
    </cfRule>
  </conditionalFormatting>
  <conditionalFormatting sqref="E1090">
    <cfRule type="expression" dxfId="11591" priority="12217">
      <formula>OR(B1080="Alteração de Carga",B1080="Caixa Existente sem Alteração",B1080="Desligamento")</formula>
    </cfRule>
  </conditionalFormatting>
  <conditionalFormatting sqref="E1091">
    <cfRule type="expression" dxfId="11590" priority="12216">
      <formula>OR(B1080="Alteração de Carga",B1080="Caixa Existente sem Alteração",B1080="Desligamento")</formula>
    </cfRule>
  </conditionalFormatting>
  <conditionalFormatting sqref="E1092">
    <cfRule type="expression" dxfId="11589" priority="12215">
      <formula>OR(B1080="Alteração de Carga",B1080="Caixa Existente sem Alteração",B1080="Desligamento")</formula>
    </cfRule>
  </conditionalFormatting>
  <conditionalFormatting sqref="E1094">
    <cfRule type="expression" dxfId="11588" priority="12213">
      <formula>OR(B1080="Alteração de Carga",B1080="Caixa Existente sem Alteração",B1080="Desligamento")</formula>
    </cfRule>
  </conditionalFormatting>
  <conditionalFormatting sqref="E1095">
    <cfRule type="expression" dxfId="11587" priority="12212">
      <formula>OR(B1080="Alteração de Carga",B1080="Caixa Existente sem Alteração",B1080="Desligamento")</formula>
    </cfRule>
  </conditionalFormatting>
  <conditionalFormatting sqref="E1109">
    <cfRule type="expression" dxfId="11586" priority="12174">
      <formula>OR(B1101="Alteração de Carga",B1101="Caixa Existente sem Alteração",B1101="Desligamento")</formula>
    </cfRule>
  </conditionalFormatting>
  <conditionalFormatting sqref="E1110">
    <cfRule type="expression" dxfId="11585" priority="12173">
      <formula>OR(B1101="Alteração de Carga",B1101="Caixa Existente sem Alteração",B1101="Desligamento")</formula>
    </cfRule>
  </conditionalFormatting>
  <conditionalFormatting sqref="E1111">
    <cfRule type="expression" dxfId="11584" priority="12172">
      <formula>OR(B1101="Alteração de Carga",B1101="Caixa Existente sem Alteração",B1101="Desligamento")</formula>
    </cfRule>
  </conditionalFormatting>
  <conditionalFormatting sqref="E1112">
    <cfRule type="expression" dxfId="11583" priority="12171">
      <formula>OR(B1101="Alteração de Carga",B1101="Caixa Existente sem Alteração",B1101="Desligamento")</formula>
    </cfRule>
  </conditionalFormatting>
  <conditionalFormatting sqref="E1113">
    <cfRule type="expression" dxfId="11582" priority="12170">
      <formula>OR(B1101="Alteração de Carga",B1101="Caixa Existente sem Alteração",B1101="Desligamento")</formula>
    </cfRule>
  </conditionalFormatting>
  <conditionalFormatting sqref="E1115">
    <cfRule type="expression" dxfId="11581" priority="12168">
      <formula>OR(B1101="Alteração de Carga",B1101="Caixa Existente sem Alteração",B1101="Desligamento")</formula>
    </cfRule>
  </conditionalFormatting>
  <conditionalFormatting sqref="E1116">
    <cfRule type="expression" dxfId="11580" priority="12167">
      <formula>OR(B1101="Alteração de Carga",B1101="Caixa Existente sem Alteração",B1101="Desligamento")</formula>
    </cfRule>
  </conditionalFormatting>
  <conditionalFormatting sqref="E1130">
    <cfRule type="expression" dxfId="11579" priority="12129">
      <formula>OR(B1122="Alteração de Carga",B1122="Caixa Existente sem Alteração",B1122="Desligamento")</formula>
    </cfRule>
  </conditionalFormatting>
  <conditionalFormatting sqref="E1131">
    <cfRule type="expression" dxfId="11578" priority="12128">
      <formula>OR(B1122="Alteração de Carga",B1122="Caixa Existente sem Alteração",B1122="Desligamento")</formula>
    </cfRule>
  </conditionalFormatting>
  <conditionalFormatting sqref="E1132">
    <cfRule type="expression" dxfId="11577" priority="12127">
      <formula>OR(B1122="Alteração de Carga",B1122="Caixa Existente sem Alteração",B1122="Desligamento")</formula>
    </cfRule>
  </conditionalFormatting>
  <conditionalFormatting sqref="E1133">
    <cfRule type="expression" dxfId="11576" priority="12126">
      <formula>OR(B1122="Alteração de Carga",B1122="Caixa Existente sem Alteração",B1122="Desligamento")</formula>
    </cfRule>
  </conditionalFormatting>
  <conditionalFormatting sqref="E1134">
    <cfRule type="expression" dxfId="11575" priority="12125">
      <formula>OR(B1122="Alteração de Carga",B1122="Caixa Existente sem Alteração",B1122="Desligamento")</formula>
    </cfRule>
  </conditionalFormatting>
  <conditionalFormatting sqref="E1136">
    <cfRule type="expression" dxfId="11574" priority="12123">
      <formula>OR(B1122="Alteração de Carga",B1122="Caixa Existente sem Alteração",B1122="Desligamento")</formula>
    </cfRule>
  </conditionalFormatting>
  <conditionalFormatting sqref="E1137">
    <cfRule type="expression" dxfId="11573" priority="12122">
      <formula>OR(B1122="Alteração de Carga",B1122="Caixa Existente sem Alteração",B1122="Desligamento")</formula>
    </cfRule>
  </conditionalFormatting>
  <conditionalFormatting sqref="E1151">
    <cfRule type="expression" dxfId="11572" priority="12084">
      <formula>OR(B1143="Alteração de Carga",B1143="Caixa Existente sem Alteração",B1143="Desligamento")</formula>
    </cfRule>
  </conditionalFormatting>
  <conditionalFormatting sqref="E1152">
    <cfRule type="expression" dxfId="11571" priority="12083">
      <formula>OR(B1143="Alteração de Carga",B1143="Caixa Existente sem Alteração",B1143="Desligamento")</formula>
    </cfRule>
  </conditionalFormatting>
  <conditionalFormatting sqref="E1153">
    <cfRule type="expression" dxfId="11570" priority="12082">
      <formula>OR(B1143="Alteração de Carga",B1143="Caixa Existente sem Alteração",B1143="Desligamento")</formula>
    </cfRule>
  </conditionalFormatting>
  <conditionalFormatting sqref="E1154">
    <cfRule type="expression" dxfId="11569" priority="12081">
      <formula>OR(B1143="Alteração de Carga",B1143="Caixa Existente sem Alteração",B1143="Desligamento")</formula>
    </cfRule>
  </conditionalFormatting>
  <conditionalFormatting sqref="E1155">
    <cfRule type="expression" dxfId="11568" priority="12080">
      <formula>OR(B1143="Alteração de Carga",B1143="Caixa Existente sem Alteração",B1143="Desligamento")</formula>
    </cfRule>
  </conditionalFormatting>
  <conditionalFormatting sqref="E1157">
    <cfRule type="expression" dxfId="11567" priority="12078">
      <formula>OR(B1143="Alteração de Carga",B1143="Caixa Existente sem Alteração",B1143="Desligamento")</formula>
    </cfRule>
  </conditionalFormatting>
  <conditionalFormatting sqref="E1158">
    <cfRule type="expression" dxfId="11566" priority="12077">
      <formula>OR(B1143="Alteração de Carga",B1143="Caixa Existente sem Alteração",B1143="Desligamento")</formula>
    </cfRule>
  </conditionalFormatting>
  <conditionalFormatting sqref="E1172">
    <cfRule type="expression" dxfId="11565" priority="12039">
      <formula>OR(B1164="Alteração de Carga",B1164="Caixa Existente sem Alteração",B1164="Desligamento")</formula>
    </cfRule>
  </conditionalFormatting>
  <conditionalFormatting sqref="E1173">
    <cfRule type="expression" dxfId="11564" priority="12038">
      <formula>OR(B1164="Alteração de Carga",B1164="Caixa Existente sem Alteração",B1164="Desligamento")</formula>
    </cfRule>
  </conditionalFormatting>
  <conditionalFormatting sqref="E1174">
    <cfRule type="expression" dxfId="11563" priority="12037">
      <formula>OR(B1164="Alteração de Carga",B1164="Caixa Existente sem Alteração",B1164="Desligamento")</formula>
    </cfRule>
  </conditionalFormatting>
  <conditionalFormatting sqref="E1175">
    <cfRule type="expression" dxfId="11562" priority="12036">
      <formula>OR(B1164="Alteração de Carga",B1164="Caixa Existente sem Alteração",B1164="Desligamento")</formula>
    </cfRule>
  </conditionalFormatting>
  <conditionalFormatting sqref="E1176">
    <cfRule type="expression" dxfId="11561" priority="12035">
      <formula>OR(B1164="Alteração de Carga",B1164="Caixa Existente sem Alteração",B1164="Desligamento")</formula>
    </cfRule>
  </conditionalFormatting>
  <conditionalFormatting sqref="E1178">
    <cfRule type="expression" dxfId="11560" priority="12033">
      <formula>OR(B1164="Alteração de Carga",B1164="Caixa Existente sem Alteração",B1164="Desligamento")</formula>
    </cfRule>
  </conditionalFormatting>
  <conditionalFormatting sqref="E1179">
    <cfRule type="expression" dxfId="11559" priority="12032">
      <formula>OR(B1164="Alteração de Carga",B1164="Caixa Existente sem Alteração",B1164="Desligamento")</formula>
    </cfRule>
  </conditionalFormatting>
  <conditionalFormatting sqref="E1193">
    <cfRule type="expression" dxfId="11558" priority="11994">
      <formula>OR(B1185="Alteração de Carga",B1185="Caixa Existente sem Alteração",B1185="Desligamento")</formula>
    </cfRule>
  </conditionalFormatting>
  <conditionalFormatting sqref="E1194">
    <cfRule type="expression" dxfId="11557" priority="11993">
      <formula>OR(B1185="Alteração de Carga",B1185="Caixa Existente sem Alteração",B1185="Desligamento")</formula>
    </cfRule>
  </conditionalFormatting>
  <conditionalFormatting sqref="E1195">
    <cfRule type="expression" dxfId="11556" priority="11992">
      <formula>OR(B1185="Alteração de Carga",B1185="Caixa Existente sem Alteração",B1185="Desligamento")</formula>
    </cfRule>
  </conditionalFormatting>
  <conditionalFormatting sqref="E1196">
    <cfRule type="expression" dxfId="11555" priority="11991">
      <formula>OR(B1185="Alteração de Carga",B1185="Caixa Existente sem Alteração",B1185="Desligamento")</formula>
    </cfRule>
  </conditionalFormatting>
  <conditionalFormatting sqref="E1197">
    <cfRule type="expression" dxfId="11554" priority="11990">
      <formula>OR(B1185="Alteração de Carga",B1185="Caixa Existente sem Alteração",B1185="Desligamento")</formula>
    </cfRule>
  </conditionalFormatting>
  <conditionalFormatting sqref="E1199">
    <cfRule type="expression" dxfId="11553" priority="11988">
      <formula>OR(B1185="Alteração de Carga",B1185="Caixa Existente sem Alteração",B1185="Desligamento")</formula>
    </cfRule>
  </conditionalFormatting>
  <conditionalFormatting sqref="E1200">
    <cfRule type="expression" dxfId="11552" priority="11987">
      <formula>OR(B1185="Alteração de Carga",B1185="Caixa Existente sem Alteração",B1185="Desligamento")</formula>
    </cfRule>
  </conditionalFormatting>
  <conditionalFormatting sqref="E1214">
    <cfRule type="expression" dxfId="11551" priority="11949">
      <formula>OR(B1206="Alteração de Carga",B1206="Caixa Existente sem Alteração",B1206="Desligamento")</formula>
    </cfRule>
  </conditionalFormatting>
  <conditionalFormatting sqref="E1215">
    <cfRule type="expression" dxfId="11550" priority="11948">
      <formula>OR(B1206="Alteração de Carga",B1206="Caixa Existente sem Alteração",B1206="Desligamento")</formula>
    </cfRule>
  </conditionalFormatting>
  <conditionalFormatting sqref="E1216">
    <cfRule type="expression" dxfId="11549" priority="11947">
      <formula>OR(B1206="Alteração de Carga",B1206="Caixa Existente sem Alteração",B1206="Desligamento")</formula>
    </cfRule>
  </conditionalFormatting>
  <conditionalFormatting sqref="E1217">
    <cfRule type="expression" dxfId="11548" priority="11946">
      <formula>OR(B1206="Alteração de Carga",B1206="Caixa Existente sem Alteração",B1206="Desligamento")</formula>
    </cfRule>
  </conditionalFormatting>
  <conditionalFormatting sqref="E1218">
    <cfRule type="expression" dxfId="11547" priority="11945">
      <formula>OR(B1206="Alteração de Carga",B1206="Caixa Existente sem Alteração",B1206="Desligamento")</formula>
    </cfRule>
  </conditionalFormatting>
  <conditionalFormatting sqref="E1220">
    <cfRule type="expression" dxfId="11546" priority="11943">
      <formula>OR(B1206="Alteração de Carga",B1206="Caixa Existente sem Alteração",B1206="Desligamento")</formula>
    </cfRule>
  </conditionalFormatting>
  <conditionalFormatting sqref="E1221">
    <cfRule type="expression" dxfId="11545" priority="11942">
      <formula>OR(B1206="Alteração de Carga",B1206="Caixa Existente sem Alteração",B1206="Desligamento")</formula>
    </cfRule>
  </conditionalFormatting>
  <conditionalFormatting sqref="E1235">
    <cfRule type="expression" dxfId="11544" priority="11904">
      <formula>OR(B1227="Alteração de Carga",B1227="Caixa Existente sem Alteração",B1227="Desligamento")</formula>
    </cfRule>
  </conditionalFormatting>
  <conditionalFormatting sqref="E1236">
    <cfRule type="expression" dxfId="11543" priority="11903">
      <formula>OR(B1227="Alteração de Carga",B1227="Caixa Existente sem Alteração",B1227="Desligamento")</formula>
    </cfRule>
  </conditionalFormatting>
  <conditionalFormatting sqref="E1237">
    <cfRule type="expression" dxfId="11542" priority="11902">
      <formula>OR(B1227="Alteração de Carga",B1227="Caixa Existente sem Alteração",B1227="Desligamento")</formula>
    </cfRule>
  </conditionalFormatting>
  <conditionalFormatting sqref="E1238">
    <cfRule type="expression" dxfId="11541" priority="11901">
      <formula>OR(B1227="Alteração de Carga",B1227="Caixa Existente sem Alteração",B1227="Desligamento")</formula>
    </cfRule>
  </conditionalFormatting>
  <conditionalFormatting sqref="E1239">
    <cfRule type="expression" dxfId="11540" priority="11900">
      <formula>OR(B1227="Alteração de Carga",B1227="Caixa Existente sem Alteração",B1227="Desligamento")</formula>
    </cfRule>
  </conditionalFormatting>
  <conditionalFormatting sqref="E1241">
    <cfRule type="expression" dxfId="11539" priority="11898">
      <formula>OR(B1227="Alteração de Carga",B1227="Caixa Existente sem Alteração",B1227="Desligamento")</formula>
    </cfRule>
  </conditionalFormatting>
  <conditionalFormatting sqref="E1242">
    <cfRule type="expression" dxfId="11538" priority="11897">
      <formula>OR(B1227="Alteração de Carga",B1227="Caixa Existente sem Alteração",B1227="Desligamento")</formula>
    </cfRule>
  </conditionalFormatting>
  <conditionalFormatting sqref="E1256">
    <cfRule type="expression" dxfId="11537" priority="11859">
      <formula>OR(B1248="Alteração de Carga",B1248="Caixa Existente sem Alteração",B1248="Desligamento")</formula>
    </cfRule>
  </conditionalFormatting>
  <conditionalFormatting sqref="E1257">
    <cfRule type="expression" dxfId="11536" priority="11858">
      <formula>OR(B1248="Alteração de Carga",B1248="Caixa Existente sem Alteração",B1248="Desligamento")</formula>
    </cfRule>
  </conditionalFormatting>
  <conditionalFormatting sqref="E1258">
    <cfRule type="expression" dxfId="11535" priority="11857">
      <formula>OR(B1248="Alteração de Carga",B1248="Caixa Existente sem Alteração",B1248="Desligamento")</formula>
    </cfRule>
  </conditionalFormatting>
  <conditionalFormatting sqref="E1259">
    <cfRule type="expression" dxfId="11534" priority="11856">
      <formula>OR(B1248="Alteração de Carga",B1248="Caixa Existente sem Alteração",B1248="Desligamento")</formula>
    </cfRule>
  </conditionalFormatting>
  <conditionalFormatting sqref="E1260">
    <cfRule type="expression" dxfId="11533" priority="11855">
      <formula>OR(B1248="Alteração de Carga",B1248="Caixa Existente sem Alteração",B1248="Desligamento")</formula>
    </cfRule>
  </conditionalFormatting>
  <conditionalFormatting sqref="E1262">
    <cfRule type="expression" dxfId="11532" priority="11853">
      <formula>OR(B1248="Alteração de Carga",B1248="Caixa Existente sem Alteração",B1248="Desligamento")</formula>
    </cfRule>
  </conditionalFormatting>
  <conditionalFormatting sqref="E1263">
    <cfRule type="expression" dxfId="11531" priority="11852">
      <formula>OR(B1248="Alteração de Carga",B1248="Caixa Existente sem Alteração",B1248="Desligamento")</formula>
    </cfRule>
  </conditionalFormatting>
  <conditionalFormatting sqref="E1277">
    <cfRule type="expression" dxfId="11530" priority="11814">
      <formula>OR(B1269="Alteração de Carga",B1269="Caixa Existente sem Alteração",B1269="Desligamento")</formula>
    </cfRule>
  </conditionalFormatting>
  <conditionalFormatting sqref="E1278">
    <cfRule type="expression" dxfId="11529" priority="11813">
      <formula>OR(B1269="Alteração de Carga",B1269="Caixa Existente sem Alteração",B1269="Desligamento")</formula>
    </cfRule>
  </conditionalFormatting>
  <conditionalFormatting sqref="E1279">
    <cfRule type="expression" dxfId="11528" priority="11812">
      <formula>OR(B1269="Alteração de Carga",B1269="Caixa Existente sem Alteração",B1269="Desligamento")</formula>
    </cfRule>
  </conditionalFormatting>
  <conditionalFormatting sqref="E1280">
    <cfRule type="expression" dxfId="11527" priority="11811">
      <formula>OR(B1269="Alteração de Carga",B1269="Caixa Existente sem Alteração",B1269="Desligamento")</formula>
    </cfRule>
  </conditionalFormatting>
  <conditionalFormatting sqref="E1281">
    <cfRule type="expression" dxfId="11526" priority="11810">
      <formula>OR(B1269="Alteração de Carga",B1269="Caixa Existente sem Alteração",B1269="Desligamento")</formula>
    </cfRule>
  </conditionalFormatting>
  <conditionalFormatting sqref="E1283">
    <cfRule type="expression" dxfId="11525" priority="11808">
      <formula>OR(B1269="Alteração de Carga",B1269="Caixa Existente sem Alteração",B1269="Desligamento")</formula>
    </cfRule>
  </conditionalFormatting>
  <conditionalFormatting sqref="E1284">
    <cfRule type="expression" dxfId="11524" priority="11807">
      <formula>OR(B1269="Alteração de Carga",B1269="Caixa Existente sem Alteração",B1269="Desligamento")</formula>
    </cfRule>
  </conditionalFormatting>
  <conditionalFormatting sqref="E1298">
    <cfRule type="expression" dxfId="11523" priority="11769">
      <formula>OR(B1290="Alteração de Carga",B1290="Caixa Existente sem Alteração",B1290="Desligamento")</formula>
    </cfRule>
  </conditionalFormatting>
  <conditionalFormatting sqref="E1299">
    <cfRule type="expression" dxfId="11522" priority="11768">
      <formula>OR(B1290="Alteração de Carga",B1290="Caixa Existente sem Alteração",B1290="Desligamento")</formula>
    </cfRule>
  </conditionalFormatting>
  <conditionalFormatting sqref="E1300">
    <cfRule type="expression" dxfId="11521" priority="11767">
      <formula>OR(B1290="Alteração de Carga",B1290="Caixa Existente sem Alteração",B1290="Desligamento")</formula>
    </cfRule>
  </conditionalFormatting>
  <conditionalFormatting sqref="E1301">
    <cfRule type="expression" dxfId="11520" priority="11766">
      <formula>OR(B1290="Alteração de Carga",B1290="Caixa Existente sem Alteração",B1290="Desligamento")</formula>
    </cfRule>
  </conditionalFormatting>
  <conditionalFormatting sqref="E1302">
    <cfRule type="expression" dxfId="11519" priority="11765">
      <formula>OR(B1290="Alteração de Carga",B1290="Caixa Existente sem Alteração",B1290="Desligamento")</formula>
    </cfRule>
  </conditionalFormatting>
  <conditionalFormatting sqref="E1304">
    <cfRule type="expression" dxfId="11518" priority="11763">
      <formula>OR(B1290="Alteração de Carga",B1290="Caixa Existente sem Alteração",B1290="Desligamento")</formula>
    </cfRule>
  </conditionalFormatting>
  <conditionalFormatting sqref="E1305">
    <cfRule type="expression" dxfId="11517" priority="11762">
      <formula>OR(B1290="Alteração de Carga",B1290="Caixa Existente sem Alteração",B1290="Desligamento")</formula>
    </cfRule>
  </conditionalFormatting>
  <conditionalFormatting sqref="E1319">
    <cfRule type="expression" dxfId="11516" priority="11724">
      <formula>OR(B1311="Alteração de Carga",B1311="Caixa Existente sem Alteração",B1311="Desligamento")</formula>
    </cfRule>
  </conditionalFormatting>
  <conditionalFormatting sqref="E1320">
    <cfRule type="expression" dxfId="11515" priority="11723">
      <formula>OR(B1311="Alteração de Carga",B1311="Caixa Existente sem Alteração",B1311="Desligamento")</formula>
    </cfRule>
  </conditionalFormatting>
  <conditionalFormatting sqref="E1321">
    <cfRule type="expression" dxfId="11514" priority="11722">
      <formula>OR(B1311="Alteração de Carga",B1311="Caixa Existente sem Alteração",B1311="Desligamento")</formula>
    </cfRule>
  </conditionalFormatting>
  <conditionalFormatting sqref="E1322">
    <cfRule type="expression" dxfId="11513" priority="11721">
      <formula>OR(B1311="Alteração de Carga",B1311="Caixa Existente sem Alteração",B1311="Desligamento")</formula>
    </cfRule>
  </conditionalFormatting>
  <conditionalFormatting sqref="E1323">
    <cfRule type="expression" dxfId="11512" priority="11720">
      <formula>OR(B1311="Alteração de Carga",B1311="Caixa Existente sem Alteração",B1311="Desligamento")</formula>
    </cfRule>
  </conditionalFormatting>
  <conditionalFormatting sqref="E1325">
    <cfRule type="expression" dxfId="11511" priority="11718">
      <formula>OR(B1311="Alteração de Carga",B1311="Caixa Existente sem Alteração",B1311="Desligamento")</formula>
    </cfRule>
  </conditionalFormatting>
  <conditionalFormatting sqref="E1326">
    <cfRule type="expression" dxfId="11510" priority="11717">
      <formula>OR(B1311="Alteração de Carga",B1311="Caixa Existente sem Alteração",B1311="Desligamento")</formula>
    </cfRule>
  </conditionalFormatting>
  <conditionalFormatting sqref="E1340">
    <cfRule type="expression" dxfId="11509" priority="11679">
      <formula>OR(B1332="Alteração de Carga",B1332="Caixa Existente sem Alteração",B1332="Desligamento")</formula>
    </cfRule>
  </conditionalFormatting>
  <conditionalFormatting sqref="E1341">
    <cfRule type="expression" dxfId="11508" priority="11678">
      <formula>OR(B1332="Alteração de Carga",B1332="Caixa Existente sem Alteração",B1332="Desligamento")</formula>
    </cfRule>
  </conditionalFormatting>
  <conditionalFormatting sqref="E1342">
    <cfRule type="expression" dxfId="11507" priority="11677">
      <formula>OR(B1332="Alteração de Carga",B1332="Caixa Existente sem Alteração",B1332="Desligamento")</formula>
    </cfRule>
  </conditionalFormatting>
  <conditionalFormatting sqref="E1343">
    <cfRule type="expression" dxfId="11506" priority="11676">
      <formula>OR(B1332="Alteração de Carga",B1332="Caixa Existente sem Alteração",B1332="Desligamento")</formula>
    </cfRule>
  </conditionalFormatting>
  <conditionalFormatting sqref="E1344">
    <cfRule type="expression" dxfId="11505" priority="11675">
      <formula>OR(B1332="Alteração de Carga",B1332="Caixa Existente sem Alteração",B1332="Desligamento")</formula>
    </cfRule>
  </conditionalFormatting>
  <conditionalFormatting sqref="E1346">
    <cfRule type="expression" dxfId="11504" priority="11673">
      <formula>OR(B1332="Alteração de Carga",B1332="Caixa Existente sem Alteração",B1332="Desligamento")</formula>
    </cfRule>
  </conditionalFormatting>
  <conditionalFormatting sqref="E1347">
    <cfRule type="expression" dxfId="11503" priority="11672">
      <formula>OR(B1332="Alteração de Carga",B1332="Caixa Existente sem Alteração",B1332="Desligamento")</formula>
    </cfRule>
  </conditionalFormatting>
  <conditionalFormatting sqref="E1361">
    <cfRule type="expression" dxfId="11502" priority="11634">
      <formula>OR(B1353="Alteração de Carga",B1353="Caixa Existente sem Alteração",B1353="Desligamento")</formula>
    </cfRule>
  </conditionalFormatting>
  <conditionalFormatting sqref="E1362">
    <cfRule type="expression" dxfId="11501" priority="11633">
      <formula>OR(B1353="Alteração de Carga",B1353="Caixa Existente sem Alteração",B1353="Desligamento")</formula>
    </cfRule>
  </conditionalFormatting>
  <conditionalFormatting sqref="E1363">
    <cfRule type="expression" dxfId="11500" priority="11632">
      <formula>OR(B1353="Alteração de Carga",B1353="Caixa Existente sem Alteração",B1353="Desligamento")</formula>
    </cfRule>
  </conditionalFormatting>
  <conditionalFormatting sqref="E1364">
    <cfRule type="expression" dxfId="11499" priority="11631">
      <formula>OR(B1353="Alteração de Carga",B1353="Caixa Existente sem Alteração",B1353="Desligamento")</formula>
    </cfRule>
  </conditionalFormatting>
  <conditionalFormatting sqref="E1365">
    <cfRule type="expression" dxfId="11498" priority="11630">
      <formula>OR(B1353="Alteração de Carga",B1353="Caixa Existente sem Alteração",B1353="Desligamento")</formula>
    </cfRule>
  </conditionalFormatting>
  <conditionalFormatting sqref="E1367">
    <cfRule type="expression" dxfId="11497" priority="11628">
      <formula>OR(B1353="Alteração de Carga",B1353="Caixa Existente sem Alteração",B1353="Desligamento")</formula>
    </cfRule>
  </conditionalFormatting>
  <conditionalFormatting sqref="E1368">
    <cfRule type="expression" dxfId="11496" priority="11627">
      <formula>OR(B1353="Alteração de Carga",B1353="Caixa Existente sem Alteração",B1353="Desligamento")</formula>
    </cfRule>
  </conditionalFormatting>
  <conditionalFormatting sqref="E1382">
    <cfRule type="expression" dxfId="11495" priority="11589">
      <formula>OR(B1374="Alteração de Carga",B1374="Caixa Existente sem Alteração",B1374="Desligamento")</formula>
    </cfRule>
  </conditionalFormatting>
  <conditionalFormatting sqref="E1383">
    <cfRule type="expression" dxfId="11494" priority="11588">
      <formula>OR(B1374="Alteração de Carga",B1374="Caixa Existente sem Alteração",B1374="Desligamento")</formula>
    </cfRule>
  </conditionalFormatting>
  <conditionalFormatting sqref="E1384">
    <cfRule type="expression" dxfId="11493" priority="11587">
      <formula>OR(B1374="Alteração de Carga",B1374="Caixa Existente sem Alteração",B1374="Desligamento")</formula>
    </cfRule>
  </conditionalFormatting>
  <conditionalFormatting sqref="E1385">
    <cfRule type="expression" dxfId="11492" priority="11586">
      <formula>OR(B1374="Alteração de Carga",B1374="Caixa Existente sem Alteração",B1374="Desligamento")</formula>
    </cfRule>
  </conditionalFormatting>
  <conditionalFormatting sqref="E1386">
    <cfRule type="expression" dxfId="11491" priority="11585">
      <formula>OR(B1374="Alteração de Carga",B1374="Caixa Existente sem Alteração",B1374="Desligamento")</formula>
    </cfRule>
  </conditionalFormatting>
  <conditionalFormatting sqref="E1388">
    <cfRule type="expression" dxfId="11490" priority="11583">
      <formula>OR(B1374="Alteração de Carga",B1374="Caixa Existente sem Alteração",B1374="Desligamento")</formula>
    </cfRule>
  </conditionalFormatting>
  <conditionalFormatting sqref="E1389">
    <cfRule type="expression" dxfId="11489" priority="11582">
      <formula>OR(B1374="Alteração de Carga",B1374="Caixa Existente sem Alteração",B1374="Desligamento")</formula>
    </cfRule>
  </conditionalFormatting>
  <conditionalFormatting sqref="E1403">
    <cfRule type="expression" dxfId="11488" priority="11544">
      <formula>OR(B1395="Alteração de Carga",B1395="Caixa Existente sem Alteração",B1395="Desligamento")</formula>
    </cfRule>
  </conditionalFormatting>
  <conditionalFormatting sqref="E1404">
    <cfRule type="expression" dxfId="11487" priority="11543">
      <formula>OR(B1395="Alteração de Carga",B1395="Caixa Existente sem Alteração",B1395="Desligamento")</formula>
    </cfRule>
  </conditionalFormatting>
  <conditionalFormatting sqref="E1405">
    <cfRule type="expression" dxfId="11486" priority="11542">
      <formula>OR(B1395="Alteração de Carga",B1395="Caixa Existente sem Alteração",B1395="Desligamento")</formula>
    </cfRule>
  </conditionalFormatting>
  <conditionalFormatting sqref="E1406">
    <cfRule type="expression" dxfId="11485" priority="11541">
      <formula>OR(B1395="Alteração de Carga",B1395="Caixa Existente sem Alteração",B1395="Desligamento")</formula>
    </cfRule>
  </conditionalFormatting>
  <conditionalFormatting sqref="E1407">
    <cfRule type="expression" dxfId="11484" priority="11540">
      <formula>OR(B1395="Alteração de Carga",B1395="Caixa Existente sem Alteração",B1395="Desligamento")</formula>
    </cfRule>
  </conditionalFormatting>
  <conditionalFormatting sqref="E1409">
    <cfRule type="expression" dxfId="11483" priority="11538">
      <formula>OR(B1395="Alteração de Carga",B1395="Caixa Existente sem Alteração",B1395="Desligamento")</formula>
    </cfRule>
  </conditionalFormatting>
  <conditionalFormatting sqref="E1410">
    <cfRule type="expression" dxfId="11482" priority="11537">
      <formula>OR(B1395="Alteração de Carga",B1395="Caixa Existente sem Alteração",B1395="Desligamento")</formula>
    </cfRule>
  </conditionalFormatting>
  <conditionalFormatting sqref="E1424">
    <cfRule type="expression" dxfId="11481" priority="11499">
      <formula>OR(B1416="Alteração de Carga",B1416="Caixa Existente sem Alteração",B1416="Desligamento")</formula>
    </cfRule>
  </conditionalFormatting>
  <conditionalFormatting sqref="E1425">
    <cfRule type="expression" dxfId="11480" priority="11498">
      <formula>OR(B1416="Alteração de Carga",B1416="Caixa Existente sem Alteração",B1416="Desligamento")</formula>
    </cfRule>
  </conditionalFormatting>
  <conditionalFormatting sqref="E1426">
    <cfRule type="expression" dxfId="11479" priority="11497">
      <formula>OR(B1416="Alteração de Carga",B1416="Caixa Existente sem Alteração",B1416="Desligamento")</formula>
    </cfRule>
  </conditionalFormatting>
  <conditionalFormatting sqref="E1427">
    <cfRule type="expression" dxfId="11478" priority="11496">
      <formula>OR(B1416="Alteração de Carga",B1416="Caixa Existente sem Alteração",B1416="Desligamento")</formula>
    </cfRule>
  </conditionalFormatting>
  <conditionalFormatting sqref="E1428">
    <cfRule type="expression" dxfId="11477" priority="11495">
      <formula>OR(B1416="Alteração de Carga",B1416="Caixa Existente sem Alteração",B1416="Desligamento")</formula>
    </cfRule>
  </conditionalFormatting>
  <conditionalFormatting sqref="E1430">
    <cfRule type="expression" dxfId="11476" priority="11493">
      <formula>OR(B1416="Alteração de Carga",B1416="Caixa Existente sem Alteração",B1416="Desligamento")</formula>
    </cfRule>
  </conditionalFormatting>
  <conditionalFormatting sqref="E1431">
    <cfRule type="expression" dxfId="11475" priority="11492">
      <formula>OR(B1416="Alteração de Carga",B1416="Caixa Existente sem Alteração",B1416="Desligamento")</formula>
    </cfRule>
  </conditionalFormatting>
  <conditionalFormatting sqref="E1445">
    <cfRule type="expression" dxfId="11474" priority="11454">
      <formula>OR(B1437="Alteração de Carga",B1437="Caixa Existente sem Alteração",B1437="Desligamento")</formula>
    </cfRule>
  </conditionalFormatting>
  <conditionalFormatting sqref="E1446">
    <cfRule type="expression" dxfId="11473" priority="11453">
      <formula>OR(B1437="Alteração de Carga",B1437="Caixa Existente sem Alteração",B1437="Desligamento")</formula>
    </cfRule>
  </conditionalFormatting>
  <conditionalFormatting sqref="E1447">
    <cfRule type="expression" dxfId="11472" priority="11452">
      <formula>OR(B1437="Alteração de Carga",B1437="Caixa Existente sem Alteração",B1437="Desligamento")</formula>
    </cfRule>
  </conditionalFormatting>
  <conditionalFormatting sqref="E1448">
    <cfRule type="expression" dxfId="11471" priority="11451">
      <formula>OR(B1437="Alteração de Carga",B1437="Caixa Existente sem Alteração",B1437="Desligamento")</formula>
    </cfRule>
  </conditionalFormatting>
  <conditionalFormatting sqref="E1449">
    <cfRule type="expression" dxfId="11470" priority="11450">
      <formula>OR(B1437="Alteração de Carga",B1437="Caixa Existente sem Alteração",B1437="Desligamento")</formula>
    </cfRule>
  </conditionalFormatting>
  <conditionalFormatting sqref="E1451">
    <cfRule type="expression" dxfId="11469" priority="11448">
      <formula>OR(B1437="Alteração de Carga",B1437="Caixa Existente sem Alteração",B1437="Desligamento")</formula>
    </cfRule>
  </conditionalFormatting>
  <conditionalFormatting sqref="E1452">
    <cfRule type="expression" dxfId="11468" priority="11447">
      <formula>OR(B1437="Alteração de Carga",B1437="Caixa Existente sem Alteração",B1437="Desligamento")</formula>
    </cfRule>
  </conditionalFormatting>
  <conditionalFormatting sqref="E1466">
    <cfRule type="expression" dxfId="11467" priority="11409">
      <formula>OR(B1458="Alteração de Carga",B1458="Caixa Existente sem Alteração",B1458="Desligamento")</formula>
    </cfRule>
  </conditionalFormatting>
  <conditionalFormatting sqref="E1467">
    <cfRule type="expression" dxfId="11466" priority="11408">
      <formula>OR(B1458="Alteração de Carga",B1458="Caixa Existente sem Alteração",B1458="Desligamento")</formula>
    </cfRule>
  </conditionalFormatting>
  <conditionalFormatting sqref="E1468">
    <cfRule type="expression" dxfId="11465" priority="11407">
      <formula>OR(B1458="Alteração de Carga",B1458="Caixa Existente sem Alteração",B1458="Desligamento")</formula>
    </cfRule>
  </conditionalFormatting>
  <conditionalFormatting sqref="E1469">
    <cfRule type="expression" dxfId="11464" priority="11406">
      <formula>OR(B1458="Alteração de Carga",B1458="Caixa Existente sem Alteração",B1458="Desligamento")</formula>
    </cfRule>
  </conditionalFormatting>
  <conditionalFormatting sqref="E1470">
    <cfRule type="expression" dxfId="11463" priority="11405">
      <formula>OR(B1458="Alteração de Carga",B1458="Caixa Existente sem Alteração",B1458="Desligamento")</formula>
    </cfRule>
  </conditionalFormatting>
  <conditionalFormatting sqref="E1472">
    <cfRule type="expression" dxfId="11462" priority="11403">
      <formula>OR(B1458="Alteração de Carga",B1458="Caixa Existente sem Alteração",B1458="Desligamento")</formula>
    </cfRule>
  </conditionalFormatting>
  <conditionalFormatting sqref="E1473">
    <cfRule type="expression" dxfId="11461" priority="11402">
      <formula>OR(B1458="Alteração de Carga",B1458="Caixa Existente sem Alteração",B1458="Desligamento")</formula>
    </cfRule>
  </conditionalFormatting>
  <conditionalFormatting sqref="E1487">
    <cfRule type="expression" dxfId="11460" priority="11364">
      <formula>OR(B1479="Alteração de Carga",B1479="Caixa Existente sem Alteração",B1479="Desligamento")</formula>
    </cfRule>
  </conditionalFormatting>
  <conditionalFormatting sqref="E1488">
    <cfRule type="expression" dxfId="11459" priority="11363">
      <formula>OR(B1479="Alteração de Carga",B1479="Caixa Existente sem Alteração",B1479="Desligamento")</formula>
    </cfRule>
  </conditionalFormatting>
  <conditionalFormatting sqref="E1489">
    <cfRule type="expression" dxfId="11458" priority="11362">
      <formula>OR(B1479="Alteração de Carga",B1479="Caixa Existente sem Alteração",B1479="Desligamento")</formula>
    </cfRule>
  </conditionalFormatting>
  <conditionalFormatting sqref="E1490">
    <cfRule type="expression" dxfId="11457" priority="11361">
      <formula>OR(B1479="Alteração de Carga",B1479="Caixa Existente sem Alteração",B1479="Desligamento")</formula>
    </cfRule>
  </conditionalFormatting>
  <conditionalFormatting sqref="E1491">
    <cfRule type="expression" dxfId="11456" priority="11360">
      <formula>OR(B1479="Alteração de Carga",B1479="Caixa Existente sem Alteração",B1479="Desligamento")</formula>
    </cfRule>
  </conditionalFormatting>
  <conditionalFormatting sqref="E1493">
    <cfRule type="expression" dxfId="11455" priority="11358">
      <formula>OR(B1479="Alteração de Carga",B1479="Caixa Existente sem Alteração",B1479="Desligamento")</formula>
    </cfRule>
  </conditionalFormatting>
  <conditionalFormatting sqref="E1494">
    <cfRule type="expression" dxfId="11454" priority="11357">
      <formula>OR(B1479="Alteração de Carga",B1479="Caixa Existente sem Alteração",B1479="Desligamento")</formula>
    </cfRule>
  </conditionalFormatting>
  <conditionalFormatting sqref="E1508">
    <cfRule type="expression" dxfId="11453" priority="11319">
      <formula>OR(B1500="Alteração de Carga",B1500="Caixa Existente sem Alteração",B1500="Desligamento")</formula>
    </cfRule>
  </conditionalFormatting>
  <conditionalFormatting sqref="E1509">
    <cfRule type="expression" dxfId="11452" priority="11318">
      <formula>OR(B1500="Alteração de Carga",B1500="Caixa Existente sem Alteração",B1500="Desligamento")</formula>
    </cfRule>
  </conditionalFormatting>
  <conditionalFormatting sqref="E1510">
    <cfRule type="expression" dxfId="11451" priority="11317">
      <formula>OR(B1500="Alteração de Carga",B1500="Caixa Existente sem Alteração",B1500="Desligamento")</formula>
    </cfRule>
  </conditionalFormatting>
  <conditionalFormatting sqref="E1511">
    <cfRule type="expression" dxfId="11450" priority="11316">
      <formula>OR(B1500="Alteração de Carga",B1500="Caixa Existente sem Alteração",B1500="Desligamento")</formula>
    </cfRule>
  </conditionalFormatting>
  <conditionalFormatting sqref="E1512">
    <cfRule type="expression" dxfId="11449" priority="11315">
      <formula>OR(B1500="Alteração de Carga",B1500="Caixa Existente sem Alteração",B1500="Desligamento")</formula>
    </cfRule>
  </conditionalFormatting>
  <conditionalFormatting sqref="E1514">
    <cfRule type="expression" dxfId="11448" priority="11313">
      <formula>OR(B1500="Alteração de Carga",B1500="Caixa Existente sem Alteração",B1500="Desligamento")</formula>
    </cfRule>
  </conditionalFormatting>
  <conditionalFormatting sqref="E1515">
    <cfRule type="expression" dxfId="11447" priority="11312">
      <formula>OR(B1500="Alteração de Carga",B1500="Caixa Existente sem Alteração",B1500="Desligamento")</formula>
    </cfRule>
  </conditionalFormatting>
  <conditionalFormatting sqref="E1529">
    <cfRule type="expression" dxfId="11446" priority="11274">
      <formula>OR(B1521="Alteração de Carga",B1521="Caixa Existente sem Alteração",B1521="Desligamento")</formula>
    </cfRule>
  </conditionalFormatting>
  <conditionalFormatting sqref="E1530">
    <cfRule type="expression" dxfId="11445" priority="11273">
      <formula>OR(B1521="Alteração de Carga",B1521="Caixa Existente sem Alteração",B1521="Desligamento")</formula>
    </cfRule>
  </conditionalFormatting>
  <conditionalFormatting sqref="E1531">
    <cfRule type="expression" dxfId="11444" priority="11272">
      <formula>OR(B1521="Alteração de Carga",B1521="Caixa Existente sem Alteração",B1521="Desligamento")</formula>
    </cfRule>
  </conditionalFormatting>
  <conditionalFormatting sqref="E1532">
    <cfRule type="expression" dxfId="11443" priority="11271">
      <formula>OR(B1521="Alteração de Carga",B1521="Caixa Existente sem Alteração",B1521="Desligamento")</formula>
    </cfRule>
  </conditionalFormatting>
  <conditionalFormatting sqref="E1533">
    <cfRule type="expression" dxfId="11442" priority="11270">
      <formula>OR(B1521="Alteração de Carga",B1521="Caixa Existente sem Alteração",B1521="Desligamento")</formula>
    </cfRule>
  </conditionalFormatting>
  <conditionalFormatting sqref="E1535">
    <cfRule type="expression" dxfId="11441" priority="11268">
      <formula>OR(B1521="Alteração de Carga",B1521="Caixa Existente sem Alteração",B1521="Desligamento")</formula>
    </cfRule>
  </conditionalFormatting>
  <conditionalFormatting sqref="E1536">
    <cfRule type="expression" dxfId="11440" priority="11267">
      <formula>OR(B1521="Alteração de Carga",B1521="Caixa Existente sem Alteração",B1521="Desligamento")</formula>
    </cfRule>
  </conditionalFormatting>
  <conditionalFormatting sqref="E1550">
    <cfRule type="expression" dxfId="11439" priority="11229">
      <formula>OR(B1542="Alteração de Carga",B1542="Caixa Existente sem Alteração",B1542="Desligamento")</formula>
    </cfRule>
  </conditionalFormatting>
  <conditionalFormatting sqref="E1551">
    <cfRule type="expression" dxfId="11438" priority="11228">
      <formula>OR(B1542="Alteração de Carga",B1542="Caixa Existente sem Alteração",B1542="Desligamento")</formula>
    </cfRule>
  </conditionalFormatting>
  <conditionalFormatting sqref="E1552">
    <cfRule type="expression" dxfId="11437" priority="11227">
      <formula>OR(B1542="Alteração de Carga",B1542="Caixa Existente sem Alteração",B1542="Desligamento")</formula>
    </cfRule>
  </conditionalFormatting>
  <conditionalFormatting sqref="E1553">
    <cfRule type="expression" dxfId="11436" priority="11226">
      <formula>OR(B1542="Alteração de Carga",B1542="Caixa Existente sem Alteração",B1542="Desligamento")</formula>
    </cfRule>
  </conditionalFormatting>
  <conditionalFormatting sqref="E1554">
    <cfRule type="expression" dxfId="11435" priority="11225">
      <formula>OR(B1542="Alteração de Carga",B1542="Caixa Existente sem Alteração",B1542="Desligamento")</formula>
    </cfRule>
  </conditionalFormatting>
  <conditionalFormatting sqref="E1556">
    <cfRule type="expression" dxfId="11434" priority="11223">
      <formula>OR(B1542="Alteração de Carga",B1542="Caixa Existente sem Alteração",B1542="Desligamento")</formula>
    </cfRule>
  </conditionalFormatting>
  <conditionalFormatting sqref="E1557">
    <cfRule type="expression" dxfId="11433" priority="11222">
      <formula>OR(B1542="Alteração de Carga",B1542="Caixa Existente sem Alteração",B1542="Desligamento")</formula>
    </cfRule>
  </conditionalFormatting>
  <conditionalFormatting sqref="E1571">
    <cfRule type="expression" dxfId="11432" priority="11184">
      <formula>OR(B1563="Alteração de Carga",B1563="Caixa Existente sem Alteração",B1563="Desligamento")</formula>
    </cfRule>
  </conditionalFormatting>
  <conditionalFormatting sqref="E1572">
    <cfRule type="expression" dxfId="11431" priority="11183">
      <formula>OR(B1563="Alteração de Carga",B1563="Caixa Existente sem Alteração",B1563="Desligamento")</formula>
    </cfRule>
  </conditionalFormatting>
  <conditionalFormatting sqref="E1573">
    <cfRule type="expression" dxfId="11430" priority="11182">
      <formula>OR(B1563="Alteração de Carga",B1563="Caixa Existente sem Alteração",B1563="Desligamento")</formula>
    </cfRule>
  </conditionalFormatting>
  <conditionalFormatting sqref="E1574">
    <cfRule type="expression" dxfId="11429" priority="11181">
      <formula>OR(B1563="Alteração de Carga",B1563="Caixa Existente sem Alteração",B1563="Desligamento")</formula>
    </cfRule>
  </conditionalFormatting>
  <conditionalFormatting sqref="E1575">
    <cfRule type="expression" dxfId="11428" priority="11180">
      <formula>OR(B1563="Alteração de Carga",B1563="Caixa Existente sem Alteração",B1563="Desligamento")</formula>
    </cfRule>
  </conditionalFormatting>
  <conditionalFormatting sqref="E1577">
    <cfRule type="expression" dxfId="11427" priority="11178">
      <formula>OR(B1563="Alteração de Carga",B1563="Caixa Existente sem Alteração",B1563="Desligamento")</formula>
    </cfRule>
  </conditionalFormatting>
  <conditionalFormatting sqref="E1578">
    <cfRule type="expression" dxfId="11426" priority="11177">
      <formula>OR(B1563="Alteração de Carga",B1563="Caixa Existente sem Alteração",B1563="Desligamento")</formula>
    </cfRule>
  </conditionalFormatting>
  <conditionalFormatting sqref="E1592">
    <cfRule type="expression" dxfId="11425" priority="11139">
      <formula>OR(B1584="Alteração de Carga",B1584="Caixa Existente sem Alteração",B1584="Desligamento")</formula>
    </cfRule>
  </conditionalFormatting>
  <conditionalFormatting sqref="E1593">
    <cfRule type="expression" dxfId="11424" priority="11138">
      <formula>OR(B1584="Alteração de Carga",B1584="Caixa Existente sem Alteração",B1584="Desligamento")</formula>
    </cfRule>
  </conditionalFormatting>
  <conditionalFormatting sqref="E1594">
    <cfRule type="expression" dxfId="11423" priority="11137">
      <formula>OR(B1584="Alteração de Carga",B1584="Caixa Existente sem Alteração",B1584="Desligamento")</formula>
    </cfRule>
  </conditionalFormatting>
  <conditionalFormatting sqref="E1595">
    <cfRule type="expression" dxfId="11422" priority="11136">
      <formula>OR(B1584="Alteração de Carga",B1584="Caixa Existente sem Alteração",B1584="Desligamento")</formula>
    </cfRule>
  </conditionalFormatting>
  <conditionalFormatting sqref="E1596">
    <cfRule type="expression" dxfId="11421" priority="11135">
      <formula>OR(B1584="Alteração de Carga",B1584="Caixa Existente sem Alteração",B1584="Desligamento")</formula>
    </cfRule>
  </conditionalFormatting>
  <conditionalFormatting sqref="E1598">
    <cfRule type="expression" dxfId="11420" priority="11133">
      <formula>OR(B1584="Alteração de Carga",B1584="Caixa Existente sem Alteração",B1584="Desligamento")</formula>
    </cfRule>
  </conditionalFormatting>
  <conditionalFormatting sqref="E1599">
    <cfRule type="expression" dxfId="11419" priority="11132">
      <formula>OR(B1584="Alteração de Carga",B1584="Caixa Existente sem Alteração",B1584="Desligamento")</formula>
    </cfRule>
  </conditionalFormatting>
  <conditionalFormatting sqref="E1613">
    <cfRule type="expression" dxfId="11418" priority="11094">
      <formula>OR(B1605="Alteração de Carga",B1605="Caixa Existente sem Alteração",B1605="Desligamento")</formula>
    </cfRule>
  </conditionalFormatting>
  <conditionalFormatting sqref="E1614">
    <cfRule type="expression" dxfId="11417" priority="11093">
      <formula>OR(B1605="Alteração de Carga",B1605="Caixa Existente sem Alteração",B1605="Desligamento")</formula>
    </cfRule>
  </conditionalFormatting>
  <conditionalFormatting sqref="E1615">
    <cfRule type="expression" dxfId="11416" priority="11092">
      <formula>OR(B1605="Alteração de Carga",B1605="Caixa Existente sem Alteração",B1605="Desligamento")</formula>
    </cfRule>
  </conditionalFormatting>
  <conditionalFormatting sqref="E1616">
    <cfRule type="expression" dxfId="11415" priority="11091">
      <formula>OR(B1605="Alteração de Carga",B1605="Caixa Existente sem Alteração",B1605="Desligamento")</formula>
    </cfRule>
  </conditionalFormatting>
  <conditionalFormatting sqref="E1617">
    <cfRule type="expression" dxfId="11414" priority="11090">
      <formula>OR(B1605="Alteração de Carga",B1605="Caixa Existente sem Alteração",B1605="Desligamento")</formula>
    </cfRule>
  </conditionalFormatting>
  <conditionalFormatting sqref="E1619">
    <cfRule type="expression" dxfId="11413" priority="11088">
      <formula>OR(B1605="Alteração de Carga",B1605="Caixa Existente sem Alteração",B1605="Desligamento")</formula>
    </cfRule>
  </conditionalFormatting>
  <conditionalFormatting sqref="E1620">
    <cfRule type="expression" dxfId="11412" priority="11087">
      <formula>OR(B1605="Alteração de Carga",B1605="Caixa Existente sem Alteração",B1605="Desligamento")</formula>
    </cfRule>
  </conditionalFormatting>
  <conditionalFormatting sqref="E1634">
    <cfRule type="expression" dxfId="11411" priority="11049">
      <formula>OR(B1626="Alteração de Carga",B1626="Caixa Existente sem Alteração",B1626="Desligamento")</formula>
    </cfRule>
  </conditionalFormatting>
  <conditionalFormatting sqref="E1635">
    <cfRule type="expression" dxfId="11410" priority="11048">
      <formula>OR(B1626="Alteração de Carga",B1626="Caixa Existente sem Alteração",B1626="Desligamento")</formula>
    </cfRule>
  </conditionalFormatting>
  <conditionalFormatting sqref="E1636">
    <cfRule type="expression" dxfId="11409" priority="11047">
      <formula>OR(B1626="Alteração de Carga",B1626="Caixa Existente sem Alteração",B1626="Desligamento")</formula>
    </cfRule>
  </conditionalFormatting>
  <conditionalFormatting sqref="E1637">
    <cfRule type="expression" dxfId="11408" priority="11046">
      <formula>OR(B1626="Alteração de Carga",B1626="Caixa Existente sem Alteração",B1626="Desligamento")</formula>
    </cfRule>
  </conditionalFormatting>
  <conditionalFormatting sqref="E1638">
    <cfRule type="expression" dxfId="11407" priority="11045">
      <formula>OR(B1626="Alteração de Carga",B1626="Caixa Existente sem Alteração",B1626="Desligamento")</formula>
    </cfRule>
  </conditionalFormatting>
  <conditionalFormatting sqref="E1640">
    <cfRule type="expression" dxfId="11406" priority="11043">
      <formula>OR(B1626="Alteração de Carga",B1626="Caixa Existente sem Alteração",B1626="Desligamento")</formula>
    </cfRule>
  </conditionalFormatting>
  <conditionalFormatting sqref="E1641">
    <cfRule type="expression" dxfId="11405" priority="11042">
      <formula>OR(B1626="Alteração de Carga",B1626="Caixa Existente sem Alteração",B1626="Desligamento")</formula>
    </cfRule>
  </conditionalFormatting>
  <conditionalFormatting sqref="E1655">
    <cfRule type="expression" dxfId="11404" priority="11004">
      <formula>OR(B1647="Alteração de Carga",B1647="Caixa Existente sem Alteração",B1647="Desligamento")</formula>
    </cfRule>
  </conditionalFormatting>
  <conditionalFormatting sqref="E1656">
    <cfRule type="expression" dxfId="11403" priority="11003">
      <formula>OR(B1647="Alteração de Carga",B1647="Caixa Existente sem Alteração",B1647="Desligamento")</formula>
    </cfRule>
  </conditionalFormatting>
  <conditionalFormatting sqref="E1657">
    <cfRule type="expression" dxfId="11402" priority="11002">
      <formula>OR(B1647="Alteração de Carga",B1647="Caixa Existente sem Alteração",B1647="Desligamento")</formula>
    </cfRule>
  </conditionalFormatting>
  <conditionalFormatting sqref="E1658">
    <cfRule type="expression" dxfId="11401" priority="11001">
      <formula>OR(B1647="Alteração de Carga",B1647="Caixa Existente sem Alteração",B1647="Desligamento")</formula>
    </cfRule>
  </conditionalFormatting>
  <conditionalFormatting sqref="E1659">
    <cfRule type="expression" dxfId="11400" priority="11000">
      <formula>OR(B1647="Alteração de Carga",B1647="Caixa Existente sem Alteração",B1647="Desligamento")</formula>
    </cfRule>
  </conditionalFormatting>
  <conditionalFormatting sqref="E1661">
    <cfRule type="expression" dxfId="11399" priority="10998">
      <formula>OR(B1647="Alteração de Carga",B1647="Caixa Existente sem Alteração",B1647="Desligamento")</formula>
    </cfRule>
  </conditionalFormatting>
  <conditionalFormatting sqref="E1662">
    <cfRule type="expression" dxfId="11398" priority="10997">
      <formula>OR(B1647="Alteração de Carga",B1647="Caixa Existente sem Alteração",B1647="Desligamento")</formula>
    </cfRule>
  </conditionalFormatting>
  <conditionalFormatting sqref="E1676">
    <cfRule type="expression" dxfId="11397" priority="10959">
      <formula>OR(B1668="Alteração de Carga",B1668="Caixa Existente sem Alteração",B1668="Desligamento")</formula>
    </cfRule>
  </conditionalFormatting>
  <conditionalFormatting sqref="E1677">
    <cfRule type="expression" dxfId="11396" priority="10958">
      <formula>OR(B1668="Alteração de Carga",B1668="Caixa Existente sem Alteração",B1668="Desligamento")</formula>
    </cfRule>
  </conditionalFormatting>
  <conditionalFormatting sqref="E1678">
    <cfRule type="expression" dxfId="11395" priority="10957">
      <formula>OR(B1668="Alteração de Carga",B1668="Caixa Existente sem Alteração",B1668="Desligamento")</formula>
    </cfRule>
  </conditionalFormatting>
  <conditionalFormatting sqref="E1679">
    <cfRule type="expression" dxfId="11394" priority="10956">
      <formula>OR(B1668="Alteração de Carga",B1668="Caixa Existente sem Alteração",B1668="Desligamento")</formula>
    </cfRule>
  </conditionalFormatting>
  <conditionalFormatting sqref="E1680">
    <cfRule type="expression" dxfId="11393" priority="10955">
      <formula>OR(B1668="Alteração de Carga",B1668="Caixa Existente sem Alteração",B1668="Desligamento")</formula>
    </cfRule>
  </conditionalFormatting>
  <conditionalFormatting sqref="E1682">
    <cfRule type="expression" dxfId="11392" priority="10953">
      <formula>OR(B1668="Alteração de Carga",B1668="Caixa Existente sem Alteração",B1668="Desligamento")</formula>
    </cfRule>
  </conditionalFormatting>
  <conditionalFormatting sqref="E1683">
    <cfRule type="expression" dxfId="11391" priority="10952">
      <formula>OR(B1668="Alteração de Carga",B1668="Caixa Existente sem Alteração",B1668="Desligamento")</formula>
    </cfRule>
  </conditionalFormatting>
  <conditionalFormatting sqref="E1697">
    <cfRule type="expression" dxfId="11390" priority="10914">
      <formula>OR(B1689="Alteração de Carga",B1689="Caixa Existente sem Alteração",B1689="Desligamento")</formula>
    </cfRule>
  </conditionalFormatting>
  <conditionalFormatting sqref="E1698">
    <cfRule type="expression" dxfId="11389" priority="10913">
      <formula>OR(B1689="Alteração de Carga",B1689="Caixa Existente sem Alteração",B1689="Desligamento")</formula>
    </cfRule>
  </conditionalFormatting>
  <conditionalFormatting sqref="E1699">
    <cfRule type="expression" dxfId="11388" priority="10912">
      <formula>OR(B1689="Alteração de Carga",B1689="Caixa Existente sem Alteração",B1689="Desligamento")</formula>
    </cfRule>
  </conditionalFormatting>
  <conditionalFormatting sqref="E1700">
    <cfRule type="expression" dxfId="11387" priority="10911">
      <formula>OR(B1689="Alteração de Carga",B1689="Caixa Existente sem Alteração",B1689="Desligamento")</formula>
    </cfRule>
  </conditionalFormatting>
  <conditionalFormatting sqref="E1701">
    <cfRule type="expression" dxfId="11386" priority="10910">
      <formula>OR(B1689="Alteração de Carga",B1689="Caixa Existente sem Alteração",B1689="Desligamento")</formula>
    </cfRule>
  </conditionalFormatting>
  <conditionalFormatting sqref="E1703">
    <cfRule type="expression" dxfId="11385" priority="10908">
      <formula>OR(B1689="Alteração de Carga",B1689="Caixa Existente sem Alteração",B1689="Desligamento")</formula>
    </cfRule>
  </conditionalFormatting>
  <conditionalFormatting sqref="E1704">
    <cfRule type="expression" dxfId="11384" priority="10907">
      <formula>OR(B1689="Alteração de Carga",B1689="Caixa Existente sem Alteração",B1689="Desligamento")</formula>
    </cfRule>
  </conditionalFormatting>
  <conditionalFormatting sqref="E1718">
    <cfRule type="expression" dxfId="11383" priority="10869">
      <formula>OR(B1710="Alteração de Carga",B1710="Caixa Existente sem Alteração",B1710="Desligamento")</formula>
    </cfRule>
  </conditionalFormatting>
  <conditionalFormatting sqref="E1719">
    <cfRule type="expression" dxfId="11382" priority="10868">
      <formula>OR(B1710="Alteração de Carga",B1710="Caixa Existente sem Alteração",B1710="Desligamento")</formula>
    </cfRule>
  </conditionalFormatting>
  <conditionalFormatting sqref="E1720">
    <cfRule type="expression" dxfId="11381" priority="10867">
      <formula>OR(B1710="Alteração de Carga",B1710="Caixa Existente sem Alteração",B1710="Desligamento")</formula>
    </cfRule>
  </conditionalFormatting>
  <conditionalFormatting sqref="E1721">
    <cfRule type="expression" dxfId="11380" priority="10866">
      <formula>OR(B1710="Alteração de Carga",B1710="Caixa Existente sem Alteração",B1710="Desligamento")</formula>
    </cfRule>
  </conditionalFormatting>
  <conditionalFormatting sqref="E1722">
    <cfRule type="expression" dxfId="11379" priority="10865">
      <formula>OR(B1710="Alteração de Carga",B1710="Caixa Existente sem Alteração",B1710="Desligamento")</formula>
    </cfRule>
  </conditionalFormatting>
  <conditionalFormatting sqref="E1724">
    <cfRule type="expression" dxfId="11378" priority="10863">
      <formula>OR(B1710="Alteração de Carga",B1710="Caixa Existente sem Alteração",B1710="Desligamento")</formula>
    </cfRule>
  </conditionalFormatting>
  <conditionalFormatting sqref="E1725">
    <cfRule type="expression" dxfId="11377" priority="10862">
      <formula>OR(B1710="Alteração de Carga",B1710="Caixa Existente sem Alteração",B1710="Desligamento")</formula>
    </cfRule>
  </conditionalFormatting>
  <conditionalFormatting sqref="E1739">
    <cfRule type="expression" dxfId="11376" priority="10824">
      <formula>OR(B1731="Alteração de Carga",B1731="Caixa Existente sem Alteração",B1731="Desligamento")</formula>
    </cfRule>
  </conditionalFormatting>
  <conditionalFormatting sqref="E1740">
    <cfRule type="expression" dxfId="11375" priority="10823">
      <formula>OR(B1731="Alteração de Carga",B1731="Caixa Existente sem Alteração",B1731="Desligamento")</formula>
    </cfRule>
  </conditionalFormatting>
  <conditionalFormatting sqref="E1741">
    <cfRule type="expression" dxfId="11374" priority="10822">
      <formula>OR(B1731="Alteração de Carga",B1731="Caixa Existente sem Alteração",B1731="Desligamento")</formula>
    </cfRule>
  </conditionalFormatting>
  <conditionalFormatting sqref="E1742">
    <cfRule type="expression" dxfId="11373" priority="10821">
      <formula>OR(B1731="Alteração de Carga",B1731="Caixa Existente sem Alteração",B1731="Desligamento")</formula>
    </cfRule>
  </conditionalFormatting>
  <conditionalFormatting sqref="E1743">
    <cfRule type="expression" dxfId="11372" priority="10820">
      <formula>OR(B1731="Alteração de Carga",B1731="Caixa Existente sem Alteração",B1731="Desligamento")</formula>
    </cfRule>
  </conditionalFormatting>
  <conditionalFormatting sqref="E1745">
    <cfRule type="expression" dxfId="11371" priority="10818">
      <formula>OR(B1731="Alteração de Carga",B1731="Caixa Existente sem Alteração",B1731="Desligamento")</formula>
    </cfRule>
  </conditionalFormatting>
  <conditionalFormatting sqref="E1746">
    <cfRule type="expression" dxfId="11370" priority="10817">
      <formula>OR(B1731="Alteração de Carga",B1731="Caixa Existente sem Alteração",B1731="Desligamento")</formula>
    </cfRule>
  </conditionalFormatting>
  <conditionalFormatting sqref="E1760">
    <cfRule type="expression" dxfId="11369" priority="10779">
      <formula>OR(B1752="Alteração de Carga",B1752="Caixa Existente sem Alteração",B1752="Desligamento")</formula>
    </cfRule>
  </conditionalFormatting>
  <conditionalFormatting sqref="E1761">
    <cfRule type="expression" dxfId="11368" priority="10778">
      <formula>OR(B1752="Alteração de Carga",B1752="Caixa Existente sem Alteração",B1752="Desligamento")</formula>
    </cfRule>
  </conditionalFormatting>
  <conditionalFormatting sqref="E1762">
    <cfRule type="expression" dxfId="11367" priority="10777">
      <formula>OR(B1752="Alteração de Carga",B1752="Caixa Existente sem Alteração",B1752="Desligamento")</formula>
    </cfRule>
  </conditionalFormatting>
  <conditionalFormatting sqref="E1763">
    <cfRule type="expression" dxfId="11366" priority="10776">
      <formula>OR(B1752="Alteração de Carga",B1752="Caixa Existente sem Alteração",B1752="Desligamento")</formula>
    </cfRule>
  </conditionalFormatting>
  <conditionalFormatting sqref="E1764">
    <cfRule type="expression" dxfId="11365" priority="10775">
      <formula>OR(B1752="Alteração de Carga",B1752="Caixa Existente sem Alteração",B1752="Desligamento")</formula>
    </cfRule>
  </conditionalFormatting>
  <conditionalFormatting sqref="E1766">
    <cfRule type="expression" dxfId="11364" priority="10773">
      <formula>OR(B1752="Alteração de Carga",B1752="Caixa Existente sem Alteração",B1752="Desligamento")</formula>
    </cfRule>
  </conditionalFormatting>
  <conditionalFormatting sqref="E1767">
    <cfRule type="expression" dxfId="11363" priority="10772">
      <formula>OR(B1752="Alteração de Carga",B1752="Caixa Existente sem Alteração",B1752="Desligamento")</formula>
    </cfRule>
  </conditionalFormatting>
  <conditionalFormatting sqref="E1781">
    <cfRule type="expression" dxfId="11362" priority="10734">
      <formula>OR(B1773="Alteração de Carga",B1773="Caixa Existente sem Alteração",B1773="Desligamento")</formula>
    </cfRule>
  </conditionalFormatting>
  <conditionalFormatting sqref="E1782">
    <cfRule type="expression" dxfId="11361" priority="10733">
      <formula>OR(B1773="Alteração de Carga",B1773="Caixa Existente sem Alteração",B1773="Desligamento")</formula>
    </cfRule>
  </conditionalFormatting>
  <conditionalFormatting sqref="E1783">
    <cfRule type="expression" dxfId="11360" priority="10732">
      <formula>OR(B1773="Alteração de Carga",B1773="Caixa Existente sem Alteração",B1773="Desligamento")</formula>
    </cfRule>
  </conditionalFormatting>
  <conditionalFormatting sqref="E1784">
    <cfRule type="expression" dxfId="11359" priority="10731">
      <formula>OR(B1773="Alteração de Carga",B1773="Caixa Existente sem Alteração",B1773="Desligamento")</formula>
    </cfRule>
  </conditionalFormatting>
  <conditionalFormatting sqref="E1785">
    <cfRule type="expression" dxfId="11358" priority="10730">
      <formula>OR(B1773="Alteração de Carga",B1773="Caixa Existente sem Alteração",B1773="Desligamento")</formula>
    </cfRule>
  </conditionalFormatting>
  <conditionalFormatting sqref="E1787">
    <cfRule type="expression" dxfId="11357" priority="10728">
      <formula>OR(B1773="Alteração de Carga",B1773="Caixa Existente sem Alteração",B1773="Desligamento")</formula>
    </cfRule>
  </conditionalFormatting>
  <conditionalFormatting sqref="E1788">
    <cfRule type="expression" dxfId="11356" priority="10727">
      <formula>OR(B1773="Alteração de Carga",B1773="Caixa Existente sem Alteração",B1773="Desligamento")</formula>
    </cfRule>
  </conditionalFormatting>
  <conditionalFormatting sqref="E1802">
    <cfRule type="expression" dxfId="11355" priority="10689">
      <formula>OR(B1794="Alteração de Carga",B1794="Caixa Existente sem Alteração",B1794="Desligamento")</formula>
    </cfRule>
  </conditionalFormatting>
  <conditionalFormatting sqref="E1803">
    <cfRule type="expression" dxfId="11354" priority="10688">
      <formula>OR(B1794="Alteração de Carga",B1794="Caixa Existente sem Alteração",B1794="Desligamento")</formula>
    </cfRule>
  </conditionalFormatting>
  <conditionalFormatting sqref="E1804">
    <cfRule type="expression" dxfId="11353" priority="10687">
      <formula>OR(B1794="Alteração de Carga",B1794="Caixa Existente sem Alteração",B1794="Desligamento")</formula>
    </cfRule>
  </conditionalFormatting>
  <conditionalFormatting sqref="E1805">
    <cfRule type="expression" dxfId="11352" priority="10686">
      <formula>OR(B1794="Alteração de Carga",B1794="Caixa Existente sem Alteração",B1794="Desligamento")</formula>
    </cfRule>
  </conditionalFormatting>
  <conditionalFormatting sqref="E1806">
    <cfRule type="expression" dxfId="11351" priority="10685">
      <formula>OR(B1794="Alteração de Carga",B1794="Caixa Existente sem Alteração",B1794="Desligamento")</formula>
    </cfRule>
  </conditionalFormatting>
  <conditionalFormatting sqref="E1808">
    <cfRule type="expression" dxfId="11350" priority="10683">
      <formula>OR(B1794="Alteração de Carga",B1794="Caixa Existente sem Alteração",B1794="Desligamento")</formula>
    </cfRule>
  </conditionalFormatting>
  <conditionalFormatting sqref="E1809">
    <cfRule type="expression" dxfId="11349" priority="10682">
      <formula>OR(B1794="Alteração de Carga",B1794="Caixa Existente sem Alteração",B1794="Desligamento")</formula>
    </cfRule>
  </conditionalFormatting>
  <conditionalFormatting sqref="E1823">
    <cfRule type="expression" dxfId="11348" priority="10644">
      <formula>OR(B1815="Alteração de Carga",B1815="Caixa Existente sem Alteração",B1815="Desligamento")</formula>
    </cfRule>
  </conditionalFormatting>
  <conditionalFormatting sqref="E1824">
    <cfRule type="expression" dxfId="11347" priority="10643">
      <formula>OR(B1815="Alteração de Carga",B1815="Caixa Existente sem Alteração",B1815="Desligamento")</formula>
    </cfRule>
  </conditionalFormatting>
  <conditionalFormatting sqref="E1825">
    <cfRule type="expression" dxfId="11346" priority="10642">
      <formula>OR(B1815="Alteração de Carga",B1815="Caixa Existente sem Alteração",B1815="Desligamento")</formula>
    </cfRule>
  </conditionalFormatting>
  <conditionalFormatting sqref="E1826">
    <cfRule type="expression" dxfId="11345" priority="10641">
      <formula>OR(B1815="Alteração de Carga",B1815="Caixa Existente sem Alteração",B1815="Desligamento")</formula>
    </cfRule>
  </conditionalFormatting>
  <conditionalFormatting sqref="E1827">
    <cfRule type="expression" dxfId="11344" priority="10640">
      <formula>OR(B1815="Alteração de Carga",B1815="Caixa Existente sem Alteração",B1815="Desligamento")</formula>
    </cfRule>
  </conditionalFormatting>
  <conditionalFormatting sqref="E1829">
    <cfRule type="expression" dxfId="11343" priority="10638">
      <formula>OR(B1815="Alteração de Carga",B1815="Caixa Existente sem Alteração",B1815="Desligamento")</formula>
    </cfRule>
  </conditionalFormatting>
  <conditionalFormatting sqref="E1830">
    <cfRule type="expression" dxfId="11342" priority="10637">
      <formula>OR(B1815="Alteração de Carga",B1815="Caixa Existente sem Alteração",B1815="Desligamento")</formula>
    </cfRule>
  </conditionalFormatting>
  <conditionalFormatting sqref="E1844">
    <cfRule type="expression" dxfId="11341" priority="10599">
      <formula>OR(B1836="Alteração de Carga",B1836="Caixa Existente sem Alteração",B1836="Desligamento")</formula>
    </cfRule>
  </conditionalFormatting>
  <conditionalFormatting sqref="E1845">
    <cfRule type="expression" dxfId="11340" priority="10598">
      <formula>OR(B1836="Alteração de Carga",B1836="Caixa Existente sem Alteração",B1836="Desligamento")</formula>
    </cfRule>
  </conditionalFormatting>
  <conditionalFormatting sqref="E1846">
    <cfRule type="expression" dxfId="11339" priority="10597">
      <formula>OR(B1836="Alteração de Carga",B1836="Caixa Existente sem Alteração",B1836="Desligamento")</formula>
    </cfRule>
  </conditionalFormatting>
  <conditionalFormatting sqref="E1847">
    <cfRule type="expression" dxfId="11338" priority="10596">
      <formula>OR(B1836="Alteração de Carga",B1836="Caixa Existente sem Alteração",B1836="Desligamento")</formula>
    </cfRule>
  </conditionalFormatting>
  <conditionalFormatting sqref="E1848">
    <cfRule type="expression" dxfId="11337" priority="10595">
      <formula>OR(B1836="Alteração de Carga",B1836="Caixa Existente sem Alteração",B1836="Desligamento")</formula>
    </cfRule>
  </conditionalFormatting>
  <conditionalFormatting sqref="E1850">
    <cfRule type="expression" dxfId="11336" priority="10593">
      <formula>OR(B1836="Alteração de Carga",B1836="Caixa Existente sem Alteração",B1836="Desligamento")</formula>
    </cfRule>
  </conditionalFormatting>
  <conditionalFormatting sqref="E1851">
    <cfRule type="expression" dxfId="11335" priority="10592">
      <formula>OR(B1836="Alteração de Carga",B1836="Caixa Existente sem Alteração",B1836="Desligamento")</formula>
    </cfRule>
  </conditionalFormatting>
  <conditionalFormatting sqref="E1865">
    <cfRule type="expression" dxfId="11334" priority="10554">
      <formula>OR(B1857="Alteração de Carga",B1857="Caixa Existente sem Alteração",B1857="Desligamento")</formula>
    </cfRule>
  </conditionalFormatting>
  <conditionalFormatting sqref="E1866">
    <cfRule type="expression" dxfId="11333" priority="10553">
      <formula>OR(B1857="Alteração de Carga",B1857="Caixa Existente sem Alteração",B1857="Desligamento")</formula>
    </cfRule>
  </conditionalFormatting>
  <conditionalFormatting sqref="E1867">
    <cfRule type="expression" dxfId="11332" priority="10552">
      <formula>OR(B1857="Alteração de Carga",B1857="Caixa Existente sem Alteração",B1857="Desligamento")</formula>
    </cfRule>
  </conditionalFormatting>
  <conditionalFormatting sqref="E1868">
    <cfRule type="expression" dxfId="11331" priority="10551">
      <formula>OR(B1857="Alteração de Carga",B1857="Caixa Existente sem Alteração",B1857="Desligamento")</formula>
    </cfRule>
  </conditionalFormatting>
  <conditionalFormatting sqref="E1869">
    <cfRule type="expression" dxfId="11330" priority="10550">
      <formula>OR(B1857="Alteração de Carga",B1857="Caixa Existente sem Alteração",B1857="Desligamento")</formula>
    </cfRule>
  </conditionalFormatting>
  <conditionalFormatting sqref="E1871">
    <cfRule type="expression" dxfId="11329" priority="10548">
      <formula>OR(B1857="Alteração de Carga",B1857="Caixa Existente sem Alteração",B1857="Desligamento")</formula>
    </cfRule>
  </conditionalFormatting>
  <conditionalFormatting sqref="E1872">
    <cfRule type="expression" dxfId="11328" priority="10547">
      <formula>OR(B1857="Alteração de Carga",B1857="Caixa Existente sem Alteração",B1857="Desligamento")</formula>
    </cfRule>
  </conditionalFormatting>
  <conditionalFormatting sqref="E1886">
    <cfRule type="expression" dxfId="11327" priority="10509">
      <formula>OR(B1878="Alteração de Carga",B1878="Caixa Existente sem Alteração",B1878="Desligamento")</formula>
    </cfRule>
  </conditionalFormatting>
  <conditionalFormatting sqref="E1887">
    <cfRule type="expression" dxfId="11326" priority="10508">
      <formula>OR(B1878="Alteração de Carga",B1878="Caixa Existente sem Alteração",B1878="Desligamento")</formula>
    </cfRule>
  </conditionalFormatting>
  <conditionalFormatting sqref="E1888">
    <cfRule type="expression" dxfId="11325" priority="10507">
      <formula>OR(B1878="Alteração de Carga",B1878="Caixa Existente sem Alteração",B1878="Desligamento")</formula>
    </cfRule>
  </conditionalFormatting>
  <conditionalFormatting sqref="E1889">
    <cfRule type="expression" dxfId="11324" priority="10506">
      <formula>OR(B1878="Alteração de Carga",B1878="Caixa Existente sem Alteração",B1878="Desligamento")</formula>
    </cfRule>
  </conditionalFormatting>
  <conditionalFormatting sqref="E1890">
    <cfRule type="expression" dxfId="11323" priority="10505">
      <formula>OR(B1878="Alteração de Carga",B1878="Caixa Existente sem Alteração",B1878="Desligamento")</formula>
    </cfRule>
  </conditionalFormatting>
  <conditionalFormatting sqref="E1892">
    <cfRule type="expression" dxfId="11322" priority="10503">
      <formula>OR(B1878="Alteração de Carga",B1878="Caixa Existente sem Alteração",B1878="Desligamento")</formula>
    </cfRule>
  </conditionalFormatting>
  <conditionalFormatting sqref="E1893">
    <cfRule type="expression" dxfId="11321" priority="10502">
      <formula>OR(B1878="Alteração de Carga",B1878="Caixa Existente sem Alteração",B1878="Desligamento")</formula>
    </cfRule>
  </conditionalFormatting>
  <conditionalFormatting sqref="E1907">
    <cfRule type="expression" dxfId="11320" priority="10464">
      <formula>OR(B1899="Alteração de Carga",B1899="Caixa Existente sem Alteração",B1899="Desligamento")</formula>
    </cfRule>
  </conditionalFormatting>
  <conditionalFormatting sqref="E1908">
    <cfRule type="expression" dxfId="11319" priority="10463">
      <formula>OR(B1899="Alteração de Carga",B1899="Caixa Existente sem Alteração",B1899="Desligamento")</formula>
    </cfRule>
  </conditionalFormatting>
  <conditionalFormatting sqref="E1909">
    <cfRule type="expression" dxfId="11318" priority="10462">
      <formula>OR(B1899="Alteração de Carga",B1899="Caixa Existente sem Alteração",B1899="Desligamento")</formula>
    </cfRule>
  </conditionalFormatting>
  <conditionalFormatting sqref="E1910">
    <cfRule type="expression" dxfId="11317" priority="10461">
      <formula>OR(B1899="Alteração de Carga",B1899="Caixa Existente sem Alteração",B1899="Desligamento")</formula>
    </cfRule>
  </conditionalFormatting>
  <conditionalFormatting sqref="E1911">
    <cfRule type="expression" dxfId="11316" priority="10460">
      <formula>OR(B1899="Alteração de Carga",B1899="Caixa Existente sem Alteração",B1899="Desligamento")</formula>
    </cfRule>
  </conditionalFormatting>
  <conditionalFormatting sqref="E1913">
    <cfRule type="expression" dxfId="11315" priority="10458">
      <formula>OR(B1899="Alteração de Carga",B1899="Caixa Existente sem Alteração",B1899="Desligamento")</formula>
    </cfRule>
  </conditionalFormatting>
  <conditionalFormatting sqref="E1914">
    <cfRule type="expression" dxfId="11314" priority="10457">
      <formula>OR(B1899="Alteração de Carga",B1899="Caixa Existente sem Alteração",B1899="Desligamento")</formula>
    </cfRule>
  </conditionalFormatting>
  <conditionalFormatting sqref="E1928">
    <cfRule type="expression" dxfId="11313" priority="10419">
      <formula>OR(B1920="Alteração de Carga",B1920="Caixa Existente sem Alteração",B1920="Desligamento")</formula>
    </cfRule>
  </conditionalFormatting>
  <conditionalFormatting sqref="E1929">
    <cfRule type="expression" dxfId="11312" priority="10418">
      <formula>OR(B1920="Alteração de Carga",B1920="Caixa Existente sem Alteração",B1920="Desligamento")</formula>
    </cfRule>
  </conditionalFormatting>
  <conditionalFormatting sqref="E1930">
    <cfRule type="expression" dxfId="11311" priority="10417">
      <formula>OR(B1920="Alteração de Carga",B1920="Caixa Existente sem Alteração",B1920="Desligamento")</formula>
    </cfRule>
  </conditionalFormatting>
  <conditionalFormatting sqref="E1931">
    <cfRule type="expression" dxfId="11310" priority="10416">
      <formula>OR(B1920="Alteração de Carga",B1920="Caixa Existente sem Alteração",B1920="Desligamento")</formula>
    </cfRule>
  </conditionalFormatting>
  <conditionalFormatting sqref="E1932">
    <cfRule type="expression" dxfId="11309" priority="10415">
      <formula>OR(B1920="Alteração de Carga",B1920="Caixa Existente sem Alteração",B1920="Desligamento")</formula>
    </cfRule>
  </conditionalFormatting>
  <conditionalFormatting sqref="E1934">
    <cfRule type="expression" dxfId="11308" priority="10413">
      <formula>OR(B1920="Alteração de Carga",B1920="Caixa Existente sem Alteração",B1920="Desligamento")</formula>
    </cfRule>
  </conditionalFormatting>
  <conditionalFormatting sqref="E1935">
    <cfRule type="expression" dxfId="11307" priority="10412">
      <formula>OR(B1920="Alteração de Carga",B1920="Caixa Existente sem Alteração",B1920="Desligamento")</formula>
    </cfRule>
  </conditionalFormatting>
  <conditionalFormatting sqref="E1949">
    <cfRule type="expression" dxfId="11306" priority="10374">
      <formula>OR(B1941="Alteração de Carga",B1941="Caixa Existente sem Alteração",B1941="Desligamento")</formula>
    </cfRule>
  </conditionalFormatting>
  <conditionalFormatting sqref="E1950">
    <cfRule type="expression" dxfId="11305" priority="10373">
      <formula>OR(B1941="Alteração de Carga",B1941="Caixa Existente sem Alteração",B1941="Desligamento")</formula>
    </cfRule>
  </conditionalFormatting>
  <conditionalFormatting sqref="E1951">
    <cfRule type="expression" dxfId="11304" priority="10372">
      <formula>OR(B1941="Alteração de Carga",B1941="Caixa Existente sem Alteração",B1941="Desligamento")</formula>
    </cfRule>
  </conditionalFormatting>
  <conditionalFormatting sqref="E1952">
    <cfRule type="expression" dxfId="11303" priority="10371">
      <formula>OR(B1941="Alteração de Carga",B1941="Caixa Existente sem Alteração",B1941="Desligamento")</formula>
    </cfRule>
  </conditionalFormatting>
  <conditionalFormatting sqref="E1953">
    <cfRule type="expression" dxfId="11302" priority="10370">
      <formula>OR(B1941="Alteração de Carga",B1941="Caixa Existente sem Alteração",B1941="Desligamento")</formula>
    </cfRule>
  </conditionalFormatting>
  <conditionalFormatting sqref="E1955">
    <cfRule type="expression" dxfId="11301" priority="10368">
      <formula>OR(B1941="Alteração de Carga",B1941="Caixa Existente sem Alteração",B1941="Desligamento")</formula>
    </cfRule>
  </conditionalFormatting>
  <conditionalFormatting sqref="E1956">
    <cfRule type="expression" dxfId="11300" priority="10367">
      <formula>OR(B1941="Alteração de Carga",B1941="Caixa Existente sem Alteração",B1941="Desligamento")</formula>
    </cfRule>
  </conditionalFormatting>
  <conditionalFormatting sqref="E1970">
    <cfRule type="expression" dxfId="11299" priority="10329">
      <formula>OR(B1962="Alteração de Carga",B1962="Caixa Existente sem Alteração",B1962="Desligamento")</formula>
    </cfRule>
  </conditionalFormatting>
  <conditionalFormatting sqref="E1971">
    <cfRule type="expression" dxfId="11298" priority="10328">
      <formula>OR(B1962="Alteração de Carga",B1962="Caixa Existente sem Alteração",B1962="Desligamento")</formula>
    </cfRule>
  </conditionalFormatting>
  <conditionalFormatting sqref="E1972">
    <cfRule type="expression" dxfId="11297" priority="10327">
      <formula>OR(B1962="Alteração de Carga",B1962="Caixa Existente sem Alteração",B1962="Desligamento")</formula>
    </cfRule>
  </conditionalFormatting>
  <conditionalFormatting sqref="E1973">
    <cfRule type="expression" dxfId="11296" priority="10326">
      <formula>OR(B1962="Alteração de Carga",B1962="Caixa Existente sem Alteração",B1962="Desligamento")</formula>
    </cfRule>
  </conditionalFormatting>
  <conditionalFormatting sqref="E1974">
    <cfRule type="expression" dxfId="11295" priority="10325">
      <formula>OR(B1962="Alteração de Carga",B1962="Caixa Existente sem Alteração",B1962="Desligamento")</formula>
    </cfRule>
  </conditionalFormatting>
  <conditionalFormatting sqref="E1976">
    <cfRule type="expression" dxfId="11294" priority="10323">
      <formula>OR(B1962="Alteração de Carga",B1962="Caixa Existente sem Alteração",B1962="Desligamento")</formula>
    </cfRule>
  </conditionalFormatting>
  <conditionalFormatting sqref="E1977">
    <cfRule type="expression" dxfId="11293" priority="10322">
      <formula>OR(B1962="Alteração de Carga",B1962="Caixa Existente sem Alteração",B1962="Desligamento")</formula>
    </cfRule>
  </conditionalFormatting>
  <conditionalFormatting sqref="E1991">
    <cfRule type="expression" dxfId="11292" priority="10284">
      <formula>OR(B1983="Alteração de Carga",B1983="Caixa Existente sem Alteração",B1983="Desligamento")</formula>
    </cfRule>
  </conditionalFormatting>
  <conditionalFormatting sqref="E1992">
    <cfRule type="expression" dxfId="11291" priority="10283">
      <formula>OR(B1983="Alteração de Carga",B1983="Caixa Existente sem Alteração",B1983="Desligamento")</formula>
    </cfRule>
  </conditionalFormatting>
  <conditionalFormatting sqref="E1993">
    <cfRule type="expression" dxfId="11290" priority="10282">
      <formula>OR(B1983="Alteração de Carga",B1983="Caixa Existente sem Alteração",B1983="Desligamento")</formula>
    </cfRule>
  </conditionalFormatting>
  <conditionalFormatting sqref="E1994">
    <cfRule type="expression" dxfId="11289" priority="10281">
      <formula>OR(B1983="Alteração de Carga",B1983="Caixa Existente sem Alteração",B1983="Desligamento")</formula>
    </cfRule>
  </conditionalFormatting>
  <conditionalFormatting sqref="E1995">
    <cfRule type="expression" dxfId="11288" priority="10280">
      <formula>OR(B1983="Alteração de Carga",B1983="Caixa Existente sem Alteração",B1983="Desligamento")</formula>
    </cfRule>
  </conditionalFormatting>
  <conditionalFormatting sqref="E1997">
    <cfRule type="expression" dxfId="11287" priority="10278">
      <formula>OR(B1983="Alteração de Carga",B1983="Caixa Existente sem Alteração",B1983="Desligamento")</formula>
    </cfRule>
  </conditionalFormatting>
  <conditionalFormatting sqref="E1998">
    <cfRule type="expression" dxfId="11286" priority="10277">
      <formula>OR(B1983="Alteração de Carga",B1983="Caixa Existente sem Alteração",B1983="Desligamento")</formula>
    </cfRule>
  </conditionalFormatting>
  <conditionalFormatting sqref="E2012">
    <cfRule type="expression" dxfId="11285" priority="10239">
      <formula>OR(B2004="Alteração de Carga",B2004="Caixa Existente sem Alteração",B2004="Desligamento")</formula>
    </cfRule>
  </conditionalFormatting>
  <conditionalFormatting sqref="E2013">
    <cfRule type="expression" dxfId="11284" priority="10238">
      <formula>OR(B2004="Alteração de Carga",B2004="Caixa Existente sem Alteração",B2004="Desligamento")</formula>
    </cfRule>
  </conditionalFormatting>
  <conditionalFormatting sqref="E2014">
    <cfRule type="expression" dxfId="11283" priority="10237">
      <formula>OR(B2004="Alteração de Carga",B2004="Caixa Existente sem Alteração",B2004="Desligamento")</formula>
    </cfRule>
  </conditionalFormatting>
  <conditionalFormatting sqref="E2015">
    <cfRule type="expression" dxfId="11282" priority="10236">
      <formula>OR(B2004="Alteração de Carga",B2004="Caixa Existente sem Alteração",B2004="Desligamento")</formula>
    </cfRule>
  </conditionalFormatting>
  <conditionalFormatting sqref="E2016">
    <cfRule type="expression" dxfId="11281" priority="10235">
      <formula>OR(B2004="Alteração de Carga",B2004="Caixa Existente sem Alteração",B2004="Desligamento")</formula>
    </cfRule>
  </conditionalFormatting>
  <conditionalFormatting sqref="E2018">
    <cfRule type="expression" dxfId="11280" priority="10233">
      <formula>OR(B2004="Alteração de Carga",B2004="Caixa Existente sem Alteração",B2004="Desligamento")</formula>
    </cfRule>
  </conditionalFormatting>
  <conditionalFormatting sqref="E2019">
    <cfRule type="expression" dxfId="11279" priority="10232">
      <formula>OR(B2004="Alteração de Carga",B2004="Caixa Existente sem Alteração",B2004="Desligamento")</formula>
    </cfRule>
  </conditionalFormatting>
  <conditionalFormatting sqref="E2033">
    <cfRule type="expression" dxfId="11278" priority="10194">
      <formula>OR(B2025="Alteração de Carga",B2025="Caixa Existente sem Alteração",B2025="Desligamento")</formula>
    </cfRule>
  </conditionalFormatting>
  <conditionalFormatting sqref="E2034">
    <cfRule type="expression" dxfId="11277" priority="10193">
      <formula>OR(B2025="Alteração de Carga",B2025="Caixa Existente sem Alteração",B2025="Desligamento")</formula>
    </cfRule>
  </conditionalFormatting>
  <conditionalFormatting sqref="E2035">
    <cfRule type="expression" dxfId="11276" priority="10192">
      <formula>OR(B2025="Alteração de Carga",B2025="Caixa Existente sem Alteração",B2025="Desligamento")</formula>
    </cfRule>
  </conditionalFormatting>
  <conditionalFormatting sqref="E2036">
    <cfRule type="expression" dxfId="11275" priority="10191">
      <formula>OR(B2025="Alteração de Carga",B2025="Caixa Existente sem Alteração",B2025="Desligamento")</formula>
    </cfRule>
  </conditionalFormatting>
  <conditionalFormatting sqref="E2037">
    <cfRule type="expression" dxfId="11274" priority="10190">
      <formula>OR(B2025="Alteração de Carga",B2025="Caixa Existente sem Alteração",B2025="Desligamento")</formula>
    </cfRule>
  </conditionalFormatting>
  <conditionalFormatting sqref="E2039">
    <cfRule type="expression" dxfId="11273" priority="10188">
      <formula>OR(B2025="Alteração de Carga",B2025="Caixa Existente sem Alteração",B2025="Desligamento")</formula>
    </cfRule>
  </conditionalFormatting>
  <conditionalFormatting sqref="E2040">
    <cfRule type="expression" dxfId="11272" priority="10187">
      <formula>OR(B2025="Alteração de Carga",B2025="Caixa Existente sem Alteração",B2025="Desligamento")</formula>
    </cfRule>
  </conditionalFormatting>
  <conditionalFormatting sqref="E2054">
    <cfRule type="expression" dxfId="11271" priority="10149">
      <formula>OR(B2046="Alteração de Carga",B2046="Caixa Existente sem Alteração",B2046="Desligamento")</formula>
    </cfRule>
  </conditionalFormatting>
  <conditionalFormatting sqref="E2055">
    <cfRule type="expression" dxfId="11270" priority="10148">
      <formula>OR(B2046="Alteração de Carga",B2046="Caixa Existente sem Alteração",B2046="Desligamento")</formula>
    </cfRule>
  </conditionalFormatting>
  <conditionalFormatting sqref="E2056">
    <cfRule type="expression" dxfId="11269" priority="10147">
      <formula>OR(B2046="Alteração de Carga",B2046="Caixa Existente sem Alteração",B2046="Desligamento")</formula>
    </cfRule>
  </conditionalFormatting>
  <conditionalFormatting sqref="E2057">
    <cfRule type="expression" dxfId="11268" priority="10146">
      <formula>OR(B2046="Alteração de Carga",B2046="Caixa Existente sem Alteração",B2046="Desligamento")</formula>
    </cfRule>
  </conditionalFormatting>
  <conditionalFormatting sqref="E2058">
    <cfRule type="expression" dxfId="11267" priority="10145">
      <formula>OR(B2046="Alteração de Carga",B2046="Caixa Existente sem Alteração",B2046="Desligamento")</formula>
    </cfRule>
  </conditionalFormatting>
  <conditionalFormatting sqref="E2060">
    <cfRule type="expression" dxfId="11266" priority="10143">
      <formula>OR(B2046="Alteração de Carga",B2046="Caixa Existente sem Alteração",B2046="Desligamento")</formula>
    </cfRule>
  </conditionalFormatting>
  <conditionalFormatting sqref="E2061">
    <cfRule type="expression" dxfId="11265" priority="10142">
      <formula>OR(B2046="Alteração de Carga",B2046="Caixa Existente sem Alteração",B2046="Desligamento")</formula>
    </cfRule>
  </conditionalFormatting>
  <conditionalFormatting sqref="E2075">
    <cfRule type="expression" dxfId="11264" priority="10104">
      <formula>OR(B2067="Alteração de Carga",B2067="Caixa Existente sem Alteração",B2067="Desligamento")</formula>
    </cfRule>
  </conditionalFormatting>
  <conditionalFormatting sqref="E2076">
    <cfRule type="expression" dxfId="11263" priority="10103">
      <formula>OR(B2067="Alteração de Carga",B2067="Caixa Existente sem Alteração",B2067="Desligamento")</formula>
    </cfRule>
  </conditionalFormatting>
  <conditionalFormatting sqref="E2077">
    <cfRule type="expression" dxfId="11262" priority="10102">
      <formula>OR(B2067="Alteração de Carga",B2067="Caixa Existente sem Alteração",B2067="Desligamento")</formula>
    </cfRule>
  </conditionalFormatting>
  <conditionalFormatting sqref="E2078">
    <cfRule type="expression" dxfId="11261" priority="10101">
      <formula>OR(B2067="Alteração de Carga",B2067="Caixa Existente sem Alteração",B2067="Desligamento")</formula>
    </cfRule>
  </conditionalFormatting>
  <conditionalFormatting sqref="E2079">
    <cfRule type="expression" dxfId="11260" priority="10100">
      <formula>OR(B2067="Alteração de Carga",B2067="Caixa Existente sem Alteração",B2067="Desligamento")</formula>
    </cfRule>
  </conditionalFormatting>
  <conditionalFormatting sqref="E2081">
    <cfRule type="expression" dxfId="11259" priority="10098">
      <formula>OR(B2067="Alteração de Carga",B2067="Caixa Existente sem Alteração",B2067="Desligamento")</formula>
    </cfRule>
  </conditionalFormatting>
  <conditionalFormatting sqref="E2082">
    <cfRule type="expression" dxfId="11258" priority="10097">
      <formula>OR(B2067="Alteração de Carga",B2067="Caixa Existente sem Alteração",B2067="Desligamento")</formula>
    </cfRule>
  </conditionalFormatting>
  <conditionalFormatting sqref="E2096">
    <cfRule type="expression" dxfId="11257" priority="10059">
      <formula>OR(B2088="Alteração de Carga",B2088="Caixa Existente sem Alteração",B2088="Desligamento")</formula>
    </cfRule>
  </conditionalFormatting>
  <conditionalFormatting sqref="E2097">
    <cfRule type="expression" dxfId="11256" priority="10058">
      <formula>OR(B2088="Alteração de Carga",B2088="Caixa Existente sem Alteração",B2088="Desligamento")</formula>
    </cfRule>
  </conditionalFormatting>
  <conditionalFormatting sqref="E2098">
    <cfRule type="expression" dxfId="11255" priority="10057">
      <formula>OR(B2088="Alteração de Carga",B2088="Caixa Existente sem Alteração",B2088="Desligamento")</formula>
    </cfRule>
  </conditionalFormatting>
  <conditionalFormatting sqref="E2099">
    <cfRule type="expression" dxfId="11254" priority="10056">
      <formula>OR(B2088="Alteração de Carga",B2088="Caixa Existente sem Alteração",B2088="Desligamento")</formula>
    </cfRule>
  </conditionalFormatting>
  <conditionalFormatting sqref="E2100">
    <cfRule type="expression" dxfId="11253" priority="10055">
      <formula>OR(B2088="Alteração de Carga",B2088="Caixa Existente sem Alteração",B2088="Desligamento")</formula>
    </cfRule>
  </conditionalFormatting>
  <conditionalFormatting sqref="E2102">
    <cfRule type="expression" dxfId="11252" priority="10053">
      <formula>OR(B2088="Alteração de Carga",B2088="Caixa Existente sem Alteração",B2088="Desligamento")</formula>
    </cfRule>
  </conditionalFormatting>
  <conditionalFormatting sqref="E2103">
    <cfRule type="expression" dxfId="11251" priority="10052">
      <formula>OR(B2088="Alteração de Carga",B2088="Caixa Existente sem Alteração",B2088="Desligamento")</formula>
    </cfRule>
  </conditionalFormatting>
  <conditionalFormatting sqref="E2117">
    <cfRule type="expression" dxfId="11250" priority="10014">
      <formula>OR(B2109="Alteração de Carga",B2109="Caixa Existente sem Alteração",B2109="Desligamento")</formula>
    </cfRule>
  </conditionalFormatting>
  <conditionalFormatting sqref="E2118">
    <cfRule type="expression" dxfId="11249" priority="10013">
      <formula>OR(B2109="Alteração de Carga",B2109="Caixa Existente sem Alteração",B2109="Desligamento")</formula>
    </cfRule>
  </conditionalFormatting>
  <conditionalFormatting sqref="E2119">
    <cfRule type="expression" dxfId="11248" priority="10012">
      <formula>OR(B2109="Alteração de Carga",B2109="Caixa Existente sem Alteração",B2109="Desligamento")</formula>
    </cfRule>
  </conditionalFormatting>
  <conditionalFormatting sqref="E2120">
    <cfRule type="expression" dxfId="11247" priority="10011">
      <formula>OR(B2109="Alteração de Carga",B2109="Caixa Existente sem Alteração",B2109="Desligamento")</formula>
    </cfRule>
  </conditionalFormatting>
  <conditionalFormatting sqref="E2121">
    <cfRule type="expression" dxfId="11246" priority="10010">
      <formula>OR(B2109="Alteração de Carga",B2109="Caixa Existente sem Alteração",B2109="Desligamento")</formula>
    </cfRule>
  </conditionalFormatting>
  <conditionalFormatting sqref="E2123">
    <cfRule type="expression" dxfId="11245" priority="10008">
      <formula>OR(B2109="Alteração de Carga",B2109="Caixa Existente sem Alteração",B2109="Desligamento")</formula>
    </cfRule>
  </conditionalFormatting>
  <conditionalFormatting sqref="E2124">
    <cfRule type="expression" dxfId="11244" priority="10007">
      <formula>OR(B2109="Alteração de Carga",B2109="Caixa Existente sem Alteração",B2109="Desligamento")</formula>
    </cfRule>
  </conditionalFormatting>
  <conditionalFormatting sqref="E2138">
    <cfRule type="expression" dxfId="11243" priority="9969">
      <formula>OR(B2130="Alteração de Carga",B2130="Caixa Existente sem Alteração",B2130="Desligamento")</formula>
    </cfRule>
  </conditionalFormatting>
  <conditionalFormatting sqref="E2139">
    <cfRule type="expression" dxfId="11242" priority="9968">
      <formula>OR(B2130="Alteração de Carga",B2130="Caixa Existente sem Alteração",B2130="Desligamento")</formula>
    </cfRule>
  </conditionalFormatting>
  <conditionalFormatting sqref="E2140">
    <cfRule type="expression" dxfId="11241" priority="9967">
      <formula>OR(B2130="Alteração de Carga",B2130="Caixa Existente sem Alteração",B2130="Desligamento")</formula>
    </cfRule>
  </conditionalFormatting>
  <conditionalFormatting sqref="E2141">
    <cfRule type="expression" dxfId="11240" priority="9966">
      <formula>OR(B2130="Alteração de Carga",B2130="Caixa Existente sem Alteração",B2130="Desligamento")</formula>
    </cfRule>
  </conditionalFormatting>
  <conditionalFormatting sqref="E2142">
    <cfRule type="expression" dxfId="11239" priority="9965">
      <formula>OR(B2130="Alteração de Carga",B2130="Caixa Existente sem Alteração",B2130="Desligamento")</formula>
    </cfRule>
  </conditionalFormatting>
  <conditionalFormatting sqref="E2144">
    <cfRule type="expression" dxfId="11238" priority="9963">
      <formula>OR(B2130="Alteração de Carga",B2130="Caixa Existente sem Alteração",B2130="Desligamento")</formula>
    </cfRule>
  </conditionalFormatting>
  <conditionalFormatting sqref="E2145">
    <cfRule type="expression" dxfId="11237" priority="9962">
      <formula>OR(B2130="Alteração de Carga",B2130="Caixa Existente sem Alteração",B2130="Desligamento")</formula>
    </cfRule>
  </conditionalFormatting>
  <conditionalFormatting sqref="E2159">
    <cfRule type="expression" dxfId="11236" priority="9924">
      <formula>OR(B2151="Alteração de Carga",B2151="Caixa Existente sem Alteração",B2151="Desligamento")</formula>
    </cfRule>
  </conditionalFormatting>
  <conditionalFormatting sqref="E2160">
    <cfRule type="expression" dxfId="11235" priority="9923">
      <formula>OR(B2151="Alteração de Carga",B2151="Caixa Existente sem Alteração",B2151="Desligamento")</formula>
    </cfRule>
  </conditionalFormatting>
  <conditionalFormatting sqref="E2161">
    <cfRule type="expression" dxfId="11234" priority="9922">
      <formula>OR(B2151="Alteração de Carga",B2151="Caixa Existente sem Alteração",B2151="Desligamento")</formula>
    </cfRule>
  </conditionalFormatting>
  <conditionalFormatting sqref="E2162">
    <cfRule type="expression" dxfId="11233" priority="9921">
      <formula>OR(B2151="Alteração de Carga",B2151="Caixa Existente sem Alteração",B2151="Desligamento")</formula>
    </cfRule>
  </conditionalFormatting>
  <conditionalFormatting sqref="E2163">
    <cfRule type="expression" dxfId="11232" priority="9920">
      <formula>OR(B2151="Alteração de Carga",B2151="Caixa Existente sem Alteração",B2151="Desligamento")</formula>
    </cfRule>
  </conditionalFormatting>
  <conditionalFormatting sqref="E2165">
    <cfRule type="expression" dxfId="11231" priority="9918">
      <formula>OR(B2151="Alteração de Carga",B2151="Caixa Existente sem Alteração",B2151="Desligamento")</formula>
    </cfRule>
  </conditionalFormatting>
  <conditionalFormatting sqref="E2166">
    <cfRule type="expression" dxfId="11230" priority="9917">
      <formula>OR(B2151="Alteração de Carga",B2151="Caixa Existente sem Alteração",B2151="Desligamento")</formula>
    </cfRule>
  </conditionalFormatting>
  <conditionalFormatting sqref="E2180">
    <cfRule type="expression" dxfId="11229" priority="9879">
      <formula>OR(B2172="Alteração de Carga",B2172="Caixa Existente sem Alteração",B2172="Desligamento")</formula>
    </cfRule>
  </conditionalFormatting>
  <conditionalFormatting sqref="E2181">
    <cfRule type="expression" dxfId="11228" priority="9878">
      <formula>OR(B2172="Alteração de Carga",B2172="Caixa Existente sem Alteração",B2172="Desligamento")</formula>
    </cfRule>
  </conditionalFormatting>
  <conditionalFormatting sqref="E2182">
    <cfRule type="expression" dxfId="11227" priority="9877">
      <formula>OR(B2172="Alteração de Carga",B2172="Caixa Existente sem Alteração",B2172="Desligamento")</formula>
    </cfRule>
  </conditionalFormatting>
  <conditionalFormatting sqref="E2183">
    <cfRule type="expression" dxfId="11226" priority="9876">
      <formula>OR(B2172="Alteração de Carga",B2172="Caixa Existente sem Alteração",B2172="Desligamento")</formula>
    </cfRule>
  </conditionalFormatting>
  <conditionalFormatting sqref="E2184">
    <cfRule type="expression" dxfId="11225" priority="9875">
      <formula>OR(B2172="Alteração de Carga",B2172="Caixa Existente sem Alteração",B2172="Desligamento")</formula>
    </cfRule>
  </conditionalFormatting>
  <conditionalFormatting sqref="E2186">
    <cfRule type="expression" dxfId="11224" priority="9873">
      <formula>OR(B2172="Alteração de Carga",B2172="Caixa Existente sem Alteração",B2172="Desligamento")</formula>
    </cfRule>
  </conditionalFormatting>
  <conditionalFormatting sqref="E2187">
    <cfRule type="expression" dxfId="11223" priority="9872">
      <formula>OR(B2172="Alteração de Carga",B2172="Caixa Existente sem Alteração",B2172="Desligamento")</formula>
    </cfRule>
  </conditionalFormatting>
  <conditionalFormatting sqref="E2201">
    <cfRule type="expression" dxfId="11222" priority="9834">
      <formula>OR(B2193="Alteração de Carga",B2193="Caixa Existente sem Alteração",B2193="Desligamento")</formula>
    </cfRule>
  </conditionalFormatting>
  <conditionalFormatting sqref="E2202">
    <cfRule type="expression" dxfId="11221" priority="9833">
      <formula>OR(B2193="Alteração de Carga",B2193="Caixa Existente sem Alteração",B2193="Desligamento")</formula>
    </cfRule>
  </conditionalFormatting>
  <conditionalFormatting sqref="E2203">
    <cfRule type="expression" dxfId="11220" priority="9832">
      <formula>OR(B2193="Alteração de Carga",B2193="Caixa Existente sem Alteração",B2193="Desligamento")</formula>
    </cfRule>
  </conditionalFormatting>
  <conditionalFormatting sqref="E2204">
    <cfRule type="expression" dxfId="11219" priority="9831">
      <formula>OR(B2193="Alteração de Carga",B2193="Caixa Existente sem Alteração",B2193="Desligamento")</formula>
    </cfRule>
  </conditionalFormatting>
  <conditionalFormatting sqref="E2205">
    <cfRule type="expression" dxfId="11218" priority="9830">
      <formula>OR(B2193="Alteração de Carga",B2193="Caixa Existente sem Alteração",B2193="Desligamento")</formula>
    </cfRule>
  </conditionalFormatting>
  <conditionalFormatting sqref="E2207">
    <cfRule type="expression" dxfId="11217" priority="9828">
      <formula>OR(B2193="Alteração de Carga",B2193="Caixa Existente sem Alteração",B2193="Desligamento")</formula>
    </cfRule>
  </conditionalFormatting>
  <conditionalFormatting sqref="E2208">
    <cfRule type="expression" dxfId="11216" priority="9827">
      <formula>OR(B2193="Alteração de Carga",B2193="Caixa Existente sem Alteração",B2193="Desligamento")</formula>
    </cfRule>
  </conditionalFormatting>
  <conditionalFormatting sqref="E2222">
    <cfRule type="expression" dxfId="11215" priority="9789">
      <formula>OR(B2214="Alteração de Carga",B2214="Caixa Existente sem Alteração",B2214="Desligamento")</formula>
    </cfRule>
  </conditionalFormatting>
  <conditionalFormatting sqref="E2223">
    <cfRule type="expression" dxfId="11214" priority="9788">
      <formula>OR(B2214="Alteração de Carga",B2214="Caixa Existente sem Alteração",B2214="Desligamento")</formula>
    </cfRule>
  </conditionalFormatting>
  <conditionalFormatting sqref="E2224">
    <cfRule type="expression" dxfId="11213" priority="9787">
      <formula>OR(B2214="Alteração de Carga",B2214="Caixa Existente sem Alteração",B2214="Desligamento")</formula>
    </cfRule>
  </conditionalFormatting>
  <conditionalFormatting sqref="E2225">
    <cfRule type="expression" dxfId="11212" priority="9786">
      <formula>OR(B2214="Alteração de Carga",B2214="Caixa Existente sem Alteração",B2214="Desligamento")</formula>
    </cfRule>
  </conditionalFormatting>
  <conditionalFormatting sqref="E2226">
    <cfRule type="expression" dxfId="11211" priority="9785">
      <formula>OR(B2214="Alteração de Carga",B2214="Caixa Existente sem Alteração",B2214="Desligamento")</formula>
    </cfRule>
  </conditionalFormatting>
  <conditionalFormatting sqref="E2228">
    <cfRule type="expression" dxfId="11210" priority="9783">
      <formula>OR(B2214="Alteração de Carga",B2214="Caixa Existente sem Alteração",B2214="Desligamento")</formula>
    </cfRule>
  </conditionalFormatting>
  <conditionalFormatting sqref="E2229">
    <cfRule type="expression" dxfId="11209" priority="9782">
      <formula>OR(B2214="Alteração de Carga",B2214="Caixa Existente sem Alteração",B2214="Desligamento")</formula>
    </cfRule>
  </conditionalFormatting>
  <conditionalFormatting sqref="E2243">
    <cfRule type="expression" dxfId="11208" priority="9744">
      <formula>OR(B2235="Alteração de Carga",B2235="Caixa Existente sem Alteração",B2235="Desligamento")</formula>
    </cfRule>
  </conditionalFormatting>
  <conditionalFormatting sqref="E2244">
    <cfRule type="expression" dxfId="11207" priority="9743">
      <formula>OR(B2235="Alteração de Carga",B2235="Caixa Existente sem Alteração",B2235="Desligamento")</formula>
    </cfRule>
  </conditionalFormatting>
  <conditionalFormatting sqref="E2245">
    <cfRule type="expression" dxfId="11206" priority="9742">
      <formula>OR(B2235="Alteração de Carga",B2235="Caixa Existente sem Alteração",B2235="Desligamento")</formula>
    </cfRule>
  </conditionalFormatting>
  <conditionalFormatting sqref="E2246">
    <cfRule type="expression" dxfId="11205" priority="9741">
      <formula>OR(B2235="Alteração de Carga",B2235="Caixa Existente sem Alteração",B2235="Desligamento")</formula>
    </cfRule>
  </conditionalFormatting>
  <conditionalFormatting sqref="E2247">
    <cfRule type="expression" dxfId="11204" priority="9740">
      <formula>OR(B2235="Alteração de Carga",B2235="Caixa Existente sem Alteração",B2235="Desligamento")</formula>
    </cfRule>
  </conditionalFormatting>
  <conditionalFormatting sqref="E2249">
    <cfRule type="expression" dxfId="11203" priority="9738">
      <formula>OR(B2235="Alteração de Carga",B2235="Caixa Existente sem Alteração",B2235="Desligamento")</formula>
    </cfRule>
  </conditionalFormatting>
  <conditionalFormatting sqref="E2250">
    <cfRule type="expression" dxfId="11202" priority="9737">
      <formula>OR(B2235="Alteração de Carga",B2235="Caixa Existente sem Alteração",B2235="Desligamento")</formula>
    </cfRule>
  </conditionalFormatting>
  <conditionalFormatting sqref="E2264">
    <cfRule type="expression" dxfId="11201" priority="9699">
      <formula>OR(B2256="Alteração de Carga",B2256="Caixa Existente sem Alteração",B2256="Desligamento")</formula>
    </cfRule>
  </conditionalFormatting>
  <conditionalFormatting sqref="E2265">
    <cfRule type="expression" dxfId="11200" priority="9698">
      <formula>OR(B2256="Alteração de Carga",B2256="Caixa Existente sem Alteração",B2256="Desligamento")</formula>
    </cfRule>
  </conditionalFormatting>
  <conditionalFormatting sqref="E2266">
    <cfRule type="expression" dxfId="11199" priority="9697">
      <formula>OR(B2256="Alteração de Carga",B2256="Caixa Existente sem Alteração",B2256="Desligamento")</formula>
    </cfRule>
  </conditionalFormatting>
  <conditionalFormatting sqref="E2267">
    <cfRule type="expression" dxfId="11198" priority="9696">
      <formula>OR(B2256="Alteração de Carga",B2256="Caixa Existente sem Alteração",B2256="Desligamento")</formula>
    </cfRule>
  </conditionalFormatting>
  <conditionalFormatting sqref="E2268">
    <cfRule type="expression" dxfId="11197" priority="9695">
      <formula>OR(B2256="Alteração de Carga",B2256="Caixa Existente sem Alteração",B2256="Desligamento")</formula>
    </cfRule>
  </conditionalFormatting>
  <conditionalFormatting sqref="E2270">
    <cfRule type="expression" dxfId="11196" priority="9693">
      <formula>OR(B2256="Alteração de Carga",B2256="Caixa Existente sem Alteração",B2256="Desligamento")</formula>
    </cfRule>
  </conditionalFormatting>
  <conditionalFormatting sqref="E2271">
    <cfRule type="expression" dxfId="11195" priority="9692">
      <formula>OR(B2256="Alteração de Carga",B2256="Caixa Existente sem Alteração",B2256="Desligamento")</formula>
    </cfRule>
  </conditionalFormatting>
  <conditionalFormatting sqref="E2285">
    <cfRule type="expression" dxfId="11194" priority="9654">
      <formula>OR(B2277="Alteração de Carga",B2277="Caixa Existente sem Alteração",B2277="Desligamento")</formula>
    </cfRule>
  </conditionalFormatting>
  <conditionalFormatting sqref="E2286">
    <cfRule type="expression" dxfId="11193" priority="9653">
      <formula>OR(B2277="Alteração de Carga",B2277="Caixa Existente sem Alteração",B2277="Desligamento")</formula>
    </cfRule>
  </conditionalFormatting>
  <conditionalFormatting sqref="E2287">
    <cfRule type="expression" dxfId="11192" priority="9652">
      <formula>OR(B2277="Alteração de Carga",B2277="Caixa Existente sem Alteração",B2277="Desligamento")</formula>
    </cfRule>
  </conditionalFormatting>
  <conditionalFormatting sqref="E2288">
    <cfRule type="expression" dxfId="11191" priority="9651">
      <formula>OR(B2277="Alteração de Carga",B2277="Caixa Existente sem Alteração",B2277="Desligamento")</formula>
    </cfRule>
  </conditionalFormatting>
  <conditionalFormatting sqref="E2289">
    <cfRule type="expression" dxfId="11190" priority="9650">
      <formula>OR(B2277="Alteração de Carga",B2277="Caixa Existente sem Alteração",B2277="Desligamento")</formula>
    </cfRule>
  </conditionalFormatting>
  <conditionalFormatting sqref="E2291">
    <cfRule type="expression" dxfId="11189" priority="9648">
      <formula>OR(B2277="Alteração de Carga",B2277="Caixa Existente sem Alteração",B2277="Desligamento")</formula>
    </cfRule>
  </conditionalFormatting>
  <conditionalFormatting sqref="E2292">
    <cfRule type="expression" dxfId="11188" priority="9647">
      <formula>OR(B2277="Alteração de Carga",B2277="Caixa Existente sem Alteração",B2277="Desligamento")</formula>
    </cfRule>
  </conditionalFormatting>
  <conditionalFormatting sqref="E2306">
    <cfRule type="expression" dxfId="11187" priority="9609">
      <formula>OR(B2298="Alteração de Carga",B2298="Caixa Existente sem Alteração",B2298="Desligamento")</formula>
    </cfRule>
  </conditionalFormatting>
  <conditionalFormatting sqref="E2307">
    <cfRule type="expression" dxfId="11186" priority="9608">
      <formula>OR(B2298="Alteração de Carga",B2298="Caixa Existente sem Alteração",B2298="Desligamento")</formula>
    </cfRule>
  </conditionalFormatting>
  <conditionalFormatting sqref="E2308">
    <cfRule type="expression" dxfId="11185" priority="9607">
      <formula>OR(B2298="Alteração de Carga",B2298="Caixa Existente sem Alteração",B2298="Desligamento")</formula>
    </cfRule>
  </conditionalFormatting>
  <conditionalFormatting sqref="E2309">
    <cfRule type="expression" dxfId="11184" priority="9606">
      <formula>OR(B2298="Alteração de Carga",B2298="Caixa Existente sem Alteração",B2298="Desligamento")</formula>
    </cfRule>
  </conditionalFormatting>
  <conditionalFormatting sqref="E2310">
    <cfRule type="expression" dxfId="11183" priority="9605">
      <formula>OR(B2298="Alteração de Carga",B2298="Caixa Existente sem Alteração",B2298="Desligamento")</formula>
    </cfRule>
  </conditionalFormatting>
  <conditionalFormatting sqref="E2312">
    <cfRule type="expression" dxfId="11182" priority="9603">
      <formula>OR(B2298="Alteração de Carga",B2298="Caixa Existente sem Alteração",B2298="Desligamento")</formula>
    </cfRule>
  </conditionalFormatting>
  <conditionalFormatting sqref="E2313">
    <cfRule type="expression" dxfId="11181" priority="9602">
      <formula>OR(B2298="Alteração de Carga",B2298="Caixa Existente sem Alteração",B2298="Desligamento")</formula>
    </cfRule>
  </conditionalFormatting>
  <conditionalFormatting sqref="E2327">
    <cfRule type="expression" dxfId="11180" priority="9564">
      <formula>OR(B2319="Alteração de Carga",B2319="Caixa Existente sem Alteração",B2319="Desligamento")</formula>
    </cfRule>
  </conditionalFormatting>
  <conditionalFormatting sqref="E2328">
    <cfRule type="expression" dxfId="11179" priority="9563">
      <formula>OR(B2319="Alteração de Carga",B2319="Caixa Existente sem Alteração",B2319="Desligamento")</formula>
    </cfRule>
  </conditionalFormatting>
  <conditionalFormatting sqref="E2329">
    <cfRule type="expression" dxfId="11178" priority="9562">
      <formula>OR(B2319="Alteração de Carga",B2319="Caixa Existente sem Alteração",B2319="Desligamento")</formula>
    </cfRule>
  </conditionalFormatting>
  <conditionalFormatting sqref="E2330">
    <cfRule type="expression" dxfId="11177" priority="9561">
      <formula>OR(B2319="Alteração de Carga",B2319="Caixa Existente sem Alteração",B2319="Desligamento")</formula>
    </cfRule>
  </conditionalFormatting>
  <conditionalFormatting sqref="E2331">
    <cfRule type="expression" dxfId="11176" priority="9560">
      <formula>OR(B2319="Alteração de Carga",B2319="Caixa Existente sem Alteração",B2319="Desligamento")</formula>
    </cfRule>
  </conditionalFormatting>
  <conditionalFormatting sqref="E2333">
    <cfRule type="expression" dxfId="11175" priority="9558">
      <formula>OR(B2319="Alteração de Carga",B2319="Caixa Existente sem Alteração",B2319="Desligamento")</formula>
    </cfRule>
  </conditionalFormatting>
  <conditionalFormatting sqref="E2334">
    <cfRule type="expression" dxfId="11174" priority="9557">
      <formula>OR(B2319="Alteração de Carga",B2319="Caixa Existente sem Alteração",B2319="Desligamento")</formula>
    </cfRule>
  </conditionalFormatting>
  <conditionalFormatting sqref="E2348">
    <cfRule type="expression" dxfId="11173" priority="9519">
      <formula>OR(B2340="Alteração de Carga",B2340="Caixa Existente sem Alteração",B2340="Desligamento")</formula>
    </cfRule>
  </conditionalFormatting>
  <conditionalFormatting sqref="E2349">
    <cfRule type="expression" dxfId="11172" priority="9518">
      <formula>OR(B2340="Alteração de Carga",B2340="Caixa Existente sem Alteração",B2340="Desligamento")</formula>
    </cfRule>
  </conditionalFormatting>
  <conditionalFormatting sqref="E2350">
    <cfRule type="expression" dxfId="11171" priority="9517">
      <formula>OR(B2340="Alteração de Carga",B2340="Caixa Existente sem Alteração",B2340="Desligamento")</formula>
    </cfRule>
  </conditionalFormatting>
  <conditionalFormatting sqref="E2351">
    <cfRule type="expression" dxfId="11170" priority="9516">
      <formula>OR(B2340="Alteração de Carga",B2340="Caixa Existente sem Alteração",B2340="Desligamento")</formula>
    </cfRule>
  </conditionalFormatting>
  <conditionalFormatting sqref="E2352">
    <cfRule type="expression" dxfId="11169" priority="9515">
      <formula>OR(B2340="Alteração de Carga",B2340="Caixa Existente sem Alteração",B2340="Desligamento")</formula>
    </cfRule>
  </conditionalFormatting>
  <conditionalFormatting sqref="E2354">
    <cfRule type="expression" dxfId="11168" priority="9513">
      <formula>OR(B2340="Alteração de Carga",B2340="Caixa Existente sem Alteração",B2340="Desligamento")</formula>
    </cfRule>
  </conditionalFormatting>
  <conditionalFormatting sqref="E2355">
    <cfRule type="expression" dxfId="11167" priority="9512">
      <formula>OR(B2340="Alteração de Carga",B2340="Caixa Existente sem Alteração",B2340="Desligamento")</formula>
    </cfRule>
  </conditionalFormatting>
  <conditionalFormatting sqref="E2369">
    <cfRule type="expression" dxfId="11166" priority="9474">
      <formula>OR(B2361="Alteração de Carga",B2361="Caixa Existente sem Alteração",B2361="Desligamento")</formula>
    </cfRule>
  </conditionalFormatting>
  <conditionalFormatting sqref="E2370">
    <cfRule type="expression" dxfId="11165" priority="9473">
      <formula>OR(B2361="Alteração de Carga",B2361="Caixa Existente sem Alteração",B2361="Desligamento")</formula>
    </cfRule>
  </conditionalFormatting>
  <conditionalFormatting sqref="E2371">
    <cfRule type="expression" dxfId="11164" priority="9472">
      <formula>OR(B2361="Alteração de Carga",B2361="Caixa Existente sem Alteração",B2361="Desligamento")</formula>
    </cfRule>
  </conditionalFormatting>
  <conditionalFormatting sqref="E2372">
    <cfRule type="expression" dxfId="11163" priority="9471">
      <formula>OR(B2361="Alteração de Carga",B2361="Caixa Existente sem Alteração",B2361="Desligamento")</formula>
    </cfRule>
  </conditionalFormatting>
  <conditionalFormatting sqref="E2373">
    <cfRule type="expression" dxfId="11162" priority="9470">
      <formula>OR(B2361="Alteração de Carga",B2361="Caixa Existente sem Alteração",B2361="Desligamento")</formula>
    </cfRule>
  </conditionalFormatting>
  <conditionalFormatting sqref="E2375">
    <cfRule type="expression" dxfId="11161" priority="9468">
      <formula>OR(B2361="Alteração de Carga",B2361="Caixa Existente sem Alteração",B2361="Desligamento")</formula>
    </cfRule>
  </conditionalFormatting>
  <conditionalFormatting sqref="E2376">
    <cfRule type="expression" dxfId="11160" priority="9467">
      <formula>OR(B2361="Alteração de Carga",B2361="Caixa Existente sem Alteração",B2361="Desligamento")</formula>
    </cfRule>
  </conditionalFormatting>
  <conditionalFormatting sqref="E2390">
    <cfRule type="expression" dxfId="11159" priority="9429">
      <formula>OR(B2382="Alteração de Carga",B2382="Caixa Existente sem Alteração",B2382="Desligamento")</formula>
    </cfRule>
  </conditionalFormatting>
  <conditionalFormatting sqref="E2391">
    <cfRule type="expression" dxfId="11158" priority="9428">
      <formula>OR(B2382="Alteração de Carga",B2382="Caixa Existente sem Alteração",B2382="Desligamento")</formula>
    </cfRule>
  </conditionalFormatting>
  <conditionalFormatting sqref="E2392">
    <cfRule type="expression" dxfId="11157" priority="9427">
      <formula>OR(B2382="Alteração de Carga",B2382="Caixa Existente sem Alteração",B2382="Desligamento")</formula>
    </cfRule>
  </conditionalFormatting>
  <conditionalFormatting sqref="E2393">
    <cfRule type="expression" dxfId="11156" priority="9426">
      <formula>OR(B2382="Alteração de Carga",B2382="Caixa Existente sem Alteração",B2382="Desligamento")</formula>
    </cfRule>
  </conditionalFormatting>
  <conditionalFormatting sqref="E2394">
    <cfRule type="expression" dxfId="11155" priority="9425">
      <formula>OR(B2382="Alteração de Carga",B2382="Caixa Existente sem Alteração",B2382="Desligamento")</formula>
    </cfRule>
  </conditionalFormatting>
  <conditionalFormatting sqref="E2396">
    <cfRule type="expression" dxfId="11154" priority="9423">
      <formula>OR(B2382="Alteração de Carga",B2382="Caixa Existente sem Alteração",B2382="Desligamento")</formula>
    </cfRule>
  </conditionalFormatting>
  <conditionalFormatting sqref="E2397">
    <cfRule type="expression" dxfId="11153" priority="9422">
      <formula>OR(B2382="Alteração de Carga",B2382="Caixa Existente sem Alteração",B2382="Desligamento")</formula>
    </cfRule>
  </conditionalFormatting>
  <conditionalFormatting sqref="E2411">
    <cfRule type="expression" dxfId="11152" priority="9384">
      <formula>OR(B2403="Alteração de Carga",B2403="Caixa Existente sem Alteração",B2403="Desligamento")</formula>
    </cfRule>
  </conditionalFormatting>
  <conditionalFormatting sqref="E2412">
    <cfRule type="expression" dxfId="11151" priority="9383">
      <formula>OR(B2403="Alteração de Carga",B2403="Caixa Existente sem Alteração",B2403="Desligamento")</formula>
    </cfRule>
  </conditionalFormatting>
  <conditionalFormatting sqref="E2413">
    <cfRule type="expression" dxfId="11150" priority="9382">
      <formula>OR(B2403="Alteração de Carga",B2403="Caixa Existente sem Alteração",B2403="Desligamento")</formula>
    </cfRule>
  </conditionalFormatting>
  <conditionalFormatting sqref="E2414">
    <cfRule type="expression" dxfId="11149" priority="9381">
      <formula>OR(B2403="Alteração de Carga",B2403="Caixa Existente sem Alteração",B2403="Desligamento")</formula>
    </cfRule>
  </conditionalFormatting>
  <conditionalFormatting sqref="E2415">
    <cfRule type="expression" dxfId="11148" priority="9380">
      <formula>OR(B2403="Alteração de Carga",B2403="Caixa Existente sem Alteração",B2403="Desligamento")</formula>
    </cfRule>
  </conditionalFormatting>
  <conditionalFormatting sqref="E2417">
    <cfRule type="expression" dxfId="11147" priority="9378">
      <formula>OR(B2403="Alteração de Carga",B2403="Caixa Existente sem Alteração",B2403="Desligamento")</formula>
    </cfRule>
  </conditionalFormatting>
  <conditionalFormatting sqref="E2418">
    <cfRule type="expression" dxfId="11146" priority="9377">
      <formula>OR(B2403="Alteração de Carga",B2403="Caixa Existente sem Alteração",B2403="Desligamento")</formula>
    </cfRule>
  </conditionalFormatting>
  <conditionalFormatting sqref="E2432">
    <cfRule type="expression" dxfId="11145" priority="9339">
      <formula>OR(B2424="Alteração de Carga",B2424="Caixa Existente sem Alteração",B2424="Desligamento")</formula>
    </cfRule>
  </conditionalFormatting>
  <conditionalFormatting sqref="E2433">
    <cfRule type="expression" dxfId="11144" priority="9338">
      <formula>OR(B2424="Alteração de Carga",B2424="Caixa Existente sem Alteração",B2424="Desligamento")</formula>
    </cfRule>
  </conditionalFormatting>
  <conditionalFormatting sqref="E2434">
    <cfRule type="expression" dxfId="11143" priority="9337">
      <formula>OR(B2424="Alteração de Carga",B2424="Caixa Existente sem Alteração",B2424="Desligamento")</formula>
    </cfRule>
  </conditionalFormatting>
  <conditionalFormatting sqref="E2435">
    <cfRule type="expression" dxfId="11142" priority="9336">
      <formula>OR(B2424="Alteração de Carga",B2424="Caixa Existente sem Alteração",B2424="Desligamento")</formula>
    </cfRule>
  </conditionalFormatting>
  <conditionalFormatting sqref="E2436">
    <cfRule type="expression" dxfId="11141" priority="9335">
      <formula>OR(B2424="Alteração de Carga",B2424="Caixa Existente sem Alteração",B2424="Desligamento")</formula>
    </cfRule>
  </conditionalFormatting>
  <conditionalFormatting sqref="E2438">
    <cfRule type="expression" dxfId="11140" priority="9333">
      <formula>OR(B2424="Alteração de Carga",B2424="Caixa Existente sem Alteração",B2424="Desligamento")</formula>
    </cfRule>
  </conditionalFormatting>
  <conditionalFormatting sqref="E2439">
    <cfRule type="expression" dxfId="11139" priority="9332">
      <formula>OR(B2424="Alteração de Carga",B2424="Caixa Existente sem Alteração",B2424="Desligamento")</formula>
    </cfRule>
  </conditionalFormatting>
  <conditionalFormatting sqref="E2453">
    <cfRule type="expression" dxfId="11138" priority="9294">
      <formula>OR(B2445="Alteração de Carga",B2445="Caixa Existente sem Alteração",B2445="Desligamento")</formula>
    </cfRule>
  </conditionalFormatting>
  <conditionalFormatting sqref="E2454">
    <cfRule type="expression" dxfId="11137" priority="9293">
      <formula>OR(B2445="Alteração de Carga",B2445="Caixa Existente sem Alteração",B2445="Desligamento")</formula>
    </cfRule>
  </conditionalFormatting>
  <conditionalFormatting sqref="E2455">
    <cfRule type="expression" dxfId="11136" priority="9292">
      <formula>OR(B2445="Alteração de Carga",B2445="Caixa Existente sem Alteração",B2445="Desligamento")</formula>
    </cfRule>
  </conditionalFormatting>
  <conditionalFormatting sqref="E2456">
    <cfRule type="expression" dxfId="11135" priority="9291">
      <formula>OR(B2445="Alteração de Carga",B2445="Caixa Existente sem Alteração",B2445="Desligamento")</formula>
    </cfRule>
  </conditionalFormatting>
  <conditionalFormatting sqref="E2457">
    <cfRule type="expression" dxfId="11134" priority="9290">
      <formula>OR(B2445="Alteração de Carga",B2445="Caixa Existente sem Alteração",B2445="Desligamento")</formula>
    </cfRule>
  </conditionalFormatting>
  <conditionalFormatting sqref="E2459">
    <cfRule type="expression" dxfId="11133" priority="9288">
      <formula>OR(B2445="Alteração de Carga",B2445="Caixa Existente sem Alteração",B2445="Desligamento")</formula>
    </cfRule>
  </conditionalFormatting>
  <conditionalFormatting sqref="E2460">
    <cfRule type="expression" dxfId="11132" priority="9287">
      <formula>OR(B2445="Alteração de Carga",B2445="Caixa Existente sem Alteração",B2445="Desligamento")</formula>
    </cfRule>
  </conditionalFormatting>
  <conditionalFormatting sqref="E2474">
    <cfRule type="expression" dxfId="11131" priority="9249">
      <formula>OR(B2466="Alteração de Carga",B2466="Caixa Existente sem Alteração",B2466="Desligamento")</formula>
    </cfRule>
  </conditionalFormatting>
  <conditionalFormatting sqref="E2475">
    <cfRule type="expression" dxfId="11130" priority="9248">
      <formula>OR(B2466="Alteração de Carga",B2466="Caixa Existente sem Alteração",B2466="Desligamento")</formula>
    </cfRule>
  </conditionalFormatting>
  <conditionalFormatting sqref="E2476">
    <cfRule type="expression" dxfId="11129" priority="9247">
      <formula>OR(B2466="Alteração de Carga",B2466="Caixa Existente sem Alteração",B2466="Desligamento")</formula>
    </cfRule>
  </conditionalFormatting>
  <conditionalFormatting sqref="E2477">
    <cfRule type="expression" dxfId="11128" priority="9246">
      <formula>OR(B2466="Alteração de Carga",B2466="Caixa Existente sem Alteração",B2466="Desligamento")</formula>
    </cfRule>
  </conditionalFormatting>
  <conditionalFormatting sqref="E2478">
    <cfRule type="expression" dxfId="11127" priority="9245">
      <formula>OR(B2466="Alteração de Carga",B2466="Caixa Existente sem Alteração",B2466="Desligamento")</formula>
    </cfRule>
  </conditionalFormatting>
  <conditionalFormatting sqref="E2480">
    <cfRule type="expression" dxfId="11126" priority="9243">
      <formula>OR(B2466="Alteração de Carga",B2466="Caixa Existente sem Alteração",B2466="Desligamento")</formula>
    </cfRule>
  </conditionalFormatting>
  <conditionalFormatting sqref="E2481">
    <cfRule type="expression" dxfId="11125" priority="9242">
      <formula>OR(B2466="Alteração de Carga",B2466="Caixa Existente sem Alteração",B2466="Desligamento")</formula>
    </cfRule>
  </conditionalFormatting>
  <conditionalFormatting sqref="E2495">
    <cfRule type="expression" dxfId="11124" priority="9204">
      <formula>OR(B2487="Alteração de Carga",B2487="Caixa Existente sem Alteração",B2487="Desligamento")</formula>
    </cfRule>
  </conditionalFormatting>
  <conditionalFormatting sqref="E2496">
    <cfRule type="expression" dxfId="11123" priority="9203">
      <formula>OR(B2487="Alteração de Carga",B2487="Caixa Existente sem Alteração",B2487="Desligamento")</formula>
    </cfRule>
  </conditionalFormatting>
  <conditionalFormatting sqref="E2497">
    <cfRule type="expression" dxfId="11122" priority="9202">
      <formula>OR(B2487="Alteração de Carga",B2487="Caixa Existente sem Alteração",B2487="Desligamento")</formula>
    </cfRule>
  </conditionalFormatting>
  <conditionalFormatting sqref="E2498">
    <cfRule type="expression" dxfId="11121" priority="9201">
      <formula>OR(B2487="Alteração de Carga",B2487="Caixa Existente sem Alteração",B2487="Desligamento")</formula>
    </cfRule>
  </conditionalFormatting>
  <conditionalFormatting sqref="E2499">
    <cfRule type="expression" dxfId="11120" priority="9200">
      <formula>OR(B2487="Alteração de Carga",B2487="Caixa Existente sem Alteração",B2487="Desligamento")</formula>
    </cfRule>
  </conditionalFormatting>
  <conditionalFormatting sqref="E2501">
    <cfRule type="expression" dxfId="11119" priority="9198">
      <formula>OR(B2487="Alteração de Carga",B2487="Caixa Existente sem Alteração",B2487="Desligamento")</formula>
    </cfRule>
  </conditionalFormatting>
  <conditionalFormatting sqref="E2502">
    <cfRule type="expression" dxfId="11118" priority="9197">
      <formula>OR(B2487="Alteração de Carga",B2487="Caixa Existente sem Alteração",B2487="Desligamento")</formula>
    </cfRule>
  </conditionalFormatting>
  <conditionalFormatting sqref="E2516">
    <cfRule type="expression" dxfId="11117" priority="9159">
      <formula>OR(B2508="Alteração de Carga",B2508="Caixa Existente sem Alteração",B2508="Desligamento")</formula>
    </cfRule>
  </conditionalFormatting>
  <conditionalFormatting sqref="E2517">
    <cfRule type="expression" dxfId="11116" priority="9158">
      <formula>OR(B2508="Alteração de Carga",B2508="Caixa Existente sem Alteração",B2508="Desligamento")</formula>
    </cfRule>
  </conditionalFormatting>
  <conditionalFormatting sqref="E2518">
    <cfRule type="expression" dxfId="11115" priority="9157">
      <formula>OR(B2508="Alteração de Carga",B2508="Caixa Existente sem Alteração",B2508="Desligamento")</formula>
    </cfRule>
  </conditionalFormatting>
  <conditionalFormatting sqref="E2519">
    <cfRule type="expression" dxfId="11114" priority="9156">
      <formula>OR(B2508="Alteração de Carga",B2508="Caixa Existente sem Alteração",B2508="Desligamento")</formula>
    </cfRule>
  </conditionalFormatting>
  <conditionalFormatting sqref="E2520">
    <cfRule type="expression" dxfId="11113" priority="9155">
      <formula>OR(B2508="Alteração de Carga",B2508="Caixa Existente sem Alteração",B2508="Desligamento")</formula>
    </cfRule>
  </conditionalFormatting>
  <conditionalFormatting sqref="E2522">
    <cfRule type="expression" dxfId="11112" priority="9153">
      <formula>OR(B2508="Alteração de Carga",B2508="Caixa Existente sem Alteração",B2508="Desligamento")</formula>
    </cfRule>
  </conditionalFormatting>
  <conditionalFormatting sqref="E2523">
    <cfRule type="expression" dxfId="11111" priority="9152">
      <formula>OR(B2508="Alteração de Carga",B2508="Caixa Existente sem Alteração",B2508="Desligamento")</formula>
    </cfRule>
  </conditionalFormatting>
  <conditionalFormatting sqref="E2537">
    <cfRule type="expression" dxfId="11110" priority="9114">
      <formula>OR(B2529="Alteração de Carga",B2529="Caixa Existente sem Alteração",B2529="Desligamento")</formula>
    </cfRule>
  </conditionalFormatting>
  <conditionalFormatting sqref="E2538">
    <cfRule type="expression" dxfId="11109" priority="9113">
      <formula>OR(B2529="Alteração de Carga",B2529="Caixa Existente sem Alteração",B2529="Desligamento")</formula>
    </cfRule>
  </conditionalFormatting>
  <conditionalFormatting sqref="E2539">
    <cfRule type="expression" dxfId="11108" priority="9112">
      <formula>OR(B2529="Alteração de Carga",B2529="Caixa Existente sem Alteração",B2529="Desligamento")</formula>
    </cfRule>
  </conditionalFormatting>
  <conditionalFormatting sqref="E2540">
    <cfRule type="expression" dxfId="11107" priority="9111">
      <formula>OR(B2529="Alteração de Carga",B2529="Caixa Existente sem Alteração",B2529="Desligamento")</formula>
    </cfRule>
  </conditionalFormatting>
  <conditionalFormatting sqref="E2541">
    <cfRule type="expression" dxfId="11106" priority="9110">
      <formula>OR(B2529="Alteração de Carga",B2529="Caixa Existente sem Alteração",B2529="Desligamento")</formula>
    </cfRule>
  </conditionalFormatting>
  <conditionalFormatting sqref="E2543">
    <cfRule type="expression" dxfId="11105" priority="9108">
      <formula>OR(B2529="Alteração de Carga",B2529="Caixa Existente sem Alteração",B2529="Desligamento")</formula>
    </cfRule>
  </conditionalFormatting>
  <conditionalFormatting sqref="E2544">
    <cfRule type="expression" dxfId="11104" priority="9107">
      <formula>OR(B2529="Alteração de Carga",B2529="Caixa Existente sem Alteração",B2529="Desligamento")</formula>
    </cfRule>
  </conditionalFormatting>
  <conditionalFormatting sqref="E2558">
    <cfRule type="expression" dxfId="11103" priority="9069">
      <formula>OR(B2550="Alteração de Carga",B2550="Caixa Existente sem Alteração",B2550="Desligamento")</formula>
    </cfRule>
  </conditionalFormatting>
  <conditionalFormatting sqref="E2559">
    <cfRule type="expression" dxfId="11102" priority="9068">
      <formula>OR(B2550="Alteração de Carga",B2550="Caixa Existente sem Alteração",B2550="Desligamento")</formula>
    </cfRule>
  </conditionalFormatting>
  <conditionalFormatting sqref="E2560">
    <cfRule type="expression" dxfId="11101" priority="9067">
      <formula>OR(B2550="Alteração de Carga",B2550="Caixa Existente sem Alteração",B2550="Desligamento")</formula>
    </cfRule>
  </conditionalFormatting>
  <conditionalFormatting sqref="E2561">
    <cfRule type="expression" dxfId="11100" priority="9066">
      <formula>OR(B2550="Alteração de Carga",B2550="Caixa Existente sem Alteração",B2550="Desligamento")</formula>
    </cfRule>
  </conditionalFormatting>
  <conditionalFormatting sqref="E2562">
    <cfRule type="expression" dxfId="11099" priority="9065">
      <formula>OR(B2550="Alteração de Carga",B2550="Caixa Existente sem Alteração",B2550="Desligamento")</formula>
    </cfRule>
  </conditionalFormatting>
  <conditionalFormatting sqref="E2564">
    <cfRule type="expression" dxfId="11098" priority="9063">
      <formula>OR(B2550="Alteração de Carga",B2550="Caixa Existente sem Alteração",B2550="Desligamento")</formula>
    </cfRule>
  </conditionalFormatting>
  <conditionalFormatting sqref="E2565">
    <cfRule type="expression" dxfId="11097" priority="9062">
      <formula>OR(B2550="Alteração de Carga",B2550="Caixa Existente sem Alteração",B2550="Desligamento")</formula>
    </cfRule>
  </conditionalFormatting>
  <conditionalFormatting sqref="E2579">
    <cfRule type="expression" dxfId="11096" priority="9024">
      <formula>OR(B2571="Alteração de Carga",B2571="Caixa Existente sem Alteração",B2571="Desligamento")</formula>
    </cfRule>
  </conditionalFormatting>
  <conditionalFormatting sqref="E2580">
    <cfRule type="expression" dxfId="11095" priority="9023">
      <formula>OR(B2571="Alteração de Carga",B2571="Caixa Existente sem Alteração",B2571="Desligamento")</formula>
    </cfRule>
  </conditionalFormatting>
  <conditionalFormatting sqref="E2581">
    <cfRule type="expression" dxfId="11094" priority="9022">
      <formula>OR(B2571="Alteração de Carga",B2571="Caixa Existente sem Alteração",B2571="Desligamento")</formula>
    </cfRule>
  </conditionalFormatting>
  <conditionalFormatting sqref="E2582">
    <cfRule type="expression" dxfId="11093" priority="9021">
      <formula>OR(B2571="Alteração de Carga",B2571="Caixa Existente sem Alteração",B2571="Desligamento")</formula>
    </cfRule>
  </conditionalFormatting>
  <conditionalFormatting sqref="E2583">
    <cfRule type="expression" dxfId="11092" priority="9020">
      <formula>OR(B2571="Alteração de Carga",B2571="Caixa Existente sem Alteração",B2571="Desligamento")</formula>
    </cfRule>
  </conditionalFormatting>
  <conditionalFormatting sqref="E2585">
    <cfRule type="expression" dxfId="11091" priority="9018">
      <formula>OR(B2571="Alteração de Carga",B2571="Caixa Existente sem Alteração",B2571="Desligamento")</formula>
    </cfRule>
  </conditionalFormatting>
  <conditionalFormatting sqref="E2586">
    <cfRule type="expression" dxfId="11090" priority="9017">
      <formula>OR(B2571="Alteração de Carga",B2571="Caixa Existente sem Alteração",B2571="Desligamento")</formula>
    </cfRule>
  </conditionalFormatting>
  <conditionalFormatting sqref="E2600">
    <cfRule type="expression" dxfId="11089" priority="8979">
      <formula>OR(B2592="Alteração de Carga",B2592="Caixa Existente sem Alteração",B2592="Desligamento")</formula>
    </cfRule>
  </conditionalFormatting>
  <conditionalFormatting sqref="E2601">
    <cfRule type="expression" dxfId="11088" priority="8978">
      <formula>OR(B2592="Alteração de Carga",B2592="Caixa Existente sem Alteração",B2592="Desligamento")</formula>
    </cfRule>
  </conditionalFormatting>
  <conditionalFormatting sqref="E2602">
    <cfRule type="expression" dxfId="11087" priority="8977">
      <formula>OR(B2592="Alteração de Carga",B2592="Caixa Existente sem Alteração",B2592="Desligamento")</formula>
    </cfRule>
  </conditionalFormatting>
  <conditionalFormatting sqref="E2603">
    <cfRule type="expression" dxfId="11086" priority="8976">
      <formula>OR(B2592="Alteração de Carga",B2592="Caixa Existente sem Alteração",B2592="Desligamento")</formula>
    </cfRule>
  </conditionalFormatting>
  <conditionalFormatting sqref="E2604">
    <cfRule type="expression" dxfId="11085" priority="8975">
      <formula>OR(B2592="Alteração de Carga",B2592="Caixa Existente sem Alteração",B2592="Desligamento")</formula>
    </cfRule>
  </conditionalFormatting>
  <conditionalFormatting sqref="E2606">
    <cfRule type="expression" dxfId="11084" priority="8973">
      <formula>OR(B2592="Alteração de Carga",B2592="Caixa Existente sem Alteração",B2592="Desligamento")</formula>
    </cfRule>
  </conditionalFormatting>
  <conditionalFormatting sqref="E2607">
    <cfRule type="expression" dxfId="11083" priority="8972">
      <formula>OR(B2592="Alteração de Carga",B2592="Caixa Existente sem Alteração",B2592="Desligamento")</formula>
    </cfRule>
  </conditionalFormatting>
  <conditionalFormatting sqref="E2621">
    <cfRule type="expression" dxfId="11082" priority="8934">
      <formula>OR(B2613="Alteração de Carga",B2613="Caixa Existente sem Alteração",B2613="Desligamento")</formula>
    </cfRule>
  </conditionalFormatting>
  <conditionalFormatting sqref="E2622">
    <cfRule type="expression" dxfId="11081" priority="8933">
      <formula>OR(B2613="Alteração de Carga",B2613="Caixa Existente sem Alteração",B2613="Desligamento")</formula>
    </cfRule>
  </conditionalFormatting>
  <conditionalFormatting sqref="E2623">
    <cfRule type="expression" dxfId="11080" priority="8932">
      <formula>OR(B2613="Alteração de Carga",B2613="Caixa Existente sem Alteração",B2613="Desligamento")</formula>
    </cfRule>
  </conditionalFormatting>
  <conditionalFormatting sqref="E2624">
    <cfRule type="expression" dxfId="11079" priority="8931">
      <formula>OR(B2613="Alteração de Carga",B2613="Caixa Existente sem Alteração",B2613="Desligamento")</formula>
    </cfRule>
  </conditionalFormatting>
  <conditionalFormatting sqref="E2625">
    <cfRule type="expression" dxfId="11078" priority="8930">
      <formula>OR(B2613="Alteração de Carga",B2613="Caixa Existente sem Alteração",B2613="Desligamento")</formula>
    </cfRule>
  </conditionalFormatting>
  <conditionalFormatting sqref="E2627">
    <cfRule type="expression" dxfId="11077" priority="8928">
      <formula>OR(B2613="Alteração de Carga",B2613="Caixa Existente sem Alteração",B2613="Desligamento")</formula>
    </cfRule>
  </conditionalFormatting>
  <conditionalFormatting sqref="E2628">
    <cfRule type="expression" dxfId="11076" priority="8927">
      <formula>OR(B2613="Alteração de Carga",B2613="Caixa Existente sem Alteração",B2613="Desligamento")</formula>
    </cfRule>
  </conditionalFormatting>
  <conditionalFormatting sqref="E2642">
    <cfRule type="expression" dxfId="11075" priority="8889">
      <formula>OR(B2634="Alteração de Carga",B2634="Caixa Existente sem Alteração",B2634="Desligamento")</formula>
    </cfRule>
  </conditionalFormatting>
  <conditionalFormatting sqref="E2643">
    <cfRule type="expression" dxfId="11074" priority="8888">
      <formula>OR(B2634="Alteração de Carga",B2634="Caixa Existente sem Alteração",B2634="Desligamento")</formula>
    </cfRule>
  </conditionalFormatting>
  <conditionalFormatting sqref="E2644">
    <cfRule type="expression" dxfId="11073" priority="8887">
      <formula>OR(B2634="Alteração de Carga",B2634="Caixa Existente sem Alteração",B2634="Desligamento")</formula>
    </cfRule>
  </conditionalFormatting>
  <conditionalFormatting sqref="E2645">
    <cfRule type="expression" dxfId="11072" priority="8886">
      <formula>OR(B2634="Alteração de Carga",B2634="Caixa Existente sem Alteração",B2634="Desligamento")</formula>
    </cfRule>
  </conditionalFormatting>
  <conditionalFormatting sqref="E2646">
    <cfRule type="expression" dxfId="11071" priority="8885">
      <formula>OR(B2634="Alteração de Carga",B2634="Caixa Existente sem Alteração",B2634="Desligamento")</formula>
    </cfRule>
  </conditionalFormatting>
  <conditionalFormatting sqref="E2648">
    <cfRule type="expression" dxfId="11070" priority="8883">
      <formula>OR(B2634="Alteração de Carga",B2634="Caixa Existente sem Alteração",B2634="Desligamento")</formula>
    </cfRule>
  </conditionalFormatting>
  <conditionalFormatting sqref="E2649">
    <cfRule type="expression" dxfId="11069" priority="8882">
      <formula>OR(B2634="Alteração de Carga",B2634="Caixa Existente sem Alteração",B2634="Desligamento")</formula>
    </cfRule>
  </conditionalFormatting>
  <conditionalFormatting sqref="E2663">
    <cfRule type="expression" dxfId="11068" priority="8844">
      <formula>OR(B2655="Alteração de Carga",B2655="Caixa Existente sem Alteração",B2655="Desligamento")</formula>
    </cfRule>
  </conditionalFormatting>
  <conditionalFormatting sqref="E2664">
    <cfRule type="expression" dxfId="11067" priority="8843">
      <formula>OR(B2655="Alteração de Carga",B2655="Caixa Existente sem Alteração",B2655="Desligamento")</formula>
    </cfRule>
  </conditionalFormatting>
  <conditionalFormatting sqref="E2665">
    <cfRule type="expression" dxfId="11066" priority="8842">
      <formula>OR(B2655="Alteração de Carga",B2655="Caixa Existente sem Alteração",B2655="Desligamento")</formula>
    </cfRule>
  </conditionalFormatting>
  <conditionalFormatting sqref="E2666">
    <cfRule type="expression" dxfId="11065" priority="8841">
      <formula>OR(B2655="Alteração de Carga",B2655="Caixa Existente sem Alteração",B2655="Desligamento")</formula>
    </cfRule>
  </conditionalFormatting>
  <conditionalFormatting sqref="E2667">
    <cfRule type="expression" dxfId="11064" priority="8840">
      <formula>OR(B2655="Alteração de Carga",B2655="Caixa Existente sem Alteração",B2655="Desligamento")</formula>
    </cfRule>
  </conditionalFormatting>
  <conditionalFormatting sqref="E2669">
    <cfRule type="expression" dxfId="11063" priority="8838">
      <formula>OR(B2655="Alteração de Carga",B2655="Caixa Existente sem Alteração",B2655="Desligamento")</formula>
    </cfRule>
  </conditionalFormatting>
  <conditionalFormatting sqref="E2670">
    <cfRule type="expression" dxfId="11062" priority="8837">
      <formula>OR(B2655="Alteração de Carga",B2655="Caixa Existente sem Alteração",B2655="Desligamento")</formula>
    </cfRule>
  </conditionalFormatting>
  <conditionalFormatting sqref="E2684">
    <cfRule type="expression" dxfId="11061" priority="8799">
      <formula>OR(B2676="Alteração de Carga",B2676="Caixa Existente sem Alteração",B2676="Desligamento")</formula>
    </cfRule>
  </conditionalFormatting>
  <conditionalFormatting sqref="E2685">
    <cfRule type="expression" dxfId="11060" priority="8798">
      <formula>OR(B2676="Alteração de Carga",B2676="Caixa Existente sem Alteração",B2676="Desligamento")</formula>
    </cfRule>
  </conditionalFormatting>
  <conditionalFormatting sqref="E2686">
    <cfRule type="expression" dxfId="11059" priority="8797">
      <formula>OR(B2676="Alteração de Carga",B2676="Caixa Existente sem Alteração",B2676="Desligamento")</formula>
    </cfRule>
  </conditionalFormatting>
  <conditionalFormatting sqref="E2687">
    <cfRule type="expression" dxfId="11058" priority="8796">
      <formula>OR(B2676="Alteração de Carga",B2676="Caixa Existente sem Alteração",B2676="Desligamento")</formula>
    </cfRule>
  </conditionalFormatting>
  <conditionalFormatting sqref="E2688">
    <cfRule type="expression" dxfId="11057" priority="8795">
      <formula>OR(B2676="Alteração de Carga",B2676="Caixa Existente sem Alteração",B2676="Desligamento")</formula>
    </cfRule>
  </conditionalFormatting>
  <conditionalFormatting sqref="E2690">
    <cfRule type="expression" dxfId="11056" priority="8793">
      <formula>OR(B2676="Alteração de Carga",B2676="Caixa Existente sem Alteração",B2676="Desligamento")</formula>
    </cfRule>
  </conditionalFormatting>
  <conditionalFormatting sqref="E2691">
    <cfRule type="expression" dxfId="11055" priority="8792">
      <formula>OR(B2676="Alteração de Carga",B2676="Caixa Existente sem Alteração",B2676="Desligamento")</formula>
    </cfRule>
  </conditionalFormatting>
  <conditionalFormatting sqref="E2705">
    <cfRule type="expression" dxfId="11054" priority="8754">
      <formula>OR(B2697="Alteração de Carga",B2697="Caixa Existente sem Alteração",B2697="Desligamento")</formula>
    </cfRule>
  </conditionalFormatting>
  <conditionalFormatting sqref="E2706">
    <cfRule type="expression" dxfId="11053" priority="8753">
      <formula>OR(B2697="Alteração de Carga",B2697="Caixa Existente sem Alteração",B2697="Desligamento")</formula>
    </cfRule>
  </conditionalFormatting>
  <conditionalFormatting sqref="E2707">
    <cfRule type="expression" dxfId="11052" priority="8752">
      <formula>OR(B2697="Alteração de Carga",B2697="Caixa Existente sem Alteração",B2697="Desligamento")</formula>
    </cfRule>
  </conditionalFormatting>
  <conditionalFormatting sqref="E2708">
    <cfRule type="expression" dxfId="11051" priority="8751">
      <formula>OR(B2697="Alteração de Carga",B2697="Caixa Existente sem Alteração",B2697="Desligamento")</formula>
    </cfRule>
  </conditionalFormatting>
  <conditionalFormatting sqref="E2709">
    <cfRule type="expression" dxfId="11050" priority="8750">
      <formula>OR(B2697="Alteração de Carga",B2697="Caixa Existente sem Alteração",B2697="Desligamento")</formula>
    </cfRule>
  </conditionalFormatting>
  <conditionalFormatting sqref="E2711">
    <cfRule type="expression" dxfId="11049" priority="8748">
      <formula>OR(B2697="Alteração de Carga",B2697="Caixa Existente sem Alteração",B2697="Desligamento")</formula>
    </cfRule>
  </conditionalFormatting>
  <conditionalFormatting sqref="E2712">
    <cfRule type="expression" dxfId="11048" priority="8747">
      <formula>OR(B2697="Alteração de Carga",B2697="Caixa Existente sem Alteração",B2697="Desligamento")</formula>
    </cfRule>
  </conditionalFormatting>
  <conditionalFormatting sqref="E2726">
    <cfRule type="expression" dxfId="11047" priority="8709">
      <formula>OR(B2718="Alteração de Carga",B2718="Caixa Existente sem Alteração",B2718="Desligamento")</formula>
    </cfRule>
  </conditionalFormatting>
  <conditionalFormatting sqref="E2727">
    <cfRule type="expression" dxfId="11046" priority="8708">
      <formula>OR(B2718="Alteração de Carga",B2718="Caixa Existente sem Alteração",B2718="Desligamento")</formula>
    </cfRule>
  </conditionalFormatting>
  <conditionalFormatting sqref="E2728">
    <cfRule type="expression" dxfId="11045" priority="8707">
      <formula>OR(B2718="Alteração de Carga",B2718="Caixa Existente sem Alteração",B2718="Desligamento")</formula>
    </cfRule>
  </conditionalFormatting>
  <conditionalFormatting sqref="E2729">
    <cfRule type="expression" dxfId="11044" priority="8706">
      <formula>OR(B2718="Alteração de Carga",B2718="Caixa Existente sem Alteração",B2718="Desligamento")</formula>
    </cfRule>
  </conditionalFormatting>
  <conditionalFormatting sqref="E2730">
    <cfRule type="expression" dxfId="11043" priority="8705">
      <formula>OR(B2718="Alteração de Carga",B2718="Caixa Existente sem Alteração",B2718="Desligamento")</formula>
    </cfRule>
  </conditionalFormatting>
  <conditionalFormatting sqref="E2732">
    <cfRule type="expression" dxfId="11042" priority="8703">
      <formula>OR(B2718="Alteração de Carga",B2718="Caixa Existente sem Alteração",B2718="Desligamento")</formula>
    </cfRule>
  </conditionalFormatting>
  <conditionalFormatting sqref="E2733">
    <cfRule type="expression" dxfId="11041" priority="8702">
      <formula>OR(B2718="Alteração de Carga",B2718="Caixa Existente sem Alteração",B2718="Desligamento")</formula>
    </cfRule>
  </conditionalFormatting>
  <conditionalFormatting sqref="E2747">
    <cfRule type="expression" dxfId="11040" priority="8664">
      <formula>OR(B2739="Alteração de Carga",B2739="Caixa Existente sem Alteração",B2739="Desligamento")</formula>
    </cfRule>
  </conditionalFormatting>
  <conditionalFormatting sqref="E2748">
    <cfRule type="expression" dxfId="11039" priority="8663">
      <formula>OR(B2739="Alteração de Carga",B2739="Caixa Existente sem Alteração",B2739="Desligamento")</formula>
    </cfRule>
  </conditionalFormatting>
  <conditionalFormatting sqref="E2749">
    <cfRule type="expression" dxfId="11038" priority="8662">
      <formula>OR(B2739="Alteração de Carga",B2739="Caixa Existente sem Alteração",B2739="Desligamento")</formula>
    </cfRule>
  </conditionalFormatting>
  <conditionalFormatting sqref="E2750">
    <cfRule type="expression" dxfId="11037" priority="8661">
      <formula>OR(B2739="Alteração de Carga",B2739="Caixa Existente sem Alteração",B2739="Desligamento")</formula>
    </cfRule>
  </conditionalFormatting>
  <conditionalFormatting sqref="E2751">
    <cfRule type="expression" dxfId="11036" priority="8660">
      <formula>OR(B2739="Alteração de Carga",B2739="Caixa Existente sem Alteração",B2739="Desligamento")</formula>
    </cfRule>
  </conditionalFormatting>
  <conditionalFormatting sqref="E2753">
    <cfRule type="expression" dxfId="11035" priority="8658">
      <formula>OR(B2739="Alteração de Carga",B2739="Caixa Existente sem Alteração",B2739="Desligamento")</formula>
    </cfRule>
  </conditionalFormatting>
  <conditionalFormatting sqref="E2754">
    <cfRule type="expression" dxfId="11034" priority="8657">
      <formula>OR(B2739="Alteração de Carga",B2739="Caixa Existente sem Alteração",B2739="Desligamento")</formula>
    </cfRule>
  </conditionalFormatting>
  <conditionalFormatting sqref="E2768">
    <cfRule type="expression" dxfId="11033" priority="8619">
      <formula>OR(B2760="Alteração de Carga",B2760="Caixa Existente sem Alteração",B2760="Desligamento")</formula>
    </cfRule>
  </conditionalFormatting>
  <conditionalFormatting sqref="E2769">
    <cfRule type="expression" dxfId="11032" priority="8618">
      <formula>OR(B2760="Alteração de Carga",B2760="Caixa Existente sem Alteração",B2760="Desligamento")</formula>
    </cfRule>
  </conditionalFormatting>
  <conditionalFormatting sqref="E2770">
    <cfRule type="expression" dxfId="11031" priority="8617">
      <formula>OR(B2760="Alteração de Carga",B2760="Caixa Existente sem Alteração",B2760="Desligamento")</formula>
    </cfRule>
  </conditionalFormatting>
  <conditionalFormatting sqref="E2771">
    <cfRule type="expression" dxfId="11030" priority="8616">
      <formula>OR(B2760="Alteração de Carga",B2760="Caixa Existente sem Alteração",B2760="Desligamento")</formula>
    </cfRule>
  </conditionalFormatting>
  <conditionalFormatting sqref="E2772">
    <cfRule type="expression" dxfId="11029" priority="8615">
      <formula>OR(B2760="Alteração de Carga",B2760="Caixa Existente sem Alteração",B2760="Desligamento")</formula>
    </cfRule>
  </conditionalFormatting>
  <conditionalFormatting sqref="E2774">
    <cfRule type="expression" dxfId="11028" priority="8613">
      <formula>OR(B2760="Alteração de Carga",B2760="Caixa Existente sem Alteração",B2760="Desligamento")</formula>
    </cfRule>
  </conditionalFormatting>
  <conditionalFormatting sqref="E2775">
    <cfRule type="expression" dxfId="11027" priority="8612">
      <formula>OR(B2760="Alteração de Carga",B2760="Caixa Existente sem Alteração",B2760="Desligamento")</formula>
    </cfRule>
  </conditionalFormatting>
  <conditionalFormatting sqref="E2789">
    <cfRule type="expression" dxfId="11026" priority="8574">
      <formula>OR(B2781="Alteração de Carga",B2781="Caixa Existente sem Alteração",B2781="Desligamento")</formula>
    </cfRule>
  </conditionalFormatting>
  <conditionalFormatting sqref="E2790">
    <cfRule type="expression" dxfId="11025" priority="8573">
      <formula>OR(B2781="Alteração de Carga",B2781="Caixa Existente sem Alteração",B2781="Desligamento")</formula>
    </cfRule>
  </conditionalFormatting>
  <conditionalFormatting sqref="E2791">
    <cfRule type="expression" dxfId="11024" priority="8572">
      <formula>OR(B2781="Alteração de Carga",B2781="Caixa Existente sem Alteração",B2781="Desligamento")</formula>
    </cfRule>
  </conditionalFormatting>
  <conditionalFormatting sqref="E2792">
    <cfRule type="expression" dxfId="11023" priority="8571">
      <formula>OR(B2781="Alteração de Carga",B2781="Caixa Existente sem Alteração",B2781="Desligamento")</formula>
    </cfRule>
  </conditionalFormatting>
  <conditionalFormatting sqref="E2793">
    <cfRule type="expression" dxfId="11022" priority="8570">
      <formula>OR(B2781="Alteração de Carga",B2781="Caixa Existente sem Alteração",B2781="Desligamento")</formula>
    </cfRule>
  </conditionalFormatting>
  <conditionalFormatting sqref="E2795">
    <cfRule type="expression" dxfId="11021" priority="8568">
      <formula>OR(B2781="Alteração de Carga",B2781="Caixa Existente sem Alteração",B2781="Desligamento")</formula>
    </cfRule>
  </conditionalFormatting>
  <conditionalFormatting sqref="E2796">
    <cfRule type="expression" dxfId="11020" priority="8567">
      <formula>OR(B2781="Alteração de Carga",B2781="Caixa Existente sem Alteração",B2781="Desligamento")</formula>
    </cfRule>
  </conditionalFormatting>
  <conditionalFormatting sqref="E2810">
    <cfRule type="expression" dxfId="11019" priority="8529">
      <formula>OR(B2802="Alteração de Carga",B2802="Caixa Existente sem Alteração",B2802="Desligamento")</formula>
    </cfRule>
  </conditionalFormatting>
  <conditionalFormatting sqref="E2811">
    <cfRule type="expression" dxfId="11018" priority="8528">
      <formula>OR(B2802="Alteração de Carga",B2802="Caixa Existente sem Alteração",B2802="Desligamento")</formula>
    </cfRule>
  </conditionalFormatting>
  <conditionalFormatting sqref="E2812">
    <cfRule type="expression" dxfId="11017" priority="8527">
      <formula>OR(B2802="Alteração de Carga",B2802="Caixa Existente sem Alteração",B2802="Desligamento")</formula>
    </cfRule>
  </conditionalFormatting>
  <conditionalFormatting sqref="E2813">
    <cfRule type="expression" dxfId="11016" priority="8526">
      <formula>OR(B2802="Alteração de Carga",B2802="Caixa Existente sem Alteração",B2802="Desligamento")</formula>
    </cfRule>
  </conditionalFormatting>
  <conditionalFormatting sqref="E2814">
    <cfRule type="expression" dxfId="11015" priority="8525">
      <formula>OR(B2802="Alteração de Carga",B2802="Caixa Existente sem Alteração",B2802="Desligamento")</formula>
    </cfRule>
  </conditionalFormatting>
  <conditionalFormatting sqref="E2816">
    <cfRule type="expression" dxfId="11014" priority="8523">
      <formula>OR(B2802="Alteração de Carga",B2802="Caixa Existente sem Alteração",B2802="Desligamento")</formula>
    </cfRule>
  </conditionalFormatting>
  <conditionalFormatting sqref="E2817">
    <cfRule type="expression" dxfId="11013" priority="8522">
      <formula>OR(B2802="Alteração de Carga",B2802="Caixa Existente sem Alteração",B2802="Desligamento")</formula>
    </cfRule>
  </conditionalFormatting>
  <conditionalFormatting sqref="E2831">
    <cfRule type="expression" dxfId="11012" priority="8484">
      <formula>OR(B2823="Alteração de Carga",B2823="Caixa Existente sem Alteração",B2823="Desligamento")</formula>
    </cfRule>
  </conditionalFormatting>
  <conditionalFormatting sqref="E2832">
    <cfRule type="expression" dxfId="11011" priority="8483">
      <formula>OR(B2823="Alteração de Carga",B2823="Caixa Existente sem Alteração",B2823="Desligamento")</formula>
    </cfRule>
  </conditionalFormatting>
  <conditionalFormatting sqref="E2833">
    <cfRule type="expression" dxfId="11010" priority="8482">
      <formula>OR(B2823="Alteração de Carga",B2823="Caixa Existente sem Alteração",B2823="Desligamento")</formula>
    </cfRule>
  </conditionalFormatting>
  <conditionalFormatting sqref="E2834">
    <cfRule type="expression" dxfId="11009" priority="8481">
      <formula>OR(B2823="Alteração de Carga",B2823="Caixa Existente sem Alteração",B2823="Desligamento")</formula>
    </cfRule>
  </conditionalFormatting>
  <conditionalFormatting sqref="E2835">
    <cfRule type="expression" dxfId="11008" priority="8480">
      <formula>OR(B2823="Alteração de Carga",B2823="Caixa Existente sem Alteração",B2823="Desligamento")</formula>
    </cfRule>
  </conditionalFormatting>
  <conditionalFormatting sqref="E2837">
    <cfRule type="expression" dxfId="11007" priority="8478">
      <formula>OR(B2823="Alteração de Carga",B2823="Caixa Existente sem Alteração",B2823="Desligamento")</formula>
    </cfRule>
  </conditionalFormatting>
  <conditionalFormatting sqref="E2838">
    <cfRule type="expression" dxfId="11006" priority="8477">
      <formula>OR(B2823="Alteração de Carga",B2823="Caixa Existente sem Alteração",B2823="Desligamento")</formula>
    </cfRule>
  </conditionalFormatting>
  <conditionalFormatting sqref="E2852">
    <cfRule type="expression" dxfId="11005" priority="8439">
      <formula>OR(B2844="Alteração de Carga",B2844="Caixa Existente sem Alteração",B2844="Desligamento")</formula>
    </cfRule>
  </conditionalFormatting>
  <conditionalFormatting sqref="E2853">
    <cfRule type="expression" dxfId="11004" priority="8438">
      <formula>OR(B2844="Alteração de Carga",B2844="Caixa Existente sem Alteração",B2844="Desligamento")</formula>
    </cfRule>
  </conditionalFormatting>
  <conditionalFormatting sqref="E2854">
    <cfRule type="expression" dxfId="11003" priority="8437">
      <formula>OR(B2844="Alteração de Carga",B2844="Caixa Existente sem Alteração",B2844="Desligamento")</formula>
    </cfRule>
  </conditionalFormatting>
  <conditionalFormatting sqref="E2855">
    <cfRule type="expression" dxfId="11002" priority="8436">
      <formula>OR(B2844="Alteração de Carga",B2844="Caixa Existente sem Alteração",B2844="Desligamento")</formula>
    </cfRule>
  </conditionalFormatting>
  <conditionalFormatting sqref="E2856">
    <cfRule type="expression" dxfId="11001" priority="8435">
      <formula>OR(B2844="Alteração de Carga",B2844="Caixa Existente sem Alteração",B2844="Desligamento")</formula>
    </cfRule>
  </conditionalFormatting>
  <conditionalFormatting sqref="E2858">
    <cfRule type="expression" dxfId="11000" priority="8433">
      <formula>OR(B2844="Alteração de Carga",B2844="Caixa Existente sem Alteração",B2844="Desligamento")</formula>
    </cfRule>
  </conditionalFormatting>
  <conditionalFormatting sqref="E2859">
    <cfRule type="expression" dxfId="10999" priority="8432">
      <formula>OR(B2844="Alteração de Carga",B2844="Caixa Existente sem Alteração",B2844="Desligamento")</formula>
    </cfRule>
  </conditionalFormatting>
  <conditionalFormatting sqref="E2873">
    <cfRule type="expression" dxfId="10998" priority="8394">
      <formula>OR(B2865="Alteração de Carga",B2865="Caixa Existente sem Alteração",B2865="Desligamento")</formula>
    </cfRule>
  </conditionalFormatting>
  <conditionalFormatting sqref="E2874">
    <cfRule type="expression" dxfId="10997" priority="8393">
      <formula>OR(B2865="Alteração de Carga",B2865="Caixa Existente sem Alteração",B2865="Desligamento")</formula>
    </cfRule>
  </conditionalFormatting>
  <conditionalFormatting sqref="E2875">
    <cfRule type="expression" dxfId="10996" priority="8392">
      <formula>OR(B2865="Alteração de Carga",B2865="Caixa Existente sem Alteração",B2865="Desligamento")</formula>
    </cfRule>
  </conditionalFormatting>
  <conditionalFormatting sqref="E2876">
    <cfRule type="expression" dxfId="10995" priority="8391">
      <formula>OR(B2865="Alteração de Carga",B2865="Caixa Existente sem Alteração",B2865="Desligamento")</formula>
    </cfRule>
  </conditionalFormatting>
  <conditionalFormatting sqref="E2877">
    <cfRule type="expression" dxfId="10994" priority="8390">
      <formula>OR(B2865="Alteração de Carga",B2865="Caixa Existente sem Alteração",B2865="Desligamento")</formula>
    </cfRule>
  </conditionalFormatting>
  <conditionalFormatting sqref="E2879">
    <cfRule type="expression" dxfId="10993" priority="8388">
      <formula>OR(B2865="Alteração de Carga",B2865="Caixa Existente sem Alteração",B2865="Desligamento")</formula>
    </cfRule>
  </conditionalFormatting>
  <conditionalFormatting sqref="E2880">
    <cfRule type="expression" dxfId="10992" priority="8387">
      <formula>OR(B2865="Alteração de Carga",B2865="Caixa Existente sem Alteração",B2865="Desligamento")</formula>
    </cfRule>
  </conditionalFormatting>
  <conditionalFormatting sqref="E2894">
    <cfRule type="expression" dxfId="10991" priority="8349">
      <formula>OR(B2886="Alteração de Carga",B2886="Caixa Existente sem Alteração",B2886="Desligamento")</formula>
    </cfRule>
  </conditionalFormatting>
  <conditionalFormatting sqref="E2895">
    <cfRule type="expression" dxfId="10990" priority="8348">
      <formula>OR(B2886="Alteração de Carga",B2886="Caixa Existente sem Alteração",B2886="Desligamento")</formula>
    </cfRule>
  </conditionalFormatting>
  <conditionalFormatting sqref="E2896">
    <cfRule type="expression" dxfId="10989" priority="8347">
      <formula>OR(B2886="Alteração de Carga",B2886="Caixa Existente sem Alteração",B2886="Desligamento")</formula>
    </cfRule>
  </conditionalFormatting>
  <conditionalFormatting sqref="E2897">
    <cfRule type="expression" dxfId="10988" priority="8346">
      <formula>OR(B2886="Alteração de Carga",B2886="Caixa Existente sem Alteração",B2886="Desligamento")</formula>
    </cfRule>
  </conditionalFormatting>
  <conditionalFormatting sqref="E2898">
    <cfRule type="expression" dxfId="10987" priority="8345">
      <formula>OR(B2886="Alteração de Carga",B2886="Caixa Existente sem Alteração",B2886="Desligamento")</formula>
    </cfRule>
  </conditionalFormatting>
  <conditionalFormatting sqref="E2900">
    <cfRule type="expression" dxfId="10986" priority="8343">
      <formula>OR(B2886="Alteração de Carga",B2886="Caixa Existente sem Alteração",B2886="Desligamento")</formula>
    </cfRule>
  </conditionalFormatting>
  <conditionalFormatting sqref="E2901">
    <cfRule type="expression" dxfId="10985" priority="8342">
      <formula>OR(B2886="Alteração de Carga",B2886="Caixa Existente sem Alteração",B2886="Desligamento")</formula>
    </cfRule>
  </conditionalFormatting>
  <conditionalFormatting sqref="E2915">
    <cfRule type="expression" dxfId="10984" priority="8304">
      <formula>OR(B2907="Alteração de Carga",B2907="Caixa Existente sem Alteração",B2907="Desligamento")</formula>
    </cfRule>
  </conditionalFormatting>
  <conditionalFormatting sqref="E2916">
    <cfRule type="expression" dxfId="10983" priority="8303">
      <formula>OR(B2907="Alteração de Carga",B2907="Caixa Existente sem Alteração",B2907="Desligamento")</formula>
    </cfRule>
  </conditionalFormatting>
  <conditionalFormatting sqref="E2917">
    <cfRule type="expression" dxfId="10982" priority="8302">
      <formula>OR(B2907="Alteração de Carga",B2907="Caixa Existente sem Alteração",B2907="Desligamento")</formula>
    </cfRule>
  </conditionalFormatting>
  <conditionalFormatting sqref="E2918">
    <cfRule type="expression" dxfId="10981" priority="8301">
      <formula>OR(B2907="Alteração de Carga",B2907="Caixa Existente sem Alteração",B2907="Desligamento")</formula>
    </cfRule>
  </conditionalFormatting>
  <conditionalFormatting sqref="E2919">
    <cfRule type="expression" dxfId="10980" priority="8300">
      <formula>OR(B2907="Alteração de Carga",B2907="Caixa Existente sem Alteração",B2907="Desligamento")</formula>
    </cfRule>
  </conditionalFormatting>
  <conditionalFormatting sqref="E2921">
    <cfRule type="expression" dxfId="10979" priority="8298">
      <formula>OR(B2907="Alteração de Carga",B2907="Caixa Existente sem Alteração",B2907="Desligamento")</formula>
    </cfRule>
  </conditionalFormatting>
  <conditionalFormatting sqref="E2922">
    <cfRule type="expression" dxfId="10978" priority="8297">
      <formula>OR(B2907="Alteração de Carga",B2907="Caixa Existente sem Alteração",B2907="Desligamento")</formula>
    </cfRule>
  </conditionalFormatting>
  <conditionalFormatting sqref="E2936">
    <cfRule type="expression" dxfId="10977" priority="8259">
      <formula>OR(B2928="Alteração de Carga",B2928="Caixa Existente sem Alteração",B2928="Desligamento")</formula>
    </cfRule>
  </conditionalFormatting>
  <conditionalFormatting sqref="E2937">
    <cfRule type="expression" dxfId="10976" priority="8258">
      <formula>OR(B2928="Alteração de Carga",B2928="Caixa Existente sem Alteração",B2928="Desligamento")</formula>
    </cfRule>
  </conditionalFormatting>
  <conditionalFormatting sqref="E2938">
    <cfRule type="expression" dxfId="10975" priority="8257">
      <formula>OR(B2928="Alteração de Carga",B2928="Caixa Existente sem Alteração",B2928="Desligamento")</formula>
    </cfRule>
  </conditionalFormatting>
  <conditionalFormatting sqref="E2939">
    <cfRule type="expression" dxfId="10974" priority="8256">
      <formula>OR(B2928="Alteração de Carga",B2928="Caixa Existente sem Alteração",B2928="Desligamento")</formula>
    </cfRule>
  </conditionalFormatting>
  <conditionalFormatting sqref="E2940">
    <cfRule type="expression" dxfId="10973" priority="8255">
      <formula>OR(B2928="Alteração de Carga",B2928="Caixa Existente sem Alteração",B2928="Desligamento")</formula>
    </cfRule>
  </conditionalFormatting>
  <conditionalFormatting sqref="E2942">
    <cfRule type="expression" dxfId="10972" priority="8253">
      <formula>OR(B2928="Alteração de Carga",B2928="Caixa Existente sem Alteração",B2928="Desligamento")</formula>
    </cfRule>
  </conditionalFormatting>
  <conditionalFormatting sqref="E2943">
    <cfRule type="expression" dxfId="10971" priority="8252">
      <formula>OR(B2928="Alteração de Carga",B2928="Caixa Existente sem Alteração",B2928="Desligamento")</formula>
    </cfRule>
  </conditionalFormatting>
  <conditionalFormatting sqref="E2957">
    <cfRule type="expression" dxfId="10970" priority="8214">
      <formula>OR(B2949="Alteração de Carga",B2949="Caixa Existente sem Alteração",B2949="Desligamento")</formula>
    </cfRule>
  </conditionalFormatting>
  <conditionalFormatting sqref="E2958">
    <cfRule type="expression" dxfId="10969" priority="8213">
      <formula>OR(B2949="Alteração de Carga",B2949="Caixa Existente sem Alteração",B2949="Desligamento")</formula>
    </cfRule>
  </conditionalFormatting>
  <conditionalFormatting sqref="E2959">
    <cfRule type="expression" dxfId="10968" priority="8212">
      <formula>OR(B2949="Alteração de Carga",B2949="Caixa Existente sem Alteração",B2949="Desligamento")</formula>
    </cfRule>
  </conditionalFormatting>
  <conditionalFormatting sqref="E2960">
    <cfRule type="expression" dxfId="10967" priority="8211">
      <formula>OR(B2949="Alteração de Carga",B2949="Caixa Existente sem Alteração",B2949="Desligamento")</formula>
    </cfRule>
  </conditionalFormatting>
  <conditionalFormatting sqref="E2961">
    <cfRule type="expression" dxfId="10966" priority="8210">
      <formula>OR(B2949="Alteração de Carga",B2949="Caixa Existente sem Alteração",B2949="Desligamento")</formula>
    </cfRule>
  </conditionalFormatting>
  <conditionalFormatting sqref="E2963">
    <cfRule type="expression" dxfId="10965" priority="8208">
      <formula>OR(B2949="Alteração de Carga",B2949="Caixa Existente sem Alteração",B2949="Desligamento")</formula>
    </cfRule>
  </conditionalFormatting>
  <conditionalFormatting sqref="E2964">
    <cfRule type="expression" dxfId="10964" priority="8207">
      <formula>OR(B2949="Alteração de Carga",B2949="Caixa Existente sem Alteração",B2949="Desligamento")</formula>
    </cfRule>
  </conditionalFormatting>
  <conditionalFormatting sqref="E2978">
    <cfRule type="expression" dxfId="10963" priority="8169">
      <formula>OR(B2970="Alteração de Carga",B2970="Caixa Existente sem Alteração",B2970="Desligamento")</formula>
    </cfRule>
  </conditionalFormatting>
  <conditionalFormatting sqref="E2979">
    <cfRule type="expression" dxfId="10962" priority="8168">
      <formula>OR(B2970="Alteração de Carga",B2970="Caixa Existente sem Alteração",B2970="Desligamento")</formula>
    </cfRule>
  </conditionalFormatting>
  <conditionalFormatting sqref="E2980">
    <cfRule type="expression" dxfId="10961" priority="8167">
      <formula>OR(B2970="Alteração de Carga",B2970="Caixa Existente sem Alteração",B2970="Desligamento")</formula>
    </cfRule>
  </conditionalFormatting>
  <conditionalFormatting sqref="E2981">
    <cfRule type="expression" dxfId="10960" priority="8166">
      <formula>OR(B2970="Alteração de Carga",B2970="Caixa Existente sem Alteração",B2970="Desligamento")</formula>
    </cfRule>
  </conditionalFormatting>
  <conditionalFormatting sqref="E2982">
    <cfRule type="expression" dxfId="10959" priority="8165">
      <formula>OR(B2970="Alteração de Carga",B2970="Caixa Existente sem Alteração",B2970="Desligamento")</formula>
    </cfRule>
  </conditionalFormatting>
  <conditionalFormatting sqref="E2984">
    <cfRule type="expression" dxfId="10958" priority="8163">
      <formula>OR(B2970="Alteração de Carga",B2970="Caixa Existente sem Alteração",B2970="Desligamento")</formula>
    </cfRule>
  </conditionalFormatting>
  <conditionalFormatting sqref="E2985">
    <cfRule type="expression" dxfId="10957" priority="8162">
      <formula>OR(B2970="Alteração de Carga",B2970="Caixa Existente sem Alteração",B2970="Desligamento")</formula>
    </cfRule>
  </conditionalFormatting>
  <conditionalFormatting sqref="E2999">
    <cfRule type="expression" dxfId="10956" priority="8124">
      <formula>OR(B2991="Alteração de Carga",B2991="Caixa Existente sem Alteração",B2991="Desligamento")</formula>
    </cfRule>
  </conditionalFormatting>
  <conditionalFormatting sqref="E3000">
    <cfRule type="expression" dxfId="10955" priority="8123">
      <formula>OR(B2991="Alteração de Carga",B2991="Caixa Existente sem Alteração",B2991="Desligamento")</formula>
    </cfRule>
  </conditionalFormatting>
  <conditionalFormatting sqref="E3001">
    <cfRule type="expression" dxfId="10954" priority="8122">
      <formula>OR(B2991="Alteração de Carga",B2991="Caixa Existente sem Alteração",B2991="Desligamento")</formula>
    </cfRule>
  </conditionalFormatting>
  <conditionalFormatting sqref="E3002">
    <cfRule type="expression" dxfId="10953" priority="8121">
      <formula>OR(B2991="Alteração de Carga",B2991="Caixa Existente sem Alteração",B2991="Desligamento")</formula>
    </cfRule>
  </conditionalFormatting>
  <conditionalFormatting sqref="E3003">
    <cfRule type="expression" dxfId="10952" priority="8120">
      <formula>OR(B2991="Alteração de Carga",B2991="Caixa Existente sem Alteração",B2991="Desligamento")</formula>
    </cfRule>
  </conditionalFormatting>
  <conditionalFormatting sqref="E3005">
    <cfRule type="expression" dxfId="10951" priority="8118">
      <formula>OR(B2991="Alteração de Carga",B2991="Caixa Existente sem Alteração",B2991="Desligamento")</formula>
    </cfRule>
  </conditionalFormatting>
  <conditionalFormatting sqref="E3006">
    <cfRule type="expression" dxfId="10950" priority="8117">
      <formula>OR(B2991="Alteração de Carga",B2991="Caixa Existente sem Alteração",B2991="Desligamento")</formula>
    </cfRule>
  </conditionalFormatting>
  <conditionalFormatting sqref="E3020">
    <cfRule type="expression" dxfId="10949" priority="8079">
      <formula>OR(B3012="Alteração de Carga",B3012="Caixa Existente sem Alteração",B3012="Desligamento")</formula>
    </cfRule>
  </conditionalFormatting>
  <conditionalFormatting sqref="E3021">
    <cfRule type="expression" dxfId="10948" priority="8078">
      <formula>OR(B3012="Alteração de Carga",B3012="Caixa Existente sem Alteração",B3012="Desligamento")</formula>
    </cfRule>
  </conditionalFormatting>
  <conditionalFormatting sqref="E3022">
    <cfRule type="expression" dxfId="10947" priority="8077">
      <formula>OR(B3012="Alteração de Carga",B3012="Caixa Existente sem Alteração",B3012="Desligamento")</formula>
    </cfRule>
  </conditionalFormatting>
  <conditionalFormatting sqref="E3023">
    <cfRule type="expression" dxfId="10946" priority="8076">
      <formula>OR(B3012="Alteração de Carga",B3012="Caixa Existente sem Alteração",B3012="Desligamento")</formula>
    </cfRule>
  </conditionalFormatting>
  <conditionalFormatting sqref="E3024">
    <cfRule type="expression" dxfId="10945" priority="8075">
      <formula>OR(B3012="Alteração de Carga",B3012="Caixa Existente sem Alteração",B3012="Desligamento")</formula>
    </cfRule>
  </conditionalFormatting>
  <conditionalFormatting sqref="E3026">
    <cfRule type="expression" dxfId="10944" priority="8073">
      <formula>OR(B3012="Alteração de Carga",B3012="Caixa Existente sem Alteração",B3012="Desligamento")</formula>
    </cfRule>
  </conditionalFormatting>
  <conditionalFormatting sqref="E3027">
    <cfRule type="expression" dxfId="10943" priority="8072">
      <formula>OR(B3012="Alteração de Carga",B3012="Caixa Existente sem Alteração",B3012="Desligamento")</formula>
    </cfRule>
  </conditionalFormatting>
  <conditionalFormatting sqref="E3041">
    <cfRule type="expression" dxfId="10942" priority="8034">
      <formula>OR(B3033="Alteração de Carga",B3033="Caixa Existente sem Alteração",B3033="Desligamento")</formula>
    </cfRule>
  </conditionalFormatting>
  <conditionalFormatting sqref="E3042">
    <cfRule type="expression" dxfId="10941" priority="8033">
      <formula>OR(B3033="Alteração de Carga",B3033="Caixa Existente sem Alteração",B3033="Desligamento")</formula>
    </cfRule>
  </conditionalFormatting>
  <conditionalFormatting sqref="E3043">
    <cfRule type="expression" dxfId="10940" priority="8032">
      <formula>OR(B3033="Alteração de Carga",B3033="Caixa Existente sem Alteração",B3033="Desligamento")</formula>
    </cfRule>
  </conditionalFormatting>
  <conditionalFormatting sqref="E3044">
    <cfRule type="expression" dxfId="10939" priority="8031">
      <formula>OR(B3033="Alteração de Carga",B3033="Caixa Existente sem Alteração",B3033="Desligamento")</formula>
    </cfRule>
  </conditionalFormatting>
  <conditionalFormatting sqref="E3045">
    <cfRule type="expression" dxfId="10938" priority="8030">
      <formula>OR(B3033="Alteração de Carga",B3033="Caixa Existente sem Alteração",B3033="Desligamento")</formula>
    </cfRule>
  </conditionalFormatting>
  <conditionalFormatting sqref="E3047">
    <cfRule type="expression" dxfId="10937" priority="8028">
      <formula>OR(B3033="Alteração de Carga",B3033="Caixa Existente sem Alteração",B3033="Desligamento")</formula>
    </cfRule>
  </conditionalFormatting>
  <conditionalFormatting sqref="E3048">
    <cfRule type="expression" dxfId="10936" priority="8027">
      <formula>OR(B3033="Alteração de Carga",B3033="Caixa Existente sem Alteração",B3033="Desligamento")</formula>
    </cfRule>
  </conditionalFormatting>
  <conditionalFormatting sqref="E3062">
    <cfRule type="expression" dxfId="10935" priority="7989">
      <formula>OR(B3054="Alteração de Carga",B3054="Caixa Existente sem Alteração",B3054="Desligamento")</formula>
    </cfRule>
  </conditionalFormatting>
  <conditionalFormatting sqref="E3063">
    <cfRule type="expression" dxfId="10934" priority="7988">
      <formula>OR(B3054="Alteração de Carga",B3054="Caixa Existente sem Alteração",B3054="Desligamento")</formula>
    </cfRule>
  </conditionalFormatting>
  <conditionalFormatting sqref="E3064">
    <cfRule type="expression" dxfId="10933" priority="7987">
      <formula>OR(B3054="Alteração de Carga",B3054="Caixa Existente sem Alteração",B3054="Desligamento")</formula>
    </cfRule>
  </conditionalFormatting>
  <conditionalFormatting sqref="E3065">
    <cfRule type="expression" dxfId="10932" priority="7986">
      <formula>OR(B3054="Alteração de Carga",B3054="Caixa Existente sem Alteração",B3054="Desligamento")</formula>
    </cfRule>
  </conditionalFormatting>
  <conditionalFormatting sqref="E3066">
    <cfRule type="expression" dxfId="10931" priority="7985">
      <formula>OR(B3054="Alteração de Carga",B3054="Caixa Existente sem Alteração",B3054="Desligamento")</formula>
    </cfRule>
  </conditionalFormatting>
  <conditionalFormatting sqref="E3068">
    <cfRule type="expression" dxfId="10930" priority="7983">
      <formula>OR(B3054="Alteração de Carga",B3054="Caixa Existente sem Alteração",B3054="Desligamento")</formula>
    </cfRule>
  </conditionalFormatting>
  <conditionalFormatting sqref="E3069">
    <cfRule type="expression" dxfId="10929" priority="7982">
      <formula>OR(B3054="Alteração de Carga",B3054="Caixa Existente sem Alteração",B3054="Desligamento")</formula>
    </cfRule>
  </conditionalFormatting>
  <conditionalFormatting sqref="E3083">
    <cfRule type="expression" dxfId="10928" priority="7944">
      <formula>OR(B3075="Alteração de Carga",B3075="Caixa Existente sem Alteração",B3075="Desligamento")</formula>
    </cfRule>
  </conditionalFormatting>
  <conditionalFormatting sqref="E3084">
    <cfRule type="expression" dxfId="10927" priority="7943">
      <formula>OR(B3075="Alteração de Carga",B3075="Caixa Existente sem Alteração",B3075="Desligamento")</formula>
    </cfRule>
  </conditionalFormatting>
  <conditionalFormatting sqref="E3085">
    <cfRule type="expression" dxfId="10926" priority="7942">
      <formula>OR(B3075="Alteração de Carga",B3075="Caixa Existente sem Alteração",B3075="Desligamento")</formula>
    </cfRule>
  </conditionalFormatting>
  <conditionalFormatting sqref="E3086">
    <cfRule type="expression" dxfId="10925" priority="7941">
      <formula>OR(B3075="Alteração de Carga",B3075="Caixa Existente sem Alteração",B3075="Desligamento")</formula>
    </cfRule>
  </conditionalFormatting>
  <conditionalFormatting sqref="E3087">
    <cfRule type="expression" dxfId="10924" priority="7940">
      <formula>OR(B3075="Alteração de Carga",B3075="Caixa Existente sem Alteração",B3075="Desligamento")</formula>
    </cfRule>
  </conditionalFormatting>
  <conditionalFormatting sqref="E3089">
    <cfRule type="expression" dxfId="10923" priority="7938">
      <formula>OR(B3075="Alteração de Carga",B3075="Caixa Existente sem Alteração",B3075="Desligamento")</formula>
    </cfRule>
  </conditionalFormatting>
  <conditionalFormatting sqref="E3090">
    <cfRule type="expression" dxfId="10922" priority="7937">
      <formula>OR(B3075="Alteração de Carga",B3075="Caixa Existente sem Alteração",B3075="Desligamento")</formula>
    </cfRule>
  </conditionalFormatting>
  <conditionalFormatting sqref="E3104">
    <cfRule type="expression" dxfId="10921" priority="7899">
      <formula>OR(B3096="Alteração de Carga",B3096="Caixa Existente sem Alteração",B3096="Desligamento")</formula>
    </cfRule>
  </conditionalFormatting>
  <conditionalFormatting sqref="E3105">
    <cfRule type="expression" dxfId="10920" priority="7898">
      <formula>OR(B3096="Alteração de Carga",B3096="Caixa Existente sem Alteração",B3096="Desligamento")</formula>
    </cfRule>
  </conditionalFormatting>
  <conditionalFormatting sqref="E3106">
    <cfRule type="expression" dxfId="10919" priority="7897">
      <formula>OR(B3096="Alteração de Carga",B3096="Caixa Existente sem Alteração",B3096="Desligamento")</formula>
    </cfRule>
  </conditionalFormatting>
  <conditionalFormatting sqref="E3107">
    <cfRule type="expression" dxfId="10918" priority="7896">
      <formula>OR(B3096="Alteração de Carga",B3096="Caixa Existente sem Alteração",B3096="Desligamento")</formula>
    </cfRule>
  </conditionalFormatting>
  <conditionalFormatting sqref="E3108">
    <cfRule type="expression" dxfId="10917" priority="7895">
      <formula>OR(B3096="Alteração de Carga",B3096="Caixa Existente sem Alteração",B3096="Desligamento")</formula>
    </cfRule>
  </conditionalFormatting>
  <conditionalFormatting sqref="E3110">
    <cfRule type="expression" dxfId="10916" priority="7893">
      <formula>OR(B3096="Alteração de Carga",B3096="Caixa Existente sem Alteração",B3096="Desligamento")</formula>
    </cfRule>
  </conditionalFormatting>
  <conditionalFormatting sqref="E3111">
    <cfRule type="expression" dxfId="10915" priority="7892">
      <formula>OR(B3096="Alteração de Carga",B3096="Caixa Existente sem Alteração",B3096="Desligamento")</formula>
    </cfRule>
  </conditionalFormatting>
  <conditionalFormatting sqref="E3125">
    <cfRule type="expression" dxfId="10914" priority="7854">
      <formula>OR(B3117="Alteração de Carga",B3117="Caixa Existente sem Alteração",B3117="Desligamento")</formula>
    </cfRule>
  </conditionalFormatting>
  <conditionalFormatting sqref="E3126">
    <cfRule type="expression" dxfId="10913" priority="7853">
      <formula>OR(B3117="Alteração de Carga",B3117="Caixa Existente sem Alteração",B3117="Desligamento")</formula>
    </cfRule>
  </conditionalFormatting>
  <conditionalFormatting sqref="E3127">
    <cfRule type="expression" dxfId="10912" priority="7852">
      <formula>OR(B3117="Alteração de Carga",B3117="Caixa Existente sem Alteração",B3117="Desligamento")</formula>
    </cfRule>
  </conditionalFormatting>
  <conditionalFormatting sqref="E3128">
    <cfRule type="expression" dxfId="10911" priority="7851">
      <formula>OR(B3117="Alteração de Carga",B3117="Caixa Existente sem Alteração",B3117="Desligamento")</formula>
    </cfRule>
  </conditionalFormatting>
  <conditionalFormatting sqref="E3129">
    <cfRule type="expression" dxfId="10910" priority="7850">
      <formula>OR(B3117="Alteração de Carga",B3117="Caixa Existente sem Alteração",B3117="Desligamento")</formula>
    </cfRule>
  </conditionalFormatting>
  <conditionalFormatting sqref="E3131">
    <cfRule type="expression" dxfId="10909" priority="7848">
      <formula>OR(B3117="Alteração de Carga",B3117="Caixa Existente sem Alteração",B3117="Desligamento")</formula>
    </cfRule>
  </conditionalFormatting>
  <conditionalFormatting sqref="E3132">
    <cfRule type="expression" dxfId="10908" priority="7847">
      <formula>OR(B3117="Alteração de Carga",B3117="Caixa Existente sem Alteração",B3117="Desligamento")</formula>
    </cfRule>
  </conditionalFormatting>
  <conditionalFormatting sqref="E3146">
    <cfRule type="expression" dxfId="10907" priority="7809">
      <formula>OR(B3138="Alteração de Carga",B3138="Caixa Existente sem Alteração",B3138="Desligamento")</formula>
    </cfRule>
  </conditionalFormatting>
  <conditionalFormatting sqref="E3147">
    <cfRule type="expression" dxfId="10906" priority="7808">
      <formula>OR(B3138="Alteração de Carga",B3138="Caixa Existente sem Alteração",B3138="Desligamento")</formula>
    </cfRule>
  </conditionalFormatting>
  <conditionalFormatting sqref="E3148">
    <cfRule type="expression" dxfId="10905" priority="7807">
      <formula>OR(B3138="Alteração de Carga",B3138="Caixa Existente sem Alteração",B3138="Desligamento")</formula>
    </cfRule>
  </conditionalFormatting>
  <conditionalFormatting sqref="E3149">
    <cfRule type="expression" dxfId="10904" priority="7806">
      <formula>OR(B3138="Alteração de Carga",B3138="Caixa Existente sem Alteração",B3138="Desligamento")</formula>
    </cfRule>
  </conditionalFormatting>
  <conditionalFormatting sqref="E3150">
    <cfRule type="expression" dxfId="10903" priority="7805">
      <formula>OR(B3138="Alteração de Carga",B3138="Caixa Existente sem Alteração",B3138="Desligamento")</formula>
    </cfRule>
  </conditionalFormatting>
  <conditionalFormatting sqref="E3152">
    <cfRule type="expression" dxfId="10902" priority="7803">
      <formula>OR(B3138="Alteração de Carga",B3138="Caixa Existente sem Alteração",B3138="Desligamento")</formula>
    </cfRule>
  </conditionalFormatting>
  <conditionalFormatting sqref="E3153">
    <cfRule type="expression" dxfId="10901" priority="7802">
      <formula>OR(B3138="Alteração de Carga",B3138="Caixa Existente sem Alteração",B3138="Desligamento")</formula>
    </cfRule>
  </conditionalFormatting>
  <conditionalFormatting sqref="E3167">
    <cfRule type="expression" dxfId="10900" priority="7764">
      <formula>OR(B3159="Alteração de Carga",B3159="Caixa Existente sem Alteração",B3159="Desligamento")</formula>
    </cfRule>
  </conditionalFormatting>
  <conditionalFormatting sqref="E3168">
    <cfRule type="expression" dxfId="10899" priority="7763">
      <formula>OR(B3159="Alteração de Carga",B3159="Caixa Existente sem Alteração",B3159="Desligamento")</formula>
    </cfRule>
  </conditionalFormatting>
  <conditionalFormatting sqref="E3169">
    <cfRule type="expression" dxfId="10898" priority="7762">
      <formula>OR(B3159="Alteração de Carga",B3159="Caixa Existente sem Alteração",B3159="Desligamento")</formula>
    </cfRule>
  </conditionalFormatting>
  <conditionalFormatting sqref="E3170">
    <cfRule type="expression" dxfId="10897" priority="7761">
      <formula>OR(B3159="Alteração de Carga",B3159="Caixa Existente sem Alteração",B3159="Desligamento")</formula>
    </cfRule>
  </conditionalFormatting>
  <conditionalFormatting sqref="E3171">
    <cfRule type="expression" dxfId="10896" priority="7760">
      <formula>OR(B3159="Alteração de Carga",B3159="Caixa Existente sem Alteração",B3159="Desligamento")</formula>
    </cfRule>
  </conditionalFormatting>
  <conditionalFormatting sqref="E3173">
    <cfRule type="expression" dxfId="10895" priority="7758">
      <formula>OR(B3159="Alteração de Carga",B3159="Caixa Existente sem Alteração",B3159="Desligamento")</formula>
    </cfRule>
  </conditionalFormatting>
  <conditionalFormatting sqref="E3174">
    <cfRule type="expression" dxfId="10894" priority="7757">
      <formula>OR(B3159="Alteração de Carga",B3159="Caixa Existente sem Alteração",B3159="Desligamento")</formula>
    </cfRule>
  </conditionalFormatting>
  <conditionalFormatting sqref="E3188">
    <cfRule type="expression" dxfId="10893" priority="7719">
      <formula>OR(B3180="Alteração de Carga",B3180="Caixa Existente sem Alteração",B3180="Desligamento")</formula>
    </cfRule>
  </conditionalFormatting>
  <conditionalFormatting sqref="E3189">
    <cfRule type="expression" dxfId="10892" priority="7718">
      <formula>OR(B3180="Alteração de Carga",B3180="Caixa Existente sem Alteração",B3180="Desligamento")</formula>
    </cfRule>
  </conditionalFormatting>
  <conditionalFormatting sqref="E3190">
    <cfRule type="expression" dxfId="10891" priority="7717">
      <formula>OR(B3180="Alteração de Carga",B3180="Caixa Existente sem Alteração",B3180="Desligamento")</formula>
    </cfRule>
  </conditionalFormatting>
  <conditionalFormatting sqref="E3191">
    <cfRule type="expression" dxfId="10890" priority="7716">
      <formula>OR(B3180="Alteração de Carga",B3180="Caixa Existente sem Alteração",B3180="Desligamento")</formula>
    </cfRule>
  </conditionalFormatting>
  <conditionalFormatting sqref="E3192">
    <cfRule type="expression" dxfId="10889" priority="7715">
      <formula>OR(B3180="Alteração de Carga",B3180="Caixa Existente sem Alteração",B3180="Desligamento")</formula>
    </cfRule>
  </conditionalFormatting>
  <conditionalFormatting sqref="E3194">
    <cfRule type="expression" dxfId="10888" priority="7713">
      <formula>OR(B3180="Alteração de Carga",B3180="Caixa Existente sem Alteração",B3180="Desligamento")</formula>
    </cfRule>
  </conditionalFormatting>
  <conditionalFormatting sqref="E3195">
    <cfRule type="expression" dxfId="10887" priority="7712">
      <formula>OR(B3180="Alteração de Carga",B3180="Caixa Existente sem Alteração",B3180="Desligamento")</formula>
    </cfRule>
  </conditionalFormatting>
  <conditionalFormatting sqref="E3209">
    <cfRule type="expression" dxfId="10886" priority="7674">
      <formula>OR(B3201="Alteração de Carga",B3201="Caixa Existente sem Alteração",B3201="Desligamento")</formula>
    </cfRule>
  </conditionalFormatting>
  <conditionalFormatting sqref="E3210">
    <cfRule type="expression" dxfId="10885" priority="7673">
      <formula>OR(B3201="Alteração de Carga",B3201="Caixa Existente sem Alteração",B3201="Desligamento")</formula>
    </cfRule>
  </conditionalFormatting>
  <conditionalFormatting sqref="E3211">
    <cfRule type="expression" dxfId="10884" priority="7672">
      <formula>OR(B3201="Alteração de Carga",B3201="Caixa Existente sem Alteração",B3201="Desligamento")</formula>
    </cfRule>
  </conditionalFormatting>
  <conditionalFormatting sqref="E3212">
    <cfRule type="expression" dxfId="10883" priority="7671">
      <formula>OR(B3201="Alteração de Carga",B3201="Caixa Existente sem Alteração",B3201="Desligamento")</formula>
    </cfRule>
  </conditionalFormatting>
  <conditionalFormatting sqref="E3213">
    <cfRule type="expression" dxfId="10882" priority="7670">
      <formula>OR(B3201="Alteração de Carga",B3201="Caixa Existente sem Alteração",B3201="Desligamento")</formula>
    </cfRule>
  </conditionalFormatting>
  <conditionalFormatting sqref="E3215">
    <cfRule type="expression" dxfId="10881" priority="7668">
      <formula>OR(B3201="Alteração de Carga",B3201="Caixa Existente sem Alteração",B3201="Desligamento")</formula>
    </cfRule>
  </conditionalFormatting>
  <conditionalFormatting sqref="E3216">
    <cfRule type="expression" dxfId="10880" priority="7667">
      <formula>OR(B3201="Alteração de Carga",B3201="Caixa Existente sem Alteração",B3201="Desligamento")</formula>
    </cfRule>
  </conditionalFormatting>
  <conditionalFormatting sqref="E3230">
    <cfRule type="expression" dxfId="10879" priority="7629">
      <formula>OR(B3222="Alteração de Carga",B3222="Caixa Existente sem Alteração",B3222="Desligamento")</formula>
    </cfRule>
  </conditionalFormatting>
  <conditionalFormatting sqref="E3231">
    <cfRule type="expression" dxfId="10878" priority="7628">
      <formula>OR(B3222="Alteração de Carga",B3222="Caixa Existente sem Alteração",B3222="Desligamento")</formula>
    </cfRule>
  </conditionalFormatting>
  <conditionalFormatting sqref="E3232">
    <cfRule type="expression" dxfId="10877" priority="7627">
      <formula>OR(B3222="Alteração de Carga",B3222="Caixa Existente sem Alteração",B3222="Desligamento")</formula>
    </cfRule>
  </conditionalFormatting>
  <conditionalFormatting sqref="E3233">
    <cfRule type="expression" dxfId="10876" priority="7626">
      <formula>OR(B3222="Alteração de Carga",B3222="Caixa Existente sem Alteração",B3222="Desligamento")</formula>
    </cfRule>
  </conditionalFormatting>
  <conditionalFormatting sqref="E3234">
    <cfRule type="expression" dxfId="10875" priority="7625">
      <formula>OR(B3222="Alteração de Carga",B3222="Caixa Existente sem Alteração",B3222="Desligamento")</formula>
    </cfRule>
  </conditionalFormatting>
  <conditionalFormatting sqref="E3236">
    <cfRule type="expression" dxfId="10874" priority="7623">
      <formula>OR(B3222="Alteração de Carga",B3222="Caixa Existente sem Alteração",B3222="Desligamento")</formula>
    </cfRule>
  </conditionalFormatting>
  <conditionalFormatting sqref="E3237">
    <cfRule type="expression" dxfId="10873" priority="7622">
      <formula>OR(B3222="Alteração de Carga",B3222="Caixa Existente sem Alteração",B3222="Desligamento")</formula>
    </cfRule>
  </conditionalFormatting>
  <conditionalFormatting sqref="E3251">
    <cfRule type="expression" dxfId="10872" priority="7584">
      <formula>OR(B3243="Alteração de Carga",B3243="Caixa Existente sem Alteração",B3243="Desligamento")</formula>
    </cfRule>
  </conditionalFormatting>
  <conditionalFormatting sqref="E3252">
    <cfRule type="expression" dxfId="10871" priority="7583">
      <formula>OR(B3243="Alteração de Carga",B3243="Caixa Existente sem Alteração",B3243="Desligamento")</formula>
    </cfRule>
  </conditionalFormatting>
  <conditionalFormatting sqref="E3253">
    <cfRule type="expression" dxfId="10870" priority="7582">
      <formula>OR(B3243="Alteração de Carga",B3243="Caixa Existente sem Alteração",B3243="Desligamento")</formula>
    </cfRule>
  </conditionalFormatting>
  <conditionalFormatting sqref="E3254">
    <cfRule type="expression" dxfId="10869" priority="7581">
      <formula>OR(B3243="Alteração de Carga",B3243="Caixa Existente sem Alteração",B3243="Desligamento")</formula>
    </cfRule>
  </conditionalFormatting>
  <conditionalFormatting sqref="E3255">
    <cfRule type="expression" dxfId="10868" priority="7580">
      <formula>OR(B3243="Alteração de Carga",B3243="Caixa Existente sem Alteração",B3243="Desligamento")</formula>
    </cfRule>
  </conditionalFormatting>
  <conditionalFormatting sqref="E3257">
    <cfRule type="expression" dxfId="10867" priority="7578">
      <formula>OR(B3243="Alteração de Carga",B3243="Caixa Existente sem Alteração",B3243="Desligamento")</formula>
    </cfRule>
  </conditionalFormatting>
  <conditionalFormatting sqref="E3258">
    <cfRule type="expression" dxfId="10866" priority="7577">
      <formula>OR(B3243="Alteração de Carga",B3243="Caixa Existente sem Alteração",B3243="Desligamento")</formula>
    </cfRule>
  </conditionalFormatting>
  <conditionalFormatting sqref="E3272">
    <cfRule type="expression" dxfId="10865" priority="7539">
      <formula>OR(B3264="Alteração de Carga",B3264="Caixa Existente sem Alteração",B3264="Desligamento")</formula>
    </cfRule>
  </conditionalFormatting>
  <conditionalFormatting sqref="E3273">
    <cfRule type="expression" dxfId="10864" priority="7538">
      <formula>OR(B3264="Alteração de Carga",B3264="Caixa Existente sem Alteração",B3264="Desligamento")</formula>
    </cfRule>
  </conditionalFormatting>
  <conditionalFormatting sqref="E3274">
    <cfRule type="expression" dxfId="10863" priority="7537">
      <formula>OR(B3264="Alteração de Carga",B3264="Caixa Existente sem Alteração",B3264="Desligamento")</formula>
    </cfRule>
  </conditionalFormatting>
  <conditionalFormatting sqref="E3275">
    <cfRule type="expression" dxfId="10862" priority="7536">
      <formula>OR(B3264="Alteração de Carga",B3264="Caixa Existente sem Alteração",B3264="Desligamento")</formula>
    </cfRule>
  </conditionalFormatting>
  <conditionalFormatting sqref="E3276">
    <cfRule type="expression" dxfId="10861" priority="7535">
      <formula>OR(B3264="Alteração de Carga",B3264="Caixa Existente sem Alteração",B3264="Desligamento")</formula>
    </cfRule>
  </conditionalFormatting>
  <conditionalFormatting sqref="E3278">
    <cfRule type="expression" dxfId="10860" priority="7533">
      <formula>OR(B3264="Alteração de Carga",B3264="Caixa Existente sem Alteração",B3264="Desligamento")</formula>
    </cfRule>
  </conditionalFormatting>
  <conditionalFormatting sqref="E3279">
    <cfRule type="expression" dxfId="10859" priority="7532">
      <formula>OR(B3264="Alteração de Carga",B3264="Caixa Existente sem Alteração",B3264="Desligamento")</formula>
    </cfRule>
  </conditionalFormatting>
  <conditionalFormatting sqref="E3293">
    <cfRule type="expression" dxfId="10858" priority="7494">
      <formula>OR(B3285="Alteração de Carga",B3285="Caixa Existente sem Alteração",B3285="Desligamento")</formula>
    </cfRule>
  </conditionalFormatting>
  <conditionalFormatting sqref="E3294">
    <cfRule type="expression" dxfId="10857" priority="7493">
      <formula>OR(B3285="Alteração de Carga",B3285="Caixa Existente sem Alteração",B3285="Desligamento")</formula>
    </cfRule>
  </conditionalFormatting>
  <conditionalFormatting sqref="E3295">
    <cfRule type="expression" dxfId="10856" priority="7492">
      <formula>OR(B3285="Alteração de Carga",B3285="Caixa Existente sem Alteração",B3285="Desligamento")</formula>
    </cfRule>
  </conditionalFormatting>
  <conditionalFormatting sqref="E3296">
    <cfRule type="expression" dxfId="10855" priority="7491">
      <formula>OR(B3285="Alteração de Carga",B3285="Caixa Existente sem Alteração",B3285="Desligamento")</formula>
    </cfRule>
  </conditionalFormatting>
  <conditionalFormatting sqref="E3297">
    <cfRule type="expression" dxfId="10854" priority="7490">
      <formula>OR(B3285="Alteração de Carga",B3285="Caixa Existente sem Alteração",B3285="Desligamento")</formula>
    </cfRule>
  </conditionalFormatting>
  <conditionalFormatting sqref="E3299">
    <cfRule type="expression" dxfId="10853" priority="7488">
      <formula>OR(B3285="Alteração de Carga",B3285="Caixa Existente sem Alteração",B3285="Desligamento")</formula>
    </cfRule>
  </conditionalFormatting>
  <conditionalFormatting sqref="E3300">
    <cfRule type="expression" dxfId="10852" priority="7487">
      <formula>OR(B3285="Alteração de Carga",B3285="Caixa Existente sem Alteração",B3285="Desligamento")</formula>
    </cfRule>
  </conditionalFormatting>
  <conditionalFormatting sqref="E3314">
    <cfRule type="expression" dxfId="10851" priority="7449">
      <formula>OR(B3306="Alteração de Carga",B3306="Caixa Existente sem Alteração",B3306="Desligamento")</formula>
    </cfRule>
  </conditionalFormatting>
  <conditionalFormatting sqref="E3315">
    <cfRule type="expression" dxfId="10850" priority="7448">
      <formula>OR(B3306="Alteração de Carga",B3306="Caixa Existente sem Alteração",B3306="Desligamento")</formula>
    </cfRule>
  </conditionalFormatting>
  <conditionalFormatting sqref="E3316">
    <cfRule type="expression" dxfId="10849" priority="7447">
      <formula>OR(B3306="Alteração de Carga",B3306="Caixa Existente sem Alteração",B3306="Desligamento")</formula>
    </cfRule>
  </conditionalFormatting>
  <conditionalFormatting sqref="E3317">
    <cfRule type="expression" dxfId="10848" priority="7446">
      <formula>OR(B3306="Alteração de Carga",B3306="Caixa Existente sem Alteração",B3306="Desligamento")</formula>
    </cfRule>
  </conditionalFormatting>
  <conditionalFormatting sqref="E3318">
    <cfRule type="expression" dxfId="10847" priority="7445">
      <formula>OR(B3306="Alteração de Carga",B3306="Caixa Existente sem Alteração",B3306="Desligamento")</formula>
    </cfRule>
  </conditionalFormatting>
  <conditionalFormatting sqref="E3320">
    <cfRule type="expression" dxfId="10846" priority="7443">
      <formula>OR(B3306="Alteração de Carga",B3306="Caixa Existente sem Alteração",B3306="Desligamento")</formula>
    </cfRule>
  </conditionalFormatting>
  <conditionalFormatting sqref="E3321">
    <cfRule type="expression" dxfId="10845" priority="7442">
      <formula>OR(B3306="Alteração de Carga",B3306="Caixa Existente sem Alteração",B3306="Desligamento")</formula>
    </cfRule>
  </conditionalFormatting>
  <conditionalFormatting sqref="E3335">
    <cfRule type="expression" dxfId="10844" priority="7404">
      <formula>OR(B3327="Alteração de Carga",B3327="Caixa Existente sem Alteração",B3327="Desligamento")</formula>
    </cfRule>
  </conditionalFormatting>
  <conditionalFormatting sqref="E3336">
    <cfRule type="expression" dxfId="10843" priority="7403">
      <formula>OR(B3327="Alteração de Carga",B3327="Caixa Existente sem Alteração",B3327="Desligamento")</formula>
    </cfRule>
  </conditionalFormatting>
  <conditionalFormatting sqref="E3337">
    <cfRule type="expression" dxfId="10842" priority="7402">
      <formula>OR(B3327="Alteração de Carga",B3327="Caixa Existente sem Alteração",B3327="Desligamento")</formula>
    </cfRule>
  </conditionalFormatting>
  <conditionalFormatting sqref="E3338">
    <cfRule type="expression" dxfId="10841" priority="7401">
      <formula>OR(B3327="Alteração de Carga",B3327="Caixa Existente sem Alteração",B3327="Desligamento")</formula>
    </cfRule>
  </conditionalFormatting>
  <conditionalFormatting sqref="E3339">
    <cfRule type="expression" dxfId="10840" priority="7400">
      <formula>OR(B3327="Alteração de Carga",B3327="Caixa Existente sem Alteração",B3327="Desligamento")</formula>
    </cfRule>
  </conditionalFormatting>
  <conditionalFormatting sqref="E3341">
    <cfRule type="expression" dxfId="10839" priority="7398">
      <formula>OR(B3327="Alteração de Carga",B3327="Caixa Existente sem Alteração",B3327="Desligamento")</formula>
    </cfRule>
  </conditionalFormatting>
  <conditionalFormatting sqref="E3342">
    <cfRule type="expression" dxfId="10838" priority="7397">
      <formula>OR(B3327="Alteração de Carga",B3327="Caixa Existente sem Alteração",B3327="Desligamento")</formula>
    </cfRule>
  </conditionalFormatting>
  <conditionalFormatting sqref="E3356">
    <cfRule type="expression" dxfId="10837" priority="7359">
      <formula>OR(B3348="Alteração de Carga",B3348="Caixa Existente sem Alteração",B3348="Desligamento")</formula>
    </cfRule>
  </conditionalFormatting>
  <conditionalFormatting sqref="E3357">
    <cfRule type="expression" dxfId="10836" priority="7358">
      <formula>OR(B3348="Alteração de Carga",B3348="Caixa Existente sem Alteração",B3348="Desligamento")</formula>
    </cfRule>
  </conditionalFormatting>
  <conditionalFormatting sqref="E3358">
    <cfRule type="expression" dxfId="10835" priority="7357">
      <formula>OR(B3348="Alteração de Carga",B3348="Caixa Existente sem Alteração",B3348="Desligamento")</formula>
    </cfRule>
  </conditionalFormatting>
  <conditionalFormatting sqref="E3359">
    <cfRule type="expression" dxfId="10834" priority="7356">
      <formula>OR(B3348="Alteração de Carga",B3348="Caixa Existente sem Alteração",B3348="Desligamento")</formula>
    </cfRule>
  </conditionalFormatting>
  <conditionalFormatting sqref="E3360">
    <cfRule type="expression" dxfId="10833" priority="7355">
      <formula>OR(B3348="Alteração de Carga",B3348="Caixa Existente sem Alteração",B3348="Desligamento")</formula>
    </cfRule>
  </conditionalFormatting>
  <conditionalFormatting sqref="E3362">
    <cfRule type="expression" dxfId="10832" priority="7353">
      <formula>OR(B3348="Alteração de Carga",B3348="Caixa Existente sem Alteração",B3348="Desligamento")</formula>
    </cfRule>
  </conditionalFormatting>
  <conditionalFormatting sqref="E3363">
    <cfRule type="expression" dxfId="10831" priority="7352">
      <formula>OR(B3348="Alteração de Carga",B3348="Caixa Existente sem Alteração",B3348="Desligamento")</formula>
    </cfRule>
  </conditionalFormatting>
  <conditionalFormatting sqref="E3377">
    <cfRule type="expression" dxfId="10830" priority="7314">
      <formula>OR(B3369="Alteração de Carga",B3369="Caixa Existente sem Alteração",B3369="Desligamento")</formula>
    </cfRule>
  </conditionalFormatting>
  <conditionalFormatting sqref="E3378">
    <cfRule type="expression" dxfId="10829" priority="7313">
      <formula>OR(B3369="Alteração de Carga",B3369="Caixa Existente sem Alteração",B3369="Desligamento")</formula>
    </cfRule>
  </conditionalFormatting>
  <conditionalFormatting sqref="E3379">
    <cfRule type="expression" dxfId="10828" priority="7312">
      <formula>OR(B3369="Alteração de Carga",B3369="Caixa Existente sem Alteração",B3369="Desligamento")</formula>
    </cfRule>
  </conditionalFormatting>
  <conditionalFormatting sqref="E3380">
    <cfRule type="expression" dxfId="10827" priority="7311">
      <formula>OR(B3369="Alteração de Carga",B3369="Caixa Existente sem Alteração",B3369="Desligamento")</formula>
    </cfRule>
  </conditionalFormatting>
  <conditionalFormatting sqref="E3381">
    <cfRule type="expression" dxfId="10826" priority="7310">
      <formula>OR(B3369="Alteração de Carga",B3369="Caixa Existente sem Alteração",B3369="Desligamento")</formula>
    </cfRule>
  </conditionalFormatting>
  <conditionalFormatting sqref="E3383">
    <cfRule type="expression" dxfId="10825" priority="7308">
      <formula>OR(B3369="Alteração de Carga",B3369="Caixa Existente sem Alteração",B3369="Desligamento")</formula>
    </cfRule>
  </conditionalFormatting>
  <conditionalFormatting sqref="E3384">
    <cfRule type="expression" dxfId="10824" priority="7307">
      <formula>OR(B3369="Alteração de Carga",B3369="Caixa Existente sem Alteração",B3369="Desligamento")</formula>
    </cfRule>
  </conditionalFormatting>
  <conditionalFormatting sqref="E3398">
    <cfRule type="expression" dxfId="10823" priority="7269">
      <formula>OR(B3390="Alteração de Carga",B3390="Caixa Existente sem Alteração",B3390="Desligamento")</formula>
    </cfRule>
  </conditionalFormatting>
  <conditionalFormatting sqref="E3399">
    <cfRule type="expression" dxfId="10822" priority="7268">
      <formula>OR(B3390="Alteração de Carga",B3390="Caixa Existente sem Alteração",B3390="Desligamento")</formula>
    </cfRule>
  </conditionalFormatting>
  <conditionalFormatting sqref="E3400">
    <cfRule type="expression" dxfId="10821" priority="7267">
      <formula>OR(B3390="Alteração de Carga",B3390="Caixa Existente sem Alteração",B3390="Desligamento")</formula>
    </cfRule>
  </conditionalFormatting>
  <conditionalFormatting sqref="E3401">
    <cfRule type="expression" dxfId="10820" priority="7266">
      <formula>OR(B3390="Alteração de Carga",B3390="Caixa Existente sem Alteração",B3390="Desligamento")</formula>
    </cfRule>
  </conditionalFormatting>
  <conditionalFormatting sqref="E3402">
    <cfRule type="expression" dxfId="10819" priority="7265">
      <formula>OR(B3390="Alteração de Carga",B3390="Caixa Existente sem Alteração",B3390="Desligamento")</formula>
    </cfRule>
  </conditionalFormatting>
  <conditionalFormatting sqref="E3404">
    <cfRule type="expression" dxfId="10818" priority="7263">
      <formula>OR(B3390="Alteração de Carga",B3390="Caixa Existente sem Alteração",B3390="Desligamento")</formula>
    </cfRule>
  </conditionalFormatting>
  <conditionalFormatting sqref="E3405">
    <cfRule type="expression" dxfId="10817" priority="7262">
      <formula>OR(B3390="Alteração de Carga",B3390="Caixa Existente sem Alteração",B3390="Desligamento")</formula>
    </cfRule>
  </conditionalFormatting>
  <conditionalFormatting sqref="E3419">
    <cfRule type="expression" dxfId="10816" priority="7224">
      <formula>OR(B3411="Alteração de Carga",B3411="Caixa Existente sem Alteração",B3411="Desligamento")</formula>
    </cfRule>
  </conditionalFormatting>
  <conditionalFormatting sqref="E3420">
    <cfRule type="expression" dxfId="10815" priority="7223">
      <formula>OR(B3411="Alteração de Carga",B3411="Caixa Existente sem Alteração",B3411="Desligamento")</formula>
    </cfRule>
  </conditionalFormatting>
  <conditionalFormatting sqref="E3421">
    <cfRule type="expression" dxfId="10814" priority="7222">
      <formula>OR(B3411="Alteração de Carga",B3411="Caixa Existente sem Alteração",B3411="Desligamento")</formula>
    </cfRule>
  </conditionalFormatting>
  <conditionalFormatting sqref="E3422">
    <cfRule type="expression" dxfId="10813" priority="7221">
      <formula>OR(B3411="Alteração de Carga",B3411="Caixa Existente sem Alteração",B3411="Desligamento")</formula>
    </cfRule>
  </conditionalFormatting>
  <conditionalFormatting sqref="E3423">
    <cfRule type="expression" dxfId="10812" priority="7220">
      <formula>OR(B3411="Alteração de Carga",B3411="Caixa Existente sem Alteração",B3411="Desligamento")</formula>
    </cfRule>
  </conditionalFormatting>
  <conditionalFormatting sqref="E3425">
    <cfRule type="expression" dxfId="10811" priority="7218">
      <formula>OR(B3411="Alteração de Carga",B3411="Caixa Existente sem Alteração",B3411="Desligamento")</formula>
    </cfRule>
  </conditionalFormatting>
  <conditionalFormatting sqref="E3426">
    <cfRule type="expression" dxfId="10810" priority="7217">
      <formula>OR(B3411="Alteração de Carga",B3411="Caixa Existente sem Alteração",B3411="Desligamento")</formula>
    </cfRule>
  </conditionalFormatting>
  <conditionalFormatting sqref="E3440">
    <cfRule type="expression" dxfId="10809" priority="7179">
      <formula>OR(B3432="Alteração de Carga",B3432="Caixa Existente sem Alteração",B3432="Desligamento")</formula>
    </cfRule>
  </conditionalFormatting>
  <conditionalFormatting sqref="E3441">
    <cfRule type="expression" dxfId="10808" priority="7178">
      <formula>OR(B3432="Alteração de Carga",B3432="Caixa Existente sem Alteração",B3432="Desligamento")</formula>
    </cfRule>
  </conditionalFormatting>
  <conditionalFormatting sqref="E3442">
    <cfRule type="expression" dxfId="10807" priority="7177">
      <formula>OR(B3432="Alteração de Carga",B3432="Caixa Existente sem Alteração",B3432="Desligamento")</formula>
    </cfRule>
  </conditionalFormatting>
  <conditionalFormatting sqref="E3443">
    <cfRule type="expression" dxfId="10806" priority="7176">
      <formula>OR(B3432="Alteração de Carga",B3432="Caixa Existente sem Alteração",B3432="Desligamento")</formula>
    </cfRule>
  </conditionalFormatting>
  <conditionalFormatting sqref="E3444">
    <cfRule type="expression" dxfId="10805" priority="7175">
      <formula>OR(B3432="Alteração de Carga",B3432="Caixa Existente sem Alteração",B3432="Desligamento")</formula>
    </cfRule>
  </conditionalFormatting>
  <conditionalFormatting sqref="E3446">
    <cfRule type="expression" dxfId="10804" priority="7173">
      <formula>OR(B3432="Alteração de Carga",B3432="Caixa Existente sem Alteração",B3432="Desligamento")</formula>
    </cfRule>
  </conditionalFormatting>
  <conditionalFormatting sqref="E3447">
    <cfRule type="expression" dxfId="10803" priority="7172">
      <formula>OR(B3432="Alteração de Carga",B3432="Caixa Existente sem Alteração",B3432="Desligamento")</formula>
    </cfRule>
  </conditionalFormatting>
  <conditionalFormatting sqref="E3461">
    <cfRule type="expression" dxfId="10802" priority="7134">
      <formula>OR(B3453="Alteração de Carga",B3453="Caixa Existente sem Alteração",B3453="Desligamento")</formula>
    </cfRule>
  </conditionalFormatting>
  <conditionalFormatting sqref="E3462">
    <cfRule type="expression" dxfId="10801" priority="7133">
      <formula>OR(B3453="Alteração de Carga",B3453="Caixa Existente sem Alteração",B3453="Desligamento")</formula>
    </cfRule>
  </conditionalFormatting>
  <conditionalFormatting sqref="E3463">
    <cfRule type="expression" dxfId="10800" priority="7132">
      <formula>OR(B3453="Alteração de Carga",B3453="Caixa Existente sem Alteração",B3453="Desligamento")</formula>
    </cfRule>
  </conditionalFormatting>
  <conditionalFormatting sqref="E3464">
    <cfRule type="expression" dxfId="10799" priority="7131">
      <formula>OR(B3453="Alteração de Carga",B3453="Caixa Existente sem Alteração",B3453="Desligamento")</formula>
    </cfRule>
  </conditionalFormatting>
  <conditionalFormatting sqref="E3465">
    <cfRule type="expression" dxfId="10798" priority="7130">
      <formula>OR(B3453="Alteração de Carga",B3453="Caixa Existente sem Alteração",B3453="Desligamento")</formula>
    </cfRule>
  </conditionalFormatting>
  <conditionalFormatting sqref="E3467">
    <cfRule type="expression" dxfId="10797" priority="7128">
      <formula>OR(B3453="Alteração de Carga",B3453="Caixa Existente sem Alteração",B3453="Desligamento")</formula>
    </cfRule>
  </conditionalFormatting>
  <conditionalFormatting sqref="E3468">
    <cfRule type="expression" dxfId="10796" priority="7127">
      <formula>OR(B3453="Alteração de Carga",B3453="Caixa Existente sem Alteração",B3453="Desligamento")</formula>
    </cfRule>
  </conditionalFormatting>
  <conditionalFormatting sqref="E3482">
    <cfRule type="expression" dxfId="10795" priority="7089">
      <formula>OR(B3474="Alteração de Carga",B3474="Caixa Existente sem Alteração",B3474="Desligamento")</formula>
    </cfRule>
  </conditionalFormatting>
  <conditionalFormatting sqref="E3483">
    <cfRule type="expression" dxfId="10794" priority="7088">
      <formula>OR(B3474="Alteração de Carga",B3474="Caixa Existente sem Alteração",B3474="Desligamento")</formula>
    </cfRule>
  </conditionalFormatting>
  <conditionalFormatting sqref="E3484">
    <cfRule type="expression" dxfId="10793" priority="7087">
      <formula>OR(B3474="Alteração de Carga",B3474="Caixa Existente sem Alteração",B3474="Desligamento")</formula>
    </cfRule>
  </conditionalFormatting>
  <conditionalFormatting sqref="E3485">
    <cfRule type="expression" dxfId="10792" priority="7086">
      <formula>OR(B3474="Alteração de Carga",B3474="Caixa Existente sem Alteração",B3474="Desligamento")</formula>
    </cfRule>
  </conditionalFormatting>
  <conditionalFormatting sqref="E3486">
    <cfRule type="expression" dxfId="10791" priority="7085">
      <formula>OR(B3474="Alteração de Carga",B3474="Caixa Existente sem Alteração",B3474="Desligamento")</formula>
    </cfRule>
  </conditionalFormatting>
  <conditionalFormatting sqref="E3488">
    <cfRule type="expression" dxfId="10790" priority="7083">
      <formula>OR(B3474="Alteração de Carga",B3474="Caixa Existente sem Alteração",B3474="Desligamento")</formula>
    </cfRule>
  </conditionalFormatting>
  <conditionalFormatting sqref="E3489">
    <cfRule type="expression" dxfId="10789" priority="7082">
      <formula>OR(B3474="Alteração de Carga",B3474="Caixa Existente sem Alteração",B3474="Desligamento")</formula>
    </cfRule>
  </conditionalFormatting>
  <conditionalFormatting sqref="E3503">
    <cfRule type="expression" dxfId="10788" priority="7044">
      <formula>OR(B3495="Alteração de Carga",B3495="Caixa Existente sem Alteração",B3495="Desligamento")</formula>
    </cfRule>
  </conditionalFormatting>
  <conditionalFormatting sqref="E3504">
    <cfRule type="expression" dxfId="10787" priority="7043">
      <formula>OR(B3495="Alteração de Carga",B3495="Caixa Existente sem Alteração",B3495="Desligamento")</formula>
    </cfRule>
  </conditionalFormatting>
  <conditionalFormatting sqref="E3505">
    <cfRule type="expression" dxfId="10786" priority="7042">
      <formula>OR(B3495="Alteração de Carga",B3495="Caixa Existente sem Alteração",B3495="Desligamento")</formula>
    </cfRule>
  </conditionalFormatting>
  <conditionalFormatting sqref="E3506">
    <cfRule type="expression" dxfId="10785" priority="7041">
      <formula>OR(B3495="Alteração de Carga",B3495="Caixa Existente sem Alteração",B3495="Desligamento")</formula>
    </cfRule>
  </conditionalFormatting>
  <conditionalFormatting sqref="E3507">
    <cfRule type="expression" dxfId="10784" priority="7040">
      <formula>OR(B3495="Alteração de Carga",B3495="Caixa Existente sem Alteração",B3495="Desligamento")</formula>
    </cfRule>
  </conditionalFormatting>
  <conditionalFormatting sqref="E3509">
    <cfRule type="expression" dxfId="10783" priority="7038">
      <formula>OR(B3495="Alteração de Carga",B3495="Caixa Existente sem Alteração",B3495="Desligamento")</formula>
    </cfRule>
  </conditionalFormatting>
  <conditionalFormatting sqref="E3510">
    <cfRule type="expression" dxfId="10782" priority="7037">
      <formula>OR(B3495="Alteração de Carga",B3495="Caixa Existente sem Alteração",B3495="Desligamento")</formula>
    </cfRule>
  </conditionalFormatting>
  <conditionalFormatting sqref="E3524">
    <cfRule type="expression" dxfId="10781" priority="6999">
      <formula>OR(B3516="Alteração de Carga",B3516="Caixa Existente sem Alteração",B3516="Desligamento")</formula>
    </cfRule>
  </conditionalFormatting>
  <conditionalFormatting sqref="E3525">
    <cfRule type="expression" dxfId="10780" priority="6998">
      <formula>OR(B3516="Alteração de Carga",B3516="Caixa Existente sem Alteração",B3516="Desligamento")</formula>
    </cfRule>
  </conditionalFormatting>
  <conditionalFormatting sqref="E3526">
    <cfRule type="expression" dxfId="10779" priority="6997">
      <formula>OR(B3516="Alteração de Carga",B3516="Caixa Existente sem Alteração",B3516="Desligamento")</formula>
    </cfRule>
  </conditionalFormatting>
  <conditionalFormatting sqref="E3527">
    <cfRule type="expression" dxfId="10778" priority="6996">
      <formula>OR(B3516="Alteração de Carga",B3516="Caixa Existente sem Alteração",B3516="Desligamento")</formula>
    </cfRule>
  </conditionalFormatting>
  <conditionalFormatting sqref="E3528">
    <cfRule type="expression" dxfId="10777" priority="6995">
      <formula>OR(B3516="Alteração de Carga",B3516="Caixa Existente sem Alteração",B3516="Desligamento")</formula>
    </cfRule>
  </conditionalFormatting>
  <conditionalFormatting sqref="E3530">
    <cfRule type="expression" dxfId="10776" priority="6993">
      <formula>OR(B3516="Alteração de Carga",B3516="Caixa Existente sem Alteração",B3516="Desligamento")</formula>
    </cfRule>
  </conditionalFormatting>
  <conditionalFormatting sqref="E3531">
    <cfRule type="expression" dxfId="10775" priority="6992">
      <formula>OR(B3516="Alteração de Carga",B3516="Caixa Existente sem Alteração",B3516="Desligamento")</formula>
    </cfRule>
  </conditionalFormatting>
  <conditionalFormatting sqref="E3545">
    <cfRule type="expression" dxfId="10774" priority="6954">
      <formula>OR(B3537="Alteração de Carga",B3537="Caixa Existente sem Alteração",B3537="Desligamento")</formula>
    </cfRule>
  </conditionalFormatting>
  <conditionalFormatting sqref="E3546">
    <cfRule type="expression" dxfId="10773" priority="6953">
      <formula>OR(B3537="Alteração de Carga",B3537="Caixa Existente sem Alteração",B3537="Desligamento")</formula>
    </cfRule>
  </conditionalFormatting>
  <conditionalFormatting sqref="E3547">
    <cfRule type="expression" dxfId="10772" priority="6952">
      <formula>OR(B3537="Alteração de Carga",B3537="Caixa Existente sem Alteração",B3537="Desligamento")</formula>
    </cfRule>
  </conditionalFormatting>
  <conditionalFormatting sqref="E3548">
    <cfRule type="expression" dxfId="10771" priority="6951">
      <formula>OR(B3537="Alteração de Carga",B3537="Caixa Existente sem Alteração",B3537="Desligamento")</formula>
    </cfRule>
  </conditionalFormatting>
  <conditionalFormatting sqref="E3549">
    <cfRule type="expression" dxfId="10770" priority="6950">
      <formula>OR(B3537="Alteração de Carga",B3537="Caixa Existente sem Alteração",B3537="Desligamento")</formula>
    </cfRule>
  </conditionalFormatting>
  <conditionalFormatting sqref="E3551">
    <cfRule type="expression" dxfId="10769" priority="6948">
      <formula>OR(B3537="Alteração de Carga",B3537="Caixa Existente sem Alteração",B3537="Desligamento")</formula>
    </cfRule>
  </conditionalFormatting>
  <conditionalFormatting sqref="E3552">
    <cfRule type="expression" dxfId="10768" priority="6947">
      <formula>OR(B3537="Alteração de Carga",B3537="Caixa Existente sem Alteração",B3537="Desligamento")</formula>
    </cfRule>
  </conditionalFormatting>
  <conditionalFormatting sqref="E3566">
    <cfRule type="expression" dxfId="10767" priority="6909">
      <formula>OR(B3558="Alteração de Carga",B3558="Caixa Existente sem Alteração",B3558="Desligamento")</formula>
    </cfRule>
  </conditionalFormatting>
  <conditionalFormatting sqref="E3567">
    <cfRule type="expression" dxfId="10766" priority="6908">
      <formula>OR(B3558="Alteração de Carga",B3558="Caixa Existente sem Alteração",B3558="Desligamento")</formula>
    </cfRule>
  </conditionalFormatting>
  <conditionalFormatting sqref="E3568">
    <cfRule type="expression" dxfId="10765" priority="6907">
      <formula>OR(B3558="Alteração de Carga",B3558="Caixa Existente sem Alteração",B3558="Desligamento")</formula>
    </cfRule>
  </conditionalFormatting>
  <conditionalFormatting sqref="E3569">
    <cfRule type="expression" dxfId="10764" priority="6906">
      <formula>OR(B3558="Alteração de Carga",B3558="Caixa Existente sem Alteração",B3558="Desligamento")</formula>
    </cfRule>
  </conditionalFormatting>
  <conditionalFormatting sqref="E3570">
    <cfRule type="expression" dxfId="10763" priority="6905">
      <formula>OR(B3558="Alteração de Carga",B3558="Caixa Existente sem Alteração",B3558="Desligamento")</formula>
    </cfRule>
  </conditionalFormatting>
  <conditionalFormatting sqref="E3572">
    <cfRule type="expression" dxfId="10762" priority="6903">
      <formula>OR(B3558="Alteração de Carga",B3558="Caixa Existente sem Alteração",B3558="Desligamento")</formula>
    </cfRule>
  </conditionalFormatting>
  <conditionalFormatting sqref="E3573">
    <cfRule type="expression" dxfId="10761" priority="6902">
      <formula>OR(B3558="Alteração de Carga",B3558="Caixa Existente sem Alteração",B3558="Desligamento")</formula>
    </cfRule>
  </conditionalFormatting>
  <conditionalFormatting sqref="E3587">
    <cfRule type="expression" dxfId="10760" priority="6864">
      <formula>OR(B3579="Alteração de Carga",B3579="Caixa Existente sem Alteração",B3579="Desligamento")</formula>
    </cfRule>
  </conditionalFormatting>
  <conditionalFormatting sqref="E3588">
    <cfRule type="expression" dxfId="10759" priority="6863">
      <formula>OR(B3579="Alteração de Carga",B3579="Caixa Existente sem Alteração",B3579="Desligamento")</formula>
    </cfRule>
  </conditionalFormatting>
  <conditionalFormatting sqref="E3589">
    <cfRule type="expression" dxfId="10758" priority="6862">
      <formula>OR(B3579="Alteração de Carga",B3579="Caixa Existente sem Alteração",B3579="Desligamento")</formula>
    </cfRule>
  </conditionalFormatting>
  <conditionalFormatting sqref="E3590">
    <cfRule type="expression" dxfId="10757" priority="6861">
      <formula>OR(B3579="Alteração de Carga",B3579="Caixa Existente sem Alteração",B3579="Desligamento")</formula>
    </cfRule>
  </conditionalFormatting>
  <conditionalFormatting sqref="E3591">
    <cfRule type="expression" dxfId="10756" priority="6860">
      <formula>OR(B3579="Alteração de Carga",B3579="Caixa Existente sem Alteração",B3579="Desligamento")</formula>
    </cfRule>
  </conditionalFormatting>
  <conditionalFormatting sqref="E3593">
    <cfRule type="expression" dxfId="10755" priority="6858">
      <formula>OR(B3579="Alteração de Carga",B3579="Caixa Existente sem Alteração",B3579="Desligamento")</formula>
    </cfRule>
  </conditionalFormatting>
  <conditionalFormatting sqref="E3594">
    <cfRule type="expression" dxfId="10754" priority="6857">
      <formula>OR(B3579="Alteração de Carga",B3579="Caixa Existente sem Alteração",B3579="Desligamento")</formula>
    </cfRule>
  </conditionalFormatting>
  <conditionalFormatting sqref="E3608">
    <cfRule type="expression" dxfId="10753" priority="6819">
      <formula>OR(B3600="Alteração de Carga",B3600="Caixa Existente sem Alteração",B3600="Desligamento")</formula>
    </cfRule>
  </conditionalFormatting>
  <conditionalFormatting sqref="E3609">
    <cfRule type="expression" dxfId="10752" priority="6818">
      <formula>OR(B3600="Alteração de Carga",B3600="Caixa Existente sem Alteração",B3600="Desligamento")</formula>
    </cfRule>
  </conditionalFormatting>
  <conditionalFormatting sqref="E3610">
    <cfRule type="expression" dxfId="10751" priority="6817">
      <formula>OR(B3600="Alteração de Carga",B3600="Caixa Existente sem Alteração",B3600="Desligamento")</formula>
    </cfRule>
  </conditionalFormatting>
  <conditionalFormatting sqref="E3611">
    <cfRule type="expression" dxfId="10750" priority="6816">
      <formula>OR(B3600="Alteração de Carga",B3600="Caixa Existente sem Alteração",B3600="Desligamento")</formula>
    </cfRule>
  </conditionalFormatting>
  <conditionalFormatting sqref="E3612">
    <cfRule type="expression" dxfId="10749" priority="6815">
      <formula>OR(B3600="Alteração de Carga",B3600="Caixa Existente sem Alteração",B3600="Desligamento")</formula>
    </cfRule>
  </conditionalFormatting>
  <conditionalFormatting sqref="E3614">
    <cfRule type="expression" dxfId="10748" priority="6813">
      <formula>OR(B3600="Alteração de Carga",B3600="Caixa Existente sem Alteração",B3600="Desligamento")</formula>
    </cfRule>
  </conditionalFormatting>
  <conditionalFormatting sqref="E3615">
    <cfRule type="expression" dxfId="10747" priority="6812">
      <formula>OR(B3600="Alteração de Carga",B3600="Caixa Existente sem Alteração",B3600="Desligamento")</formula>
    </cfRule>
  </conditionalFormatting>
  <conditionalFormatting sqref="E3629">
    <cfRule type="expression" dxfId="10746" priority="6774">
      <formula>OR(B3621="Alteração de Carga",B3621="Caixa Existente sem Alteração",B3621="Desligamento")</formula>
    </cfRule>
  </conditionalFormatting>
  <conditionalFormatting sqref="E3630">
    <cfRule type="expression" dxfId="10745" priority="6773">
      <formula>OR(B3621="Alteração de Carga",B3621="Caixa Existente sem Alteração",B3621="Desligamento")</formula>
    </cfRule>
  </conditionalFormatting>
  <conditionalFormatting sqref="E3631">
    <cfRule type="expression" dxfId="10744" priority="6772">
      <formula>OR(B3621="Alteração de Carga",B3621="Caixa Existente sem Alteração",B3621="Desligamento")</formula>
    </cfRule>
  </conditionalFormatting>
  <conditionalFormatting sqref="E3632">
    <cfRule type="expression" dxfId="10743" priority="6771">
      <formula>OR(B3621="Alteração de Carga",B3621="Caixa Existente sem Alteração",B3621="Desligamento")</formula>
    </cfRule>
  </conditionalFormatting>
  <conditionalFormatting sqref="E3633">
    <cfRule type="expression" dxfId="10742" priority="6770">
      <formula>OR(B3621="Alteração de Carga",B3621="Caixa Existente sem Alteração",B3621="Desligamento")</formula>
    </cfRule>
  </conditionalFormatting>
  <conditionalFormatting sqref="E3635">
    <cfRule type="expression" dxfId="10741" priority="6768">
      <formula>OR(B3621="Alteração de Carga",B3621="Caixa Existente sem Alteração",B3621="Desligamento")</formula>
    </cfRule>
  </conditionalFormatting>
  <conditionalFormatting sqref="E3636">
    <cfRule type="expression" dxfId="10740" priority="6767">
      <formula>OR(B3621="Alteração de Carga",B3621="Caixa Existente sem Alteração",B3621="Desligamento")</formula>
    </cfRule>
  </conditionalFormatting>
  <conditionalFormatting sqref="E3650">
    <cfRule type="expression" dxfId="10739" priority="6729">
      <formula>OR(B3642="Alteração de Carga",B3642="Caixa Existente sem Alteração",B3642="Desligamento")</formula>
    </cfRule>
  </conditionalFormatting>
  <conditionalFormatting sqref="E3651">
    <cfRule type="expression" dxfId="10738" priority="6728">
      <formula>OR(B3642="Alteração de Carga",B3642="Caixa Existente sem Alteração",B3642="Desligamento")</formula>
    </cfRule>
  </conditionalFormatting>
  <conditionalFormatting sqref="E3652">
    <cfRule type="expression" dxfId="10737" priority="6727">
      <formula>OR(B3642="Alteração de Carga",B3642="Caixa Existente sem Alteração",B3642="Desligamento")</formula>
    </cfRule>
  </conditionalFormatting>
  <conditionalFormatting sqref="E3653">
    <cfRule type="expression" dxfId="10736" priority="6726">
      <formula>OR(B3642="Alteração de Carga",B3642="Caixa Existente sem Alteração",B3642="Desligamento")</formula>
    </cfRule>
  </conditionalFormatting>
  <conditionalFormatting sqref="E3654">
    <cfRule type="expression" dxfId="10735" priority="6725">
      <formula>OR(B3642="Alteração de Carga",B3642="Caixa Existente sem Alteração",B3642="Desligamento")</formula>
    </cfRule>
  </conditionalFormatting>
  <conditionalFormatting sqref="E3656">
    <cfRule type="expression" dxfId="10734" priority="6723">
      <formula>OR(B3642="Alteração de Carga",B3642="Caixa Existente sem Alteração",B3642="Desligamento")</formula>
    </cfRule>
  </conditionalFormatting>
  <conditionalFormatting sqref="E3657">
    <cfRule type="expression" dxfId="10733" priority="6722">
      <formula>OR(B3642="Alteração de Carga",B3642="Caixa Existente sem Alteração",B3642="Desligamento")</formula>
    </cfRule>
  </conditionalFormatting>
  <conditionalFormatting sqref="E3671">
    <cfRule type="expression" dxfId="10732" priority="6684">
      <formula>OR(B3663="Alteração de Carga",B3663="Caixa Existente sem Alteração",B3663="Desligamento")</formula>
    </cfRule>
  </conditionalFormatting>
  <conditionalFormatting sqref="E3672">
    <cfRule type="expression" dxfId="10731" priority="6683">
      <formula>OR(B3663="Alteração de Carga",B3663="Caixa Existente sem Alteração",B3663="Desligamento")</formula>
    </cfRule>
  </conditionalFormatting>
  <conditionalFormatting sqref="E3673">
    <cfRule type="expression" dxfId="10730" priority="6682">
      <formula>OR(B3663="Alteração de Carga",B3663="Caixa Existente sem Alteração",B3663="Desligamento")</formula>
    </cfRule>
  </conditionalFormatting>
  <conditionalFormatting sqref="E3674">
    <cfRule type="expression" dxfId="10729" priority="6681">
      <formula>OR(B3663="Alteração de Carga",B3663="Caixa Existente sem Alteração",B3663="Desligamento")</formula>
    </cfRule>
  </conditionalFormatting>
  <conditionalFormatting sqref="E3675">
    <cfRule type="expression" dxfId="10728" priority="6680">
      <formula>OR(B3663="Alteração de Carga",B3663="Caixa Existente sem Alteração",B3663="Desligamento")</formula>
    </cfRule>
  </conditionalFormatting>
  <conditionalFormatting sqref="E3677">
    <cfRule type="expression" dxfId="10727" priority="6678">
      <formula>OR(B3663="Alteração de Carga",B3663="Caixa Existente sem Alteração",B3663="Desligamento")</formula>
    </cfRule>
  </conditionalFormatting>
  <conditionalFormatting sqref="E3678">
    <cfRule type="expression" dxfId="10726" priority="6677">
      <formula>OR(B3663="Alteração de Carga",B3663="Caixa Existente sem Alteração",B3663="Desligamento")</formula>
    </cfRule>
  </conditionalFormatting>
  <conditionalFormatting sqref="E3692">
    <cfRule type="expression" dxfId="10725" priority="6639">
      <formula>OR(B3684="Alteração de Carga",B3684="Caixa Existente sem Alteração",B3684="Desligamento")</formula>
    </cfRule>
  </conditionalFormatting>
  <conditionalFormatting sqref="E3693">
    <cfRule type="expression" dxfId="10724" priority="6638">
      <formula>OR(B3684="Alteração de Carga",B3684="Caixa Existente sem Alteração",B3684="Desligamento")</formula>
    </cfRule>
  </conditionalFormatting>
  <conditionalFormatting sqref="E3694">
    <cfRule type="expression" dxfId="10723" priority="6637">
      <formula>OR(B3684="Alteração de Carga",B3684="Caixa Existente sem Alteração",B3684="Desligamento")</formula>
    </cfRule>
  </conditionalFormatting>
  <conditionalFormatting sqref="E3695">
    <cfRule type="expression" dxfId="10722" priority="6636">
      <formula>OR(B3684="Alteração de Carga",B3684="Caixa Existente sem Alteração",B3684="Desligamento")</formula>
    </cfRule>
  </conditionalFormatting>
  <conditionalFormatting sqref="E3696">
    <cfRule type="expression" dxfId="10721" priority="6635">
      <formula>OR(B3684="Alteração de Carga",B3684="Caixa Existente sem Alteração",B3684="Desligamento")</formula>
    </cfRule>
  </conditionalFormatting>
  <conditionalFormatting sqref="E3698">
    <cfRule type="expression" dxfId="10720" priority="6633">
      <formula>OR(B3684="Alteração de Carga",B3684="Caixa Existente sem Alteração",B3684="Desligamento")</formula>
    </cfRule>
  </conditionalFormatting>
  <conditionalFormatting sqref="E3699">
    <cfRule type="expression" dxfId="10719" priority="6632">
      <formula>OR(B3684="Alteração de Carga",B3684="Caixa Existente sem Alteração",B3684="Desligamento")</formula>
    </cfRule>
  </conditionalFormatting>
  <conditionalFormatting sqref="E3713">
    <cfRule type="expression" dxfId="10718" priority="6594">
      <formula>OR(B3705="Alteração de Carga",B3705="Caixa Existente sem Alteração",B3705="Desligamento")</formula>
    </cfRule>
  </conditionalFormatting>
  <conditionalFormatting sqref="E3714">
    <cfRule type="expression" dxfId="10717" priority="6593">
      <formula>OR(B3705="Alteração de Carga",B3705="Caixa Existente sem Alteração",B3705="Desligamento")</formula>
    </cfRule>
  </conditionalFormatting>
  <conditionalFormatting sqref="E3715">
    <cfRule type="expression" dxfId="10716" priority="6592">
      <formula>OR(B3705="Alteração de Carga",B3705="Caixa Existente sem Alteração",B3705="Desligamento")</formula>
    </cfRule>
  </conditionalFormatting>
  <conditionalFormatting sqref="E3716">
    <cfRule type="expression" dxfId="10715" priority="6591">
      <formula>OR(B3705="Alteração de Carga",B3705="Caixa Existente sem Alteração",B3705="Desligamento")</formula>
    </cfRule>
  </conditionalFormatting>
  <conditionalFormatting sqref="E3717">
    <cfRule type="expression" dxfId="10714" priority="6590">
      <formula>OR(B3705="Alteração de Carga",B3705="Caixa Existente sem Alteração",B3705="Desligamento")</formula>
    </cfRule>
  </conditionalFormatting>
  <conditionalFormatting sqref="E3719">
    <cfRule type="expression" dxfId="10713" priority="6588">
      <formula>OR(B3705="Alteração de Carga",B3705="Caixa Existente sem Alteração",B3705="Desligamento")</formula>
    </cfRule>
  </conditionalFormatting>
  <conditionalFormatting sqref="E3720">
    <cfRule type="expression" dxfId="10712" priority="6587">
      <formula>OR(B3705="Alteração de Carga",B3705="Caixa Existente sem Alteração",B3705="Desligamento")</formula>
    </cfRule>
  </conditionalFormatting>
  <conditionalFormatting sqref="E3734">
    <cfRule type="expression" dxfId="10711" priority="6549">
      <formula>OR(B3726="Alteração de Carga",B3726="Caixa Existente sem Alteração",B3726="Desligamento")</formula>
    </cfRule>
  </conditionalFormatting>
  <conditionalFormatting sqref="E3735">
    <cfRule type="expression" dxfId="10710" priority="6548">
      <formula>OR(B3726="Alteração de Carga",B3726="Caixa Existente sem Alteração",B3726="Desligamento")</formula>
    </cfRule>
  </conditionalFormatting>
  <conditionalFormatting sqref="E3736">
    <cfRule type="expression" dxfId="10709" priority="6547">
      <formula>OR(B3726="Alteração de Carga",B3726="Caixa Existente sem Alteração",B3726="Desligamento")</formula>
    </cfRule>
  </conditionalFormatting>
  <conditionalFormatting sqref="E3737">
    <cfRule type="expression" dxfId="10708" priority="6546">
      <formula>OR(B3726="Alteração de Carga",B3726="Caixa Existente sem Alteração",B3726="Desligamento")</formula>
    </cfRule>
  </conditionalFormatting>
  <conditionalFormatting sqref="E3738">
    <cfRule type="expression" dxfId="10707" priority="6545">
      <formula>OR(B3726="Alteração de Carga",B3726="Caixa Existente sem Alteração",B3726="Desligamento")</formula>
    </cfRule>
  </conditionalFormatting>
  <conditionalFormatting sqref="E3740">
    <cfRule type="expression" dxfId="10706" priority="6543">
      <formula>OR(B3726="Alteração de Carga",B3726="Caixa Existente sem Alteração",B3726="Desligamento")</formula>
    </cfRule>
  </conditionalFormatting>
  <conditionalFormatting sqref="E3741">
    <cfRule type="expression" dxfId="10705" priority="6542">
      <formula>OR(B3726="Alteração de Carga",B3726="Caixa Existente sem Alteração",B3726="Desligamento")</formula>
    </cfRule>
  </conditionalFormatting>
  <conditionalFormatting sqref="E3755">
    <cfRule type="expression" dxfId="10704" priority="6504">
      <formula>OR(B3747="Alteração de Carga",B3747="Caixa Existente sem Alteração",B3747="Desligamento")</formula>
    </cfRule>
  </conditionalFormatting>
  <conditionalFormatting sqref="E3756">
    <cfRule type="expression" dxfId="10703" priority="6503">
      <formula>OR(B3747="Alteração de Carga",B3747="Caixa Existente sem Alteração",B3747="Desligamento")</formula>
    </cfRule>
  </conditionalFormatting>
  <conditionalFormatting sqref="E3757">
    <cfRule type="expression" dxfId="10702" priority="6502">
      <formula>OR(B3747="Alteração de Carga",B3747="Caixa Existente sem Alteração",B3747="Desligamento")</formula>
    </cfRule>
  </conditionalFormatting>
  <conditionalFormatting sqref="E3758">
    <cfRule type="expression" dxfId="10701" priority="6501">
      <formula>OR(B3747="Alteração de Carga",B3747="Caixa Existente sem Alteração",B3747="Desligamento")</formula>
    </cfRule>
  </conditionalFormatting>
  <conditionalFormatting sqref="E3759">
    <cfRule type="expression" dxfId="10700" priority="6500">
      <formula>OR(B3747="Alteração de Carga",B3747="Caixa Existente sem Alteração",B3747="Desligamento")</formula>
    </cfRule>
  </conditionalFormatting>
  <conditionalFormatting sqref="E3761">
    <cfRule type="expression" dxfId="10699" priority="6498">
      <formula>OR(B3747="Alteração de Carga",B3747="Caixa Existente sem Alteração",B3747="Desligamento")</formula>
    </cfRule>
  </conditionalFormatting>
  <conditionalFormatting sqref="E3762">
    <cfRule type="expression" dxfId="10698" priority="6497">
      <formula>OR(B3747="Alteração de Carga",B3747="Caixa Existente sem Alteração",B3747="Desligamento")</formula>
    </cfRule>
  </conditionalFormatting>
  <conditionalFormatting sqref="E3776">
    <cfRule type="expression" dxfId="10697" priority="6459">
      <formula>OR(B3768="Alteração de Carga",B3768="Caixa Existente sem Alteração",B3768="Desligamento")</formula>
    </cfRule>
  </conditionalFormatting>
  <conditionalFormatting sqref="E3777">
    <cfRule type="expression" dxfId="10696" priority="6458">
      <formula>OR(B3768="Alteração de Carga",B3768="Caixa Existente sem Alteração",B3768="Desligamento")</formula>
    </cfRule>
  </conditionalFormatting>
  <conditionalFormatting sqref="E3778">
    <cfRule type="expression" dxfId="10695" priority="6457">
      <formula>OR(B3768="Alteração de Carga",B3768="Caixa Existente sem Alteração",B3768="Desligamento")</formula>
    </cfRule>
  </conditionalFormatting>
  <conditionalFormatting sqref="E3779">
    <cfRule type="expression" dxfId="10694" priority="6456">
      <formula>OR(B3768="Alteração de Carga",B3768="Caixa Existente sem Alteração",B3768="Desligamento")</formula>
    </cfRule>
  </conditionalFormatting>
  <conditionalFormatting sqref="E3780">
    <cfRule type="expression" dxfId="10693" priority="6455">
      <formula>OR(B3768="Alteração de Carga",B3768="Caixa Existente sem Alteração",B3768="Desligamento")</formula>
    </cfRule>
  </conditionalFormatting>
  <conditionalFormatting sqref="E3782">
    <cfRule type="expression" dxfId="10692" priority="6453">
      <formula>OR(B3768="Alteração de Carga",B3768="Caixa Existente sem Alteração",B3768="Desligamento")</formula>
    </cfRule>
  </conditionalFormatting>
  <conditionalFormatting sqref="E3783">
    <cfRule type="expression" dxfId="10691" priority="6452">
      <formula>OR(B3768="Alteração de Carga",B3768="Caixa Existente sem Alteração",B3768="Desligamento")</formula>
    </cfRule>
  </conditionalFormatting>
  <conditionalFormatting sqref="E3797">
    <cfRule type="expression" dxfId="10690" priority="6414">
      <formula>OR(B3789="Alteração de Carga",B3789="Caixa Existente sem Alteração",B3789="Desligamento")</formula>
    </cfRule>
  </conditionalFormatting>
  <conditionalFormatting sqref="E3798">
    <cfRule type="expression" dxfId="10689" priority="6413">
      <formula>OR(B3789="Alteração de Carga",B3789="Caixa Existente sem Alteração",B3789="Desligamento")</formula>
    </cfRule>
  </conditionalFormatting>
  <conditionalFormatting sqref="E3799">
    <cfRule type="expression" dxfId="10688" priority="6412">
      <formula>OR(B3789="Alteração de Carga",B3789="Caixa Existente sem Alteração",B3789="Desligamento")</formula>
    </cfRule>
  </conditionalFormatting>
  <conditionalFormatting sqref="E3800">
    <cfRule type="expression" dxfId="10687" priority="6411">
      <formula>OR(B3789="Alteração de Carga",B3789="Caixa Existente sem Alteração",B3789="Desligamento")</formula>
    </cfRule>
  </conditionalFormatting>
  <conditionalFormatting sqref="E3801">
    <cfRule type="expression" dxfId="10686" priority="6410">
      <formula>OR(B3789="Alteração de Carga",B3789="Caixa Existente sem Alteração",B3789="Desligamento")</formula>
    </cfRule>
  </conditionalFormatting>
  <conditionalFormatting sqref="E3803">
    <cfRule type="expression" dxfId="10685" priority="6408">
      <formula>OR(B3789="Alteração de Carga",B3789="Caixa Existente sem Alteração",B3789="Desligamento")</formula>
    </cfRule>
  </conditionalFormatting>
  <conditionalFormatting sqref="E3804">
    <cfRule type="expression" dxfId="10684" priority="6407">
      <formula>OR(B3789="Alteração de Carga",B3789="Caixa Existente sem Alteração",B3789="Desligamento")</formula>
    </cfRule>
  </conditionalFormatting>
  <conditionalFormatting sqref="E3818">
    <cfRule type="expression" dxfId="10683" priority="6369">
      <formula>OR(B3810="Alteração de Carga",B3810="Caixa Existente sem Alteração",B3810="Desligamento")</formula>
    </cfRule>
  </conditionalFormatting>
  <conditionalFormatting sqref="E3819">
    <cfRule type="expression" dxfId="10682" priority="6368">
      <formula>OR(B3810="Alteração de Carga",B3810="Caixa Existente sem Alteração",B3810="Desligamento")</formula>
    </cfRule>
  </conditionalFormatting>
  <conditionalFormatting sqref="E3820">
    <cfRule type="expression" dxfId="10681" priority="6367">
      <formula>OR(B3810="Alteração de Carga",B3810="Caixa Existente sem Alteração",B3810="Desligamento")</formula>
    </cfRule>
  </conditionalFormatting>
  <conditionalFormatting sqref="E3821">
    <cfRule type="expression" dxfId="10680" priority="6366">
      <formula>OR(B3810="Alteração de Carga",B3810="Caixa Existente sem Alteração",B3810="Desligamento")</formula>
    </cfRule>
  </conditionalFormatting>
  <conditionalFormatting sqref="E3822">
    <cfRule type="expression" dxfId="10679" priority="6365">
      <formula>OR(B3810="Alteração de Carga",B3810="Caixa Existente sem Alteração",B3810="Desligamento")</formula>
    </cfRule>
  </conditionalFormatting>
  <conditionalFormatting sqref="E3824">
    <cfRule type="expression" dxfId="10678" priority="6363">
      <formula>OR(B3810="Alteração de Carga",B3810="Caixa Existente sem Alteração",B3810="Desligamento")</formula>
    </cfRule>
  </conditionalFormatting>
  <conditionalFormatting sqref="E3825">
    <cfRule type="expression" dxfId="10677" priority="6362">
      <formula>OR(B3810="Alteração de Carga",B3810="Caixa Existente sem Alteração",B3810="Desligamento")</formula>
    </cfRule>
  </conditionalFormatting>
  <conditionalFormatting sqref="E3839">
    <cfRule type="expression" dxfId="10676" priority="6324">
      <formula>OR(B3831="Alteração de Carga",B3831="Caixa Existente sem Alteração",B3831="Desligamento")</formula>
    </cfRule>
  </conditionalFormatting>
  <conditionalFormatting sqref="E3840">
    <cfRule type="expression" dxfId="10675" priority="6323">
      <formula>OR(B3831="Alteração de Carga",B3831="Caixa Existente sem Alteração",B3831="Desligamento")</formula>
    </cfRule>
  </conditionalFormatting>
  <conditionalFormatting sqref="E3841">
    <cfRule type="expression" dxfId="10674" priority="6322">
      <formula>OR(B3831="Alteração de Carga",B3831="Caixa Existente sem Alteração",B3831="Desligamento")</formula>
    </cfRule>
  </conditionalFormatting>
  <conditionalFormatting sqref="E3842">
    <cfRule type="expression" dxfId="10673" priority="6321">
      <formula>OR(B3831="Alteração de Carga",B3831="Caixa Existente sem Alteração",B3831="Desligamento")</formula>
    </cfRule>
  </conditionalFormatting>
  <conditionalFormatting sqref="E3843">
    <cfRule type="expression" dxfId="10672" priority="6320">
      <formula>OR(B3831="Alteração de Carga",B3831="Caixa Existente sem Alteração",B3831="Desligamento")</formula>
    </cfRule>
  </conditionalFormatting>
  <conditionalFormatting sqref="E3845">
    <cfRule type="expression" dxfId="10671" priority="6318">
      <formula>OR(B3831="Alteração de Carga",B3831="Caixa Existente sem Alteração",B3831="Desligamento")</formula>
    </cfRule>
  </conditionalFormatting>
  <conditionalFormatting sqref="E3846">
    <cfRule type="expression" dxfId="10670" priority="6317">
      <formula>OR(B3831="Alteração de Carga",B3831="Caixa Existente sem Alteração",B3831="Desligamento")</formula>
    </cfRule>
  </conditionalFormatting>
  <conditionalFormatting sqref="E3860">
    <cfRule type="expression" dxfId="10669" priority="6279">
      <formula>OR(B3852="Alteração de Carga",B3852="Caixa Existente sem Alteração",B3852="Desligamento")</formula>
    </cfRule>
  </conditionalFormatting>
  <conditionalFormatting sqref="E3861">
    <cfRule type="expression" dxfId="10668" priority="6278">
      <formula>OR(B3852="Alteração de Carga",B3852="Caixa Existente sem Alteração",B3852="Desligamento")</formula>
    </cfRule>
  </conditionalFormatting>
  <conditionalFormatting sqref="E3862">
    <cfRule type="expression" dxfId="10667" priority="6277">
      <formula>OR(B3852="Alteração de Carga",B3852="Caixa Existente sem Alteração",B3852="Desligamento")</formula>
    </cfRule>
  </conditionalFormatting>
  <conditionalFormatting sqref="E3863">
    <cfRule type="expression" dxfId="10666" priority="6276">
      <formula>OR(B3852="Alteração de Carga",B3852="Caixa Existente sem Alteração",B3852="Desligamento")</formula>
    </cfRule>
  </conditionalFormatting>
  <conditionalFormatting sqref="E3864">
    <cfRule type="expression" dxfId="10665" priority="6275">
      <formula>OR(B3852="Alteração de Carga",B3852="Caixa Existente sem Alteração",B3852="Desligamento")</formula>
    </cfRule>
  </conditionalFormatting>
  <conditionalFormatting sqref="E3866">
    <cfRule type="expression" dxfId="10664" priority="6273">
      <formula>OR(B3852="Alteração de Carga",B3852="Caixa Existente sem Alteração",B3852="Desligamento")</formula>
    </cfRule>
  </conditionalFormatting>
  <conditionalFormatting sqref="E3867">
    <cfRule type="expression" dxfId="10663" priority="6272">
      <formula>OR(B3852="Alteração de Carga",B3852="Caixa Existente sem Alteração",B3852="Desligamento")</formula>
    </cfRule>
  </conditionalFormatting>
  <conditionalFormatting sqref="E3881">
    <cfRule type="expression" dxfId="10662" priority="6234">
      <formula>OR(B3873="Alteração de Carga",B3873="Caixa Existente sem Alteração",B3873="Desligamento")</formula>
    </cfRule>
  </conditionalFormatting>
  <conditionalFormatting sqref="E3882">
    <cfRule type="expression" dxfId="10661" priority="6233">
      <formula>OR(B3873="Alteração de Carga",B3873="Caixa Existente sem Alteração",B3873="Desligamento")</formula>
    </cfRule>
  </conditionalFormatting>
  <conditionalFormatting sqref="E3883">
    <cfRule type="expression" dxfId="10660" priority="6232">
      <formula>OR(B3873="Alteração de Carga",B3873="Caixa Existente sem Alteração",B3873="Desligamento")</formula>
    </cfRule>
  </conditionalFormatting>
  <conditionalFormatting sqref="E3884">
    <cfRule type="expression" dxfId="10659" priority="6231">
      <formula>OR(B3873="Alteração de Carga",B3873="Caixa Existente sem Alteração",B3873="Desligamento")</formula>
    </cfRule>
  </conditionalFormatting>
  <conditionalFormatting sqref="E3885">
    <cfRule type="expression" dxfId="10658" priority="6230">
      <formula>OR(B3873="Alteração de Carga",B3873="Caixa Existente sem Alteração",B3873="Desligamento")</formula>
    </cfRule>
  </conditionalFormatting>
  <conditionalFormatting sqref="E3887">
    <cfRule type="expression" dxfId="10657" priority="6228">
      <formula>OR(B3873="Alteração de Carga",B3873="Caixa Existente sem Alteração",B3873="Desligamento")</formula>
    </cfRule>
  </conditionalFormatting>
  <conditionalFormatting sqref="E3888">
    <cfRule type="expression" dxfId="10656" priority="6227">
      <formula>OR(B3873="Alteração de Carga",B3873="Caixa Existente sem Alteração",B3873="Desligamento")</formula>
    </cfRule>
  </conditionalFormatting>
  <conditionalFormatting sqref="E3902">
    <cfRule type="expression" dxfId="10655" priority="6189">
      <formula>OR(B3894="Alteração de Carga",B3894="Caixa Existente sem Alteração",B3894="Desligamento")</formula>
    </cfRule>
  </conditionalFormatting>
  <conditionalFormatting sqref="E3903">
    <cfRule type="expression" dxfId="10654" priority="6188">
      <formula>OR(B3894="Alteração de Carga",B3894="Caixa Existente sem Alteração",B3894="Desligamento")</formula>
    </cfRule>
  </conditionalFormatting>
  <conditionalFormatting sqref="E3904">
    <cfRule type="expression" dxfId="10653" priority="6187">
      <formula>OR(B3894="Alteração de Carga",B3894="Caixa Existente sem Alteração",B3894="Desligamento")</formula>
    </cfRule>
  </conditionalFormatting>
  <conditionalFormatting sqref="E3905">
    <cfRule type="expression" dxfId="10652" priority="6186">
      <formula>OR(B3894="Alteração de Carga",B3894="Caixa Existente sem Alteração",B3894="Desligamento")</formula>
    </cfRule>
  </conditionalFormatting>
  <conditionalFormatting sqref="E3906">
    <cfRule type="expression" dxfId="10651" priority="6185">
      <formula>OR(B3894="Alteração de Carga",B3894="Caixa Existente sem Alteração",B3894="Desligamento")</formula>
    </cfRule>
  </conditionalFormatting>
  <conditionalFormatting sqref="E3908">
    <cfRule type="expression" dxfId="10650" priority="6183">
      <formula>OR(B3894="Alteração de Carga",B3894="Caixa Existente sem Alteração",B3894="Desligamento")</formula>
    </cfRule>
  </conditionalFormatting>
  <conditionalFormatting sqref="E3909">
    <cfRule type="expression" dxfId="10649" priority="6182">
      <formula>OR(B3894="Alteração de Carga",B3894="Caixa Existente sem Alteração",B3894="Desligamento")</formula>
    </cfRule>
  </conditionalFormatting>
  <conditionalFormatting sqref="E3923">
    <cfRule type="expression" dxfId="10648" priority="6144">
      <formula>OR(B3915="Alteração de Carga",B3915="Caixa Existente sem Alteração",B3915="Desligamento")</formula>
    </cfRule>
  </conditionalFormatting>
  <conditionalFormatting sqref="E3924">
    <cfRule type="expression" dxfId="10647" priority="6143">
      <formula>OR(B3915="Alteração de Carga",B3915="Caixa Existente sem Alteração",B3915="Desligamento")</formula>
    </cfRule>
  </conditionalFormatting>
  <conditionalFormatting sqref="E3925">
    <cfRule type="expression" dxfId="10646" priority="6142">
      <formula>OR(B3915="Alteração de Carga",B3915="Caixa Existente sem Alteração",B3915="Desligamento")</formula>
    </cfRule>
  </conditionalFormatting>
  <conditionalFormatting sqref="E3926">
    <cfRule type="expression" dxfId="10645" priority="6141">
      <formula>OR(B3915="Alteração de Carga",B3915="Caixa Existente sem Alteração",B3915="Desligamento")</formula>
    </cfRule>
  </conditionalFormatting>
  <conditionalFormatting sqref="E3927">
    <cfRule type="expression" dxfId="10644" priority="6140">
      <formula>OR(B3915="Alteração de Carga",B3915="Caixa Existente sem Alteração",B3915="Desligamento")</formula>
    </cfRule>
  </conditionalFormatting>
  <conditionalFormatting sqref="E3929">
    <cfRule type="expression" dxfId="10643" priority="6138">
      <formula>OR(B3915="Alteração de Carga",B3915="Caixa Existente sem Alteração",B3915="Desligamento")</formula>
    </cfRule>
  </conditionalFormatting>
  <conditionalFormatting sqref="E3930">
    <cfRule type="expression" dxfId="10642" priority="6137">
      <formula>OR(B3915="Alteração de Carga",B3915="Caixa Existente sem Alteração",B3915="Desligamento")</formula>
    </cfRule>
  </conditionalFormatting>
  <conditionalFormatting sqref="E3944">
    <cfRule type="expression" dxfId="10641" priority="6099">
      <formula>OR(B3936="Alteração de Carga",B3936="Caixa Existente sem Alteração",B3936="Desligamento")</formula>
    </cfRule>
  </conditionalFormatting>
  <conditionalFormatting sqref="E3945">
    <cfRule type="expression" dxfId="10640" priority="6098">
      <formula>OR(B3936="Alteração de Carga",B3936="Caixa Existente sem Alteração",B3936="Desligamento")</formula>
    </cfRule>
  </conditionalFormatting>
  <conditionalFormatting sqref="E3946">
    <cfRule type="expression" dxfId="10639" priority="6097">
      <formula>OR(B3936="Alteração de Carga",B3936="Caixa Existente sem Alteração",B3936="Desligamento")</formula>
    </cfRule>
  </conditionalFormatting>
  <conditionalFormatting sqref="E3947">
    <cfRule type="expression" dxfId="10638" priority="6096">
      <formula>OR(B3936="Alteração de Carga",B3936="Caixa Existente sem Alteração",B3936="Desligamento")</formula>
    </cfRule>
  </conditionalFormatting>
  <conditionalFormatting sqref="E3948">
    <cfRule type="expression" dxfId="10637" priority="6095">
      <formula>OR(B3936="Alteração de Carga",B3936="Caixa Existente sem Alteração",B3936="Desligamento")</formula>
    </cfRule>
  </conditionalFormatting>
  <conditionalFormatting sqref="E3950">
    <cfRule type="expression" dxfId="10636" priority="6093">
      <formula>OR(B3936="Alteração de Carga",B3936="Caixa Existente sem Alteração",B3936="Desligamento")</formula>
    </cfRule>
  </conditionalFormatting>
  <conditionalFormatting sqref="E3951">
    <cfRule type="expression" dxfId="10635" priority="6092">
      <formula>OR(B3936="Alteração de Carga",B3936="Caixa Existente sem Alteração",B3936="Desligamento")</formula>
    </cfRule>
  </conditionalFormatting>
  <conditionalFormatting sqref="E3965">
    <cfRule type="expression" dxfId="10634" priority="6054">
      <formula>OR(B3957="Alteração de Carga",B3957="Caixa Existente sem Alteração",B3957="Desligamento")</formula>
    </cfRule>
  </conditionalFormatting>
  <conditionalFormatting sqref="E3966">
    <cfRule type="expression" dxfId="10633" priority="6053">
      <formula>OR(B3957="Alteração de Carga",B3957="Caixa Existente sem Alteração",B3957="Desligamento")</formula>
    </cfRule>
  </conditionalFormatting>
  <conditionalFormatting sqref="E3967">
    <cfRule type="expression" dxfId="10632" priority="6052">
      <formula>OR(B3957="Alteração de Carga",B3957="Caixa Existente sem Alteração",B3957="Desligamento")</formula>
    </cfRule>
  </conditionalFormatting>
  <conditionalFormatting sqref="E3968">
    <cfRule type="expression" dxfId="10631" priority="6051">
      <formula>OR(B3957="Alteração de Carga",B3957="Caixa Existente sem Alteração",B3957="Desligamento")</formula>
    </cfRule>
  </conditionalFormatting>
  <conditionalFormatting sqref="E3969">
    <cfRule type="expression" dxfId="10630" priority="6050">
      <formula>OR(B3957="Alteração de Carga",B3957="Caixa Existente sem Alteração",B3957="Desligamento")</formula>
    </cfRule>
  </conditionalFormatting>
  <conditionalFormatting sqref="E3971">
    <cfRule type="expression" dxfId="10629" priority="6048">
      <formula>OR(B3957="Alteração de Carga",B3957="Caixa Existente sem Alteração",B3957="Desligamento")</formula>
    </cfRule>
  </conditionalFormatting>
  <conditionalFormatting sqref="E3972">
    <cfRule type="expression" dxfId="10628" priority="6047">
      <formula>OR(B3957="Alteração de Carga",B3957="Caixa Existente sem Alteração",B3957="Desligamento")</formula>
    </cfRule>
  </conditionalFormatting>
  <conditionalFormatting sqref="E3986">
    <cfRule type="expression" dxfId="10627" priority="6009">
      <formula>OR(B3978="Alteração de Carga",B3978="Caixa Existente sem Alteração",B3978="Desligamento")</formula>
    </cfRule>
  </conditionalFormatting>
  <conditionalFormatting sqref="E3987">
    <cfRule type="expression" dxfId="10626" priority="6008">
      <formula>OR(B3978="Alteração de Carga",B3978="Caixa Existente sem Alteração",B3978="Desligamento")</formula>
    </cfRule>
  </conditionalFormatting>
  <conditionalFormatting sqref="E3988">
    <cfRule type="expression" dxfId="10625" priority="6007">
      <formula>OR(B3978="Alteração de Carga",B3978="Caixa Existente sem Alteração",B3978="Desligamento")</formula>
    </cfRule>
  </conditionalFormatting>
  <conditionalFormatting sqref="E3989">
    <cfRule type="expression" dxfId="10624" priority="6006">
      <formula>OR(B3978="Alteração de Carga",B3978="Caixa Existente sem Alteração",B3978="Desligamento")</formula>
    </cfRule>
  </conditionalFormatting>
  <conditionalFormatting sqref="E3990">
    <cfRule type="expression" dxfId="10623" priority="6005">
      <formula>OR(B3978="Alteração de Carga",B3978="Caixa Existente sem Alteração",B3978="Desligamento")</formula>
    </cfRule>
  </conditionalFormatting>
  <conditionalFormatting sqref="E3992">
    <cfRule type="expression" dxfId="10622" priority="6003">
      <formula>OR(B3978="Alteração de Carga",B3978="Caixa Existente sem Alteração",B3978="Desligamento")</formula>
    </cfRule>
  </conditionalFormatting>
  <conditionalFormatting sqref="E3993">
    <cfRule type="expression" dxfId="10621" priority="6002">
      <formula>OR(B3978="Alteração de Carga",B3978="Caixa Existente sem Alteração",B3978="Desligamento")</formula>
    </cfRule>
  </conditionalFormatting>
  <conditionalFormatting sqref="E4007">
    <cfRule type="expression" dxfId="10620" priority="5964">
      <formula>OR(B3999="Alteração de Carga",B3999="Caixa Existente sem Alteração",B3999="Desligamento")</formula>
    </cfRule>
  </conditionalFormatting>
  <conditionalFormatting sqref="E4008">
    <cfRule type="expression" dxfId="10619" priority="5963">
      <formula>OR(B3999="Alteração de Carga",B3999="Caixa Existente sem Alteração",B3999="Desligamento")</formula>
    </cfRule>
  </conditionalFormatting>
  <conditionalFormatting sqref="E4009">
    <cfRule type="expression" dxfId="10618" priority="5962">
      <formula>OR(B3999="Alteração de Carga",B3999="Caixa Existente sem Alteração",B3999="Desligamento")</formula>
    </cfRule>
  </conditionalFormatting>
  <conditionalFormatting sqref="E4010">
    <cfRule type="expression" dxfId="10617" priority="5961">
      <formula>OR(B3999="Alteração de Carga",B3999="Caixa Existente sem Alteração",B3999="Desligamento")</formula>
    </cfRule>
  </conditionalFormatting>
  <conditionalFormatting sqref="E4011">
    <cfRule type="expression" dxfId="10616" priority="5960">
      <formula>OR(B3999="Alteração de Carga",B3999="Caixa Existente sem Alteração",B3999="Desligamento")</formula>
    </cfRule>
  </conditionalFormatting>
  <conditionalFormatting sqref="E4013">
    <cfRule type="expression" dxfId="10615" priority="5958">
      <formula>OR(B3999="Alteração de Carga",B3999="Caixa Existente sem Alteração",B3999="Desligamento")</formula>
    </cfRule>
  </conditionalFormatting>
  <conditionalFormatting sqref="E4014">
    <cfRule type="expression" dxfId="10614" priority="5957">
      <formula>OR(B3999="Alteração de Carga",B3999="Caixa Existente sem Alteração",B3999="Desligamento")</formula>
    </cfRule>
  </conditionalFormatting>
  <conditionalFormatting sqref="E4028">
    <cfRule type="expression" dxfId="10613" priority="5919">
      <formula>OR(B4020="Alteração de Carga",B4020="Caixa Existente sem Alteração",B4020="Desligamento")</formula>
    </cfRule>
  </conditionalFormatting>
  <conditionalFormatting sqref="E4029">
    <cfRule type="expression" dxfId="10612" priority="5918">
      <formula>OR(B4020="Alteração de Carga",B4020="Caixa Existente sem Alteração",B4020="Desligamento")</formula>
    </cfRule>
  </conditionalFormatting>
  <conditionalFormatting sqref="E4030">
    <cfRule type="expression" dxfId="10611" priority="5917">
      <formula>OR(B4020="Alteração de Carga",B4020="Caixa Existente sem Alteração",B4020="Desligamento")</formula>
    </cfRule>
  </conditionalFormatting>
  <conditionalFormatting sqref="E4031">
    <cfRule type="expression" dxfId="10610" priority="5916">
      <formula>OR(B4020="Alteração de Carga",B4020="Caixa Existente sem Alteração",B4020="Desligamento")</formula>
    </cfRule>
  </conditionalFormatting>
  <conditionalFormatting sqref="E4032">
    <cfRule type="expression" dxfId="10609" priority="5915">
      <formula>OR(B4020="Alteração de Carga",B4020="Caixa Existente sem Alteração",B4020="Desligamento")</formula>
    </cfRule>
  </conditionalFormatting>
  <conditionalFormatting sqref="E4034">
    <cfRule type="expression" dxfId="10608" priority="5913">
      <formula>OR(B4020="Alteração de Carga",B4020="Caixa Existente sem Alteração",B4020="Desligamento")</formula>
    </cfRule>
  </conditionalFormatting>
  <conditionalFormatting sqref="E4035">
    <cfRule type="expression" dxfId="10607" priority="5912">
      <formula>OR(B4020="Alteração de Carga",B4020="Caixa Existente sem Alteração",B4020="Desligamento")</formula>
    </cfRule>
  </conditionalFormatting>
  <conditionalFormatting sqref="E4049">
    <cfRule type="expression" dxfId="10606" priority="5874">
      <formula>OR(B4041="Alteração de Carga",B4041="Caixa Existente sem Alteração",B4041="Desligamento")</formula>
    </cfRule>
  </conditionalFormatting>
  <conditionalFormatting sqref="E4050">
    <cfRule type="expression" dxfId="10605" priority="5873">
      <formula>OR(B4041="Alteração de Carga",B4041="Caixa Existente sem Alteração",B4041="Desligamento")</formula>
    </cfRule>
  </conditionalFormatting>
  <conditionalFormatting sqref="E4051">
    <cfRule type="expression" dxfId="10604" priority="5872">
      <formula>OR(B4041="Alteração de Carga",B4041="Caixa Existente sem Alteração",B4041="Desligamento")</formula>
    </cfRule>
  </conditionalFormatting>
  <conditionalFormatting sqref="E4052">
    <cfRule type="expression" dxfId="10603" priority="5871">
      <formula>OR(B4041="Alteração de Carga",B4041="Caixa Existente sem Alteração",B4041="Desligamento")</formula>
    </cfRule>
  </conditionalFormatting>
  <conditionalFormatting sqref="E4053">
    <cfRule type="expression" dxfId="10602" priority="5870">
      <formula>OR(B4041="Alteração de Carga",B4041="Caixa Existente sem Alteração",B4041="Desligamento")</formula>
    </cfRule>
  </conditionalFormatting>
  <conditionalFormatting sqref="E4055">
    <cfRule type="expression" dxfId="10601" priority="5868">
      <formula>OR(B4041="Alteração de Carga",B4041="Caixa Existente sem Alteração",B4041="Desligamento")</formula>
    </cfRule>
  </conditionalFormatting>
  <conditionalFormatting sqref="E4056">
    <cfRule type="expression" dxfId="10600" priority="5867">
      <formula>OR(B4041="Alteração de Carga",B4041="Caixa Existente sem Alteração",B4041="Desligamento")</formula>
    </cfRule>
  </conditionalFormatting>
  <conditionalFormatting sqref="E4070">
    <cfRule type="expression" dxfId="10599" priority="5829">
      <formula>OR(B4062="Alteração de Carga",B4062="Caixa Existente sem Alteração",B4062="Desligamento")</formula>
    </cfRule>
  </conditionalFormatting>
  <conditionalFormatting sqref="E4071">
    <cfRule type="expression" dxfId="10598" priority="5828">
      <formula>OR(B4062="Alteração de Carga",B4062="Caixa Existente sem Alteração",B4062="Desligamento")</formula>
    </cfRule>
  </conditionalFormatting>
  <conditionalFormatting sqref="E4072">
    <cfRule type="expression" dxfId="10597" priority="5827">
      <formula>OR(B4062="Alteração de Carga",B4062="Caixa Existente sem Alteração",B4062="Desligamento")</formula>
    </cfRule>
  </conditionalFormatting>
  <conditionalFormatting sqref="E4073">
    <cfRule type="expression" dxfId="10596" priority="5826">
      <formula>OR(B4062="Alteração de Carga",B4062="Caixa Existente sem Alteração",B4062="Desligamento")</formula>
    </cfRule>
  </conditionalFormatting>
  <conditionalFormatting sqref="E4074">
    <cfRule type="expression" dxfId="10595" priority="5825">
      <formula>OR(B4062="Alteração de Carga",B4062="Caixa Existente sem Alteração",B4062="Desligamento")</formula>
    </cfRule>
  </conditionalFormatting>
  <conditionalFormatting sqref="E4076">
    <cfRule type="expression" dxfId="10594" priority="5823">
      <formula>OR(B4062="Alteração de Carga",B4062="Caixa Existente sem Alteração",B4062="Desligamento")</formula>
    </cfRule>
  </conditionalFormatting>
  <conditionalFormatting sqref="E4077">
    <cfRule type="expression" dxfId="10593" priority="5822">
      <formula>OR(B4062="Alteração de Carga",B4062="Caixa Existente sem Alteração",B4062="Desligamento")</formula>
    </cfRule>
  </conditionalFormatting>
  <conditionalFormatting sqref="E4091">
    <cfRule type="expression" dxfId="10592" priority="5784">
      <formula>OR(B4083="Alteração de Carga",B4083="Caixa Existente sem Alteração",B4083="Desligamento")</formula>
    </cfRule>
  </conditionalFormatting>
  <conditionalFormatting sqref="E4092">
    <cfRule type="expression" dxfId="10591" priority="5783">
      <formula>OR(B4083="Alteração de Carga",B4083="Caixa Existente sem Alteração",B4083="Desligamento")</formula>
    </cfRule>
  </conditionalFormatting>
  <conditionalFormatting sqref="E4093">
    <cfRule type="expression" dxfId="10590" priority="5782">
      <formula>OR(B4083="Alteração de Carga",B4083="Caixa Existente sem Alteração",B4083="Desligamento")</formula>
    </cfRule>
  </conditionalFormatting>
  <conditionalFormatting sqref="E4094">
    <cfRule type="expression" dxfId="10589" priority="5781">
      <formula>OR(B4083="Alteração de Carga",B4083="Caixa Existente sem Alteração",B4083="Desligamento")</formula>
    </cfRule>
  </conditionalFormatting>
  <conditionalFormatting sqref="E4095">
    <cfRule type="expression" dxfId="10588" priority="5780">
      <formula>OR(B4083="Alteração de Carga",B4083="Caixa Existente sem Alteração",B4083="Desligamento")</formula>
    </cfRule>
  </conditionalFormatting>
  <conditionalFormatting sqref="E4097">
    <cfRule type="expression" dxfId="10587" priority="5778">
      <formula>OR(B4083="Alteração de Carga",B4083="Caixa Existente sem Alteração",B4083="Desligamento")</formula>
    </cfRule>
  </conditionalFormatting>
  <conditionalFormatting sqref="E4098">
    <cfRule type="expression" dxfId="10586" priority="5777">
      <formula>OR(B4083="Alteração de Carga",B4083="Caixa Existente sem Alteração",B4083="Desligamento")</formula>
    </cfRule>
  </conditionalFormatting>
  <conditionalFormatting sqref="E4112">
    <cfRule type="expression" dxfId="10585" priority="5739">
      <formula>OR(B4104="Alteração de Carga",B4104="Caixa Existente sem Alteração",B4104="Desligamento")</formula>
    </cfRule>
  </conditionalFormatting>
  <conditionalFormatting sqref="E4113">
    <cfRule type="expression" dxfId="10584" priority="5738">
      <formula>OR(B4104="Alteração de Carga",B4104="Caixa Existente sem Alteração",B4104="Desligamento")</formula>
    </cfRule>
  </conditionalFormatting>
  <conditionalFormatting sqref="E4114">
    <cfRule type="expression" dxfId="10583" priority="5737">
      <formula>OR(B4104="Alteração de Carga",B4104="Caixa Existente sem Alteração",B4104="Desligamento")</formula>
    </cfRule>
  </conditionalFormatting>
  <conditionalFormatting sqref="E4115">
    <cfRule type="expression" dxfId="10582" priority="5736">
      <formula>OR(B4104="Alteração de Carga",B4104="Caixa Existente sem Alteração",B4104="Desligamento")</formula>
    </cfRule>
  </conditionalFormatting>
  <conditionalFormatting sqref="E4116">
    <cfRule type="expression" dxfId="10581" priority="5735">
      <formula>OR(B4104="Alteração de Carga",B4104="Caixa Existente sem Alteração",B4104="Desligamento")</formula>
    </cfRule>
  </conditionalFormatting>
  <conditionalFormatting sqref="E4118">
    <cfRule type="expression" dxfId="10580" priority="5733">
      <formula>OR(B4104="Alteração de Carga",B4104="Caixa Existente sem Alteração",B4104="Desligamento")</formula>
    </cfRule>
  </conditionalFormatting>
  <conditionalFormatting sqref="E4119">
    <cfRule type="expression" dxfId="10579" priority="5732">
      <formula>OR(B4104="Alteração de Carga",B4104="Caixa Existente sem Alteração",B4104="Desligamento")</formula>
    </cfRule>
  </conditionalFormatting>
  <conditionalFormatting sqref="E4133">
    <cfRule type="expression" dxfId="10578" priority="5694">
      <formula>OR(B4125="Alteração de Carga",B4125="Caixa Existente sem Alteração",B4125="Desligamento")</formula>
    </cfRule>
  </conditionalFormatting>
  <conditionalFormatting sqref="E4134">
    <cfRule type="expression" dxfId="10577" priority="5693">
      <formula>OR(B4125="Alteração de Carga",B4125="Caixa Existente sem Alteração",B4125="Desligamento")</formula>
    </cfRule>
  </conditionalFormatting>
  <conditionalFormatting sqref="E4135">
    <cfRule type="expression" dxfId="10576" priority="5692">
      <formula>OR(B4125="Alteração de Carga",B4125="Caixa Existente sem Alteração",B4125="Desligamento")</formula>
    </cfRule>
  </conditionalFormatting>
  <conditionalFormatting sqref="E4136">
    <cfRule type="expression" dxfId="10575" priority="5691">
      <formula>OR(B4125="Alteração de Carga",B4125="Caixa Existente sem Alteração",B4125="Desligamento")</formula>
    </cfRule>
  </conditionalFormatting>
  <conditionalFormatting sqref="E4137">
    <cfRule type="expression" dxfId="10574" priority="5690">
      <formula>OR(B4125="Alteração de Carga",B4125="Caixa Existente sem Alteração",B4125="Desligamento")</formula>
    </cfRule>
  </conditionalFormatting>
  <conditionalFormatting sqref="E4139">
    <cfRule type="expression" dxfId="10573" priority="5688">
      <formula>OR(B4125="Alteração de Carga",B4125="Caixa Existente sem Alteração",B4125="Desligamento")</formula>
    </cfRule>
  </conditionalFormatting>
  <conditionalFormatting sqref="E4140">
    <cfRule type="expression" dxfId="10572" priority="5687">
      <formula>OR(B4125="Alteração de Carga",B4125="Caixa Existente sem Alteração",B4125="Desligamento")</formula>
    </cfRule>
  </conditionalFormatting>
  <conditionalFormatting sqref="E4154">
    <cfRule type="expression" dxfId="10571" priority="5649">
      <formula>OR(B4146="Alteração de Carga",B4146="Caixa Existente sem Alteração",B4146="Desligamento")</formula>
    </cfRule>
  </conditionalFormatting>
  <conditionalFormatting sqref="E4155">
    <cfRule type="expression" dxfId="10570" priority="5648">
      <formula>OR(B4146="Alteração de Carga",B4146="Caixa Existente sem Alteração",B4146="Desligamento")</formula>
    </cfRule>
  </conditionalFormatting>
  <conditionalFormatting sqref="E4156">
    <cfRule type="expression" dxfId="10569" priority="5647">
      <formula>OR(B4146="Alteração de Carga",B4146="Caixa Existente sem Alteração",B4146="Desligamento")</formula>
    </cfRule>
  </conditionalFormatting>
  <conditionalFormatting sqref="E4157">
    <cfRule type="expression" dxfId="10568" priority="5646">
      <formula>OR(B4146="Alteração de Carga",B4146="Caixa Existente sem Alteração",B4146="Desligamento")</formula>
    </cfRule>
  </conditionalFormatting>
  <conditionalFormatting sqref="E4158">
    <cfRule type="expression" dxfId="10567" priority="5645">
      <formula>OR(B4146="Alteração de Carga",B4146="Caixa Existente sem Alteração",B4146="Desligamento")</formula>
    </cfRule>
  </conditionalFormatting>
  <conditionalFormatting sqref="E4160">
    <cfRule type="expression" dxfId="10566" priority="5643">
      <formula>OR(B4146="Alteração de Carga",B4146="Caixa Existente sem Alteração",B4146="Desligamento")</formula>
    </cfRule>
  </conditionalFormatting>
  <conditionalFormatting sqref="E4161">
    <cfRule type="expression" dxfId="10565" priority="5642">
      <formula>OR(B4146="Alteração de Carga",B4146="Caixa Existente sem Alteração",B4146="Desligamento")</formula>
    </cfRule>
  </conditionalFormatting>
  <conditionalFormatting sqref="E4175">
    <cfRule type="expression" dxfId="10564" priority="5604">
      <formula>OR(B4167="Alteração de Carga",B4167="Caixa Existente sem Alteração",B4167="Desligamento")</formula>
    </cfRule>
  </conditionalFormatting>
  <conditionalFormatting sqref="E4176">
    <cfRule type="expression" dxfId="10563" priority="5603">
      <formula>OR(B4167="Alteração de Carga",B4167="Caixa Existente sem Alteração",B4167="Desligamento")</formula>
    </cfRule>
  </conditionalFormatting>
  <conditionalFormatting sqref="E4177">
    <cfRule type="expression" dxfId="10562" priority="5602">
      <formula>OR(B4167="Alteração de Carga",B4167="Caixa Existente sem Alteração",B4167="Desligamento")</formula>
    </cfRule>
  </conditionalFormatting>
  <conditionalFormatting sqref="E4178">
    <cfRule type="expression" dxfId="10561" priority="5601">
      <formula>OR(B4167="Alteração de Carga",B4167="Caixa Existente sem Alteração",B4167="Desligamento")</formula>
    </cfRule>
  </conditionalFormatting>
  <conditionalFormatting sqref="E4179">
    <cfRule type="expression" dxfId="10560" priority="5600">
      <formula>OR(B4167="Alteração de Carga",B4167="Caixa Existente sem Alteração",B4167="Desligamento")</formula>
    </cfRule>
  </conditionalFormatting>
  <conditionalFormatting sqref="E4181">
    <cfRule type="expression" dxfId="10559" priority="5598">
      <formula>OR(B4167="Alteração de Carga",B4167="Caixa Existente sem Alteração",B4167="Desligamento")</formula>
    </cfRule>
  </conditionalFormatting>
  <conditionalFormatting sqref="E4182">
    <cfRule type="expression" dxfId="10558" priority="5597">
      <formula>OR(B4167="Alteração de Carga",B4167="Caixa Existente sem Alteração",B4167="Desligamento")</formula>
    </cfRule>
  </conditionalFormatting>
  <conditionalFormatting sqref="E4196">
    <cfRule type="expression" dxfId="10557" priority="5559">
      <formula>OR(B4188="Alteração de Carga",B4188="Caixa Existente sem Alteração",B4188="Desligamento")</formula>
    </cfRule>
  </conditionalFormatting>
  <conditionalFormatting sqref="E4197">
    <cfRule type="expression" dxfId="10556" priority="5558">
      <formula>OR(B4188="Alteração de Carga",B4188="Caixa Existente sem Alteração",B4188="Desligamento")</formula>
    </cfRule>
  </conditionalFormatting>
  <conditionalFormatting sqref="E4198">
    <cfRule type="expression" dxfId="10555" priority="5557">
      <formula>OR(B4188="Alteração de Carga",B4188="Caixa Existente sem Alteração",B4188="Desligamento")</formula>
    </cfRule>
  </conditionalFormatting>
  <conditionalFormatting sqref="E4199">
    <cfRule type="expression" dxfId="10554" priority="5556">
      <formula>OR(B4188="Alteração de Carga",B4188="Caixa Existente sem Alteração",B4188="Desligamento")</formula>
    </cfRule>
  </conditionalFormatting>
  <conditionalFormatting sqref="E4200">
    <cfRule type="expression" dxfId="10553" priority="5555">
      <formula>OR(B4188="Alteração de Carga",B4188="Caixa Existente sem Alteração",B4188="Desligamento")</formula>
    </cfRule>
  </conditionalFormatting>
  <conditionalFormatting sqref="E4202">
    <cfRule type="expression" dxfId="10552" priority="5553">
      <formula>OR(B4188="Alteração de Carga",B4188="Caixa Existente sem Alteração",B4188="Desligamento")</formula>
    </cfRule>
  </conditionalFormatting>
  <conditionalFormatting sqref="E4203">
    <cfRule type="expression" dxfId="10551" priority="5552">
      <formula>OR(B4188="Alteração de Carga",B4188="Caixa Existente sem Alteração",B4188="Desligamento")</formula>
    </cfRule>
  </conditionalFormatting>
  <conditionalFormatting sqref="E4217">
    <cfRule type="expression" dxfId="10550" priority="5514">
      <formula>OR(B4209="Alteração de Carga",B4209="Caixa Existente sem Alteração",B4209="Desligamento")</formula>
    </cfRule>
  </conditionalFormatting>
  <conditionalFormatting sqref="E4218">
    <cfRule type="expression" dxfId="10549" priority="5513">
      <formula>OR(B4209="Alteração de Carga",B4209="Caixa Existente sem Alteração",B4209="Desligamento")</formula>
    </cfRule>
  </conditionalFormatting>
  <conditionalFormatting sqref="E4219">
    <cfRule type="expression" dxfId="10548" priority="5512">
      <formula>OR(B4209="Alteração de Carga",B4209="Caixa Existente sem Alteração",B4209="Desligamento")</formula>
    </cfRule>
  </conditionalFormatting>
  <conditionalFormatting sqref="E4220">
    <cfRule type="expression" dxfId="10547" priority="5511">
      <formula>OR(B4209="Alteração de Carga",B4209="Caixa Existente sem Alteração",B4209="Desligamento")</formula>
    </cfRule>
  </conditionalFormatting>
  <conditionalFormatting sqref="E4221">
    <cfRule type="expression" dxfId="10546" priority="5510">
      <formula>OR(B4209="Alteração de Carga",B4209="Caixa Existente sem Alteração",B4209="Desligamento")</formula>
    </cfRule>
  </conditionalFormatting>
  <conditionalFormatting sqref="E4223">
    <cfRule type="expression" dxfId="10545" priority="5508">
      <formula>OR(B4209="Alteração de Carga",B4209="Caixa Existente sem Alteração",B4209="Desligamento")</formula>
    </cfRule>
  </conditionalFormatting>
  <conditionalFormatting sqref="E4224">
    <cfRule type="expression" dxfId="10544" priority="5507">
      <formula>OR(B4209="Alteração de Carga",B4209="Caixa Existente sem Alteração",B4209="Desligamento")</formula>
    </cfRule>
  </conditionalFormatting>
  <conditionalFormatting sqref="E4238">
    <cfRule type="expression" dxfId="10543" priority="5469">
      <formula>OR(B4230="Alteração de Carga",B4230="Caixa Existente sem Alteração",B4230="Desligamento")</formula>
    </cfRule>
  </conditionalFormatting>
  <conditionalFormatting sqref="E4239">
    <cfRule type="expression" dxfId="10542" priority="5468">
      <formula>OR(B4230="Alteração de Carga",B4230="Caixa Existente sem Alteração",B4230="Desligamento")</formula>
    </cfRule>
  </conditionalFormatting>
  <conditionalFormatting sqref="E4240">
    <cfRule type="expression" dxfId="10541" priority="5467">
      <formula>OR(B4230="Alteração de Carga",B4230="Caixa Existente sem Alteração",B4230="Desligamento")</formula>
    </cfRule>
  </conditionalFormatting>
  <conditionalFormatting sqref="E4241">
    <cfRule type="expression" dxfId="10540" priority="5466">
      <formula>OR(B4230="Alteração de Carga",B4230="Caixa Existente sem Alteração",B4230="Desligamento")</formula>
    </cfRule>
  </conditionalFormatting>
  <conditionalFormatting sqref="E4242">
    <cfRule type="expression" dxfId="10539" priority="5465">
      <formula>OR(B4230="Alteração de Carga",B4230="Caixa Existente sem Alteração",B4230="Desligamento")</formula>
    </cfRule>
  </conditionalFormatting>
  <conditionalFormatting sqref="E4244">
    <cfRule type="expression" dxfId="10538" priority="5463">
      <formula>OR(B4230="Alteração de Carga",B4230="Caixa Existente sem Alteração",B4230="Desligamento")</formula>
    </cfRule>
  </conditionalFormatting>
  <conditionalFormatting sqref="E4245">
    <cfRule type="expression" dxfId="10537" priority="5462">
      <formula>OR(B4230="Alteração de Carga",B4230="Caixa Existente sem Alteração",B4230="Desligamento")</formula>
    </cfRule>
  </conditionalFormatting>
  <conditionalFormatting sqref="E4259">
    <cfRule type="expression" dxfId="10536" priority="5424">
      <formula>OR(B4251="Alteração de Carga",B4251="Caixa Existente sem Alteração",B4251="Desligamento")</formula>
    </cfRule>
  </conditionalFormatting>
  <conditionalFormatting sqref="E4260">
    <cfRule type="expression" dxfId="10535" priority="5423">
      <formula>OR(B4251="Alteração de Carga",B4251="Caixa Existente sem Alteração",B4251="Desligamento")</formula>
    </cfRule>
  </conditionalFormatting>
  <conditionalFormatting sqref="E4261">
    <cfRule type="expression" dxfId="10534" priority="5422">
      <formula>OR(B4251="Alteração de Carga",B4251="Caixa Existente sem Alteração",B4251="Desligamento")</formula>
    </cfRule>
  </conditionalFormatting>
  <conditionalFormatting sqref="E4262">
    <cfRule type="expression" dxfId="10533" priority="5421">
      <formula>OR(B4251="Alteração de Carga",B4251="Caixa Existente sem Alteração",B4251="Desligamento")</formula>
    </cfRule>
  </conditionalFormatting>
  <conditionalFormatting sqref="E4263">
    <cfRule type="expression" dxfId="10532" priority="5420">
      <formula>OR(B4251="Alteração de Carga",B4251="Caixa Existente sem Alteração",B4251="Desligamento")</formula>
    </cfRule>
  </conditionalFormatting>
  <conditionalFormatting sqref="E4265">
    <cfRule type="expression" dxfId="10531" priority="5418">
      <formula>OR(B4251="Alteração de Carga",B4251="Caixa Existente sem Alteração",B4251="Desligamento")</formula>
    </cfRule>
  </conditionalFormatting>
  <conditionalFormatting sqref="E4266">
    <cfRule type="expression" dxfId="10530" priority="5417">
      <formula>OR(B4251="Alteração de Carga",B4251="Caixa Existente sem Alteração",B4251="Desligamento")</formula>
    </cfRule>
  </conditionalFormatting>
  <conditionalFormatting sqref="E4280">
    <cfRule type="expression" dxfId="10529" priority="5379">
      <formula>OR(B4272="Alteração de Carga",B4272="Caixa Existente sem Alteração",B4272="Desligamento")</formula>
    </cfRule>
  </conditionalFormatting>
  <conditionalFormatting sqref="E4281">
    <cfRule type="expression" dxfId="10528" priority="5378">
      <formula>OR(B4272="Alteração de Carga",B4272="Caixa Existente sem Alteração",B4272="Desligamento")</formula>
    </cfRule>
  </conditionalFormatting>
  <conditionalFormatting sqref="E4282">
    <cfRule type="expression" dxfId="10527" priority="5377">
      <formula>OR(B4272="Alteração de Carga",B4272="Caixa Existente sem Alteração",B4272="Desligamento")</formula>
    </cfRule>
  </conditionalFormatting>
  <conditionalFormatting sqref="E4283">
    <cfRule type="expression" dxfId="10526" priority="5376">
      <formula>OR(B4272="Alteração de Carga",B4272="Caixa Existente sem Alteração",B4272="Desligamento")</formula>
    </cfRule>
  </conditionalFormatting>
  <conditionalFormatting sqref="E4284">
    <cfRule type="expression" dxfId="10525" priority="5375">
      <formula>OR(B4272="Alteração de Carga",B4272="Caixa Existente sem Alteração",B4272="Desligamento")</formula>
    </cfRule>
  </conditionalFormatting>
  <conditionalFormatting sqref="E4286">
    <cfRule type="expression" dxfId="10524" priority="5373">
      <formula>OR(B4272="Alteração de Carga",B4272="Caixa Existente sem Alteração",B4272="Desligamento")</formula>
    </cfRule>
  </conditionalFormatting>
  <conditionalFormatting sqref="E4287">
    <cfRule type="expression" dxfId="10523" priority="5372">
      <formula>OR(B4272="Alteração de Carga",B4272="Caixa Existente sem Alteração",B4272="Desligamento")</formula>
    </cfRule>
  </conditionalFormatting>
  <conditionalFormatting sqref="E4301">
    <cfRule type="expression" dxfId="10522" priority="5334">
      <formula>OR(B4293="Alteração de Carga",B4293="Caixa Existente sem Alteração",B4293="Desligamento")</formula>
    </cfRule>
  </conditionalFormatting>
  <conditionalFormatting sqref="E4302">
    <cfRule type="expression" dxfId="10521" priority="5333">
      <formula>OR(B4293="Alteração de Carga",B4293="Caixa Existente sem Alteração",B4293="Desligamento")</formula>
    </cfRule>
  </conditionalFormatting>
  <conditionalFormatting sqref="E4303">
    <cfRule type="expression" dxfId="10520" priority="5332">
      <formula>OR(B4293="Alteração de Carga",B4293="Caixa Existente sem Alteração",B4293="Desligamento")</formula>
    </cfRule>
  </conditionalFormatting>
  <conditionalFormatting sqref="E4304">
    <cfRule type="expression" dxfId="10519" priority="5331">
      <formula>OR(B4293="Alteração de Carga",B4293="Caixa Existente sem Alteração",B4293="Desligamento")</formula>
    </cfRule>
  </conditionalFormatting>
  <conditionalFormatting sqref="E4305">
    <cfRule type="expression" dxfId="10518" priority="5330">
      <formula>OR(B4293="Alteração de Carga",B4293="Caixa Existente sem Alteração",B4293="Desligamento")</formula>
    </cfRule>
  </conditionalFormatting>
  <conditionalFormatting sqref="E4307">
    <cfRule type="expression" dxfId="10517" priority="5328">
      <formula>OR(B4293="Alteração de Carga",B4293="Caixa Existente sem Alteração",B4293="Desligamento")</formula>
    </cfRule>
  </conditionalFormatting>
  <conditionalFormatting sqref="E4308">
    <cfRule type="expression" dxfId="10516" priority="5327">
      <formula>OR(B4293="Alteração de Carga",B4293="Caixa Existente sem Alteração",B4293="Desligamento")</formula>
    </cfRule>
  </conditionalFormatting>
  <conditionalFormatting sqref="E4322">
    <cfRule type="expression" dxfId="10515" priority="5289">
      <formula>OR(B4314="Alteração de Carga",B4314="Caixa Existente sem Alteração",B4314="Desligamento")</formula>
    </cfRule>
  </conditionalFormatting>
  <conditionalFormatting sqref="E4323">
    <cfRule type="expression" dxfId="10514" priority="5288">
      <formula>OR(B4314="Alteração de Carga",B4314="Caixa Existente sem Alteração",B4314="Desligamento")</formula>
    </cfRule>
  </conditionalFormatting>
  <conditionalFormatting sqref="E4324">
    <cfRule type="expression" dxfId="10513" priority="5287">
      <formula>OR(B4314="Alteração de Carga",B4314="Caixa Existente sem Alteração",B4314="Desligamento")</formula>
    </cfRule>
  </conditionalFormatting>
  <conditionalFormatting sqref="E4325">
    <cfRule type="expression" dxfId="10512" priority="5286">
      <formula>OR(B4314="Alteração de Carga",B4314="Caixa Existente sem Alteração",B4314="Desligamento")</formula>
    </cfRule>
  </conditionalFormatting>
  <conditionalFormatting sqref="E4326">
    <cfRule type="expression" dxfId="10511" priority="5285">
      <formula>OR(B4314="Alteração de Carga",B4314="Caixa Existente sem Alteração",B4314="Desligamento")</formula>
    </cfRule>
  </conditionalFormatting>
  <conditionalFormatting sqref="E4328">
    <cfRule type="expression" dxfId="10510" priority="5283">
      <formula>OR(B4314="Alteração de Carga",B4314="Caixa Existente sem Alteração",B4314="Desligamento")</formula>
    </cfRule>
  </conditionalFormatting>
  <conditionalFormatting sqref="E4329">
    <cfRule type="expression" dxfId="10509" priority="5282">
      <formula>OR(B4314="Alteração de Carga",B4314="Caixa Existente sem Alteração",B4314="Desligamento")</formula>
    </cfRule>
  </conditionalFormatting>
  <conditionalFormatting sqref="E4343">
    <cfRule type="expression" dxfId="10508" priority="5244">
      <formula>OR(B4335="Alteração de Carga",B4335="Caixa Existente sem Alteração",B4335="Desligamento")</formula>
    </cfRule>
  </conditionalFormatting>
  <conditionalFormatting sqref="E4344">
    <cfRule type="expression" dxfId="10507" priority="5243">
      <formula>OR(B4335="Alteração de Carga",B4335="Caixa Existente sem Alteração",B4335="Desligamento")</formula>
    </cfRule>
  </conditionalFormatting>
  <conditionalFormatting sqref="E4345">
    <cfRule type="expression" dxfId="10506" priority="5242">
      <formula>OR(B4335="Alteração de Carga",B4335="Caixa Existente sem Alteração",B4335="Desligamento")</formula>
    </cfRule>
  </conditionalFormatting>
  <conditionalFormatting sqref="E4346">
    <cfRule type="expression" dxfId="10505" priority="5241">
      <formula>OR(B4335="Alteração de Carga",B4335="Caixa Existente sem Alteração",B4335="Desligamento")</formula>
    </cfRule>
  </conditionalFormatting>
  <conditionalFormatting sqref="E4347">
    <cfRule type="expression" dxfId="10504" priority="5240">
      <formula>OR(B4335="Alteração de Carga",B4335="Caixa Existente sem Alteração",B4335="Desligamento")</formula>
    </cfRule>
  </conditionalFormatting>
  <conditionalFormatting sqref="E4349">
    <cfRule type="expression" dxfId="10503" priority="5238">
      <formula>OR(B4335="Alteração de Carga",B4335="Caixa Existente sem Alteração",B4335="Desligamento")</formula>
    </cfRule>
  </conditionalFormatting>
  <conditionalFormatting sqref="E4350">
    <cfRule type="expression" dxfId="10502" priority="5237">
      <formula>OR(B4335="Alteração de Carga",B4335="Caixa Existente sem Alteração",B4335="Desligamento")</formula>
    </cfRule>
  </conditionalFormatting>
  <conditionalFormatting sqref="E4364">
    <cfRule type="expression" dxfId="10501" priority="5199">
      <formula>OR(B4356="Alteração de Carga",B4356="Caixa Existente sem Alteração",B4356="Desligamento")</formula>
    </cfRule>
  </conditionalFormatting>
  <conditionalFormatting sqref="E4365">
    <cfRule type="expression" dxfId="10500" priority="5198">
      <formula>OR(B4356="Alteração de Carga",B4356="Caixa Existente sem Alteração",B4356="Desligamento")</formula>
    </cfRule>
  </conditionalFormatting>
  <conditionalFormatting sqref="E4366">
    <cfRule type="expression" dxfId="10499" priority="5197">
      <formula>OR(B4356="Alteração de Carga",B4356="Caixa Existente sem Alteração",B4356="Desligamento")</formula>
    </cfRule>
  </conditionalFormatting>
  <conditionalFormatting sqref="E4367">
    <cfRule type="expression" dxfId="10498" priority="5196">
      <formula>OR(B4356="Alteração de Carga",B4356="Caixa Existente sem Alteração",B4356="Desligamento")</formula>
    </cfRule>
  </conditionalFormatting>
  <conditionalFormatting sqref="E4368">
    <cfRule type="expression" dxfId="10497" priority="5195">
      <formula>OR(B4356="Alteração de Carga",B4356="Caixa Existente sem Alteração",B4356="Desligamento")</formula>
    </cfRule>
  </conditionalFormatting>
  <conditionalFormatting sqref="E4370">
    <cfRule type="expression" dxfId="10496" priority="5193">
      <formula>OR(B4356="Alteração de Carga",B4356="Caixa Existente sem Alteração",B4356="Desligamento")</formula>
    </cfRule>
  </conditionalFormatting>
  <conditionalFormatting sqref="E4371">
    <cfRule type="expression" dxfId="10495" priority="5192">
      <formula>OR(B4356="Alteração de Carga",B4356="Caixa Existente sem Alteração",B4356="Desligamento")</formula>
    </cfRule>
  </conditionalFormatting>
  <conditionalFormatting sqref="E4385">
    <cfRule type="expression" dxfId="10494" priority="5154">
      <formula>OR(B4377="Alteração de Carga",B4377="Caixa Existente sem Alteração",B4377="Desligamento")</formula>
    </cfRule>
  </conditionalFormatting>
  <conditionalFormatting sqref="E4386">
    <cfRule type="expression" dxfId="10493" priority="5153">
      <formula>OR(B4377="Alteração de Carga",B4377="Caixa Existente sem Alteração",B4377="Desligamento")</formula>
    </cfRule>
  </conditionalFormatting>
  <conditionalFormatting sqref="E4387">
    <cfRule type="expression" dxfId="10492" priority="5152">
      <formula>OR(B4377="Alteração de Carga",B4377="Caixa Existente sem Alteração",B4377="Desligamento")</formula>
    </cfRule>
  </conditionalFormatting>
  <conditionalFormatting sqref="E4388">
    <cfRule type="expression" dxfId="10491" priority="5151">
      <formula>OR(B4377="Alteração de Carga",B4377="Caixa Existente sem Alteração",B4377="Desligamento")</formula>
    </cfRule>
  </conditionalFormatting>
  <conditionalFormatting sqref="E4389">
    <cfRule type="expression" dxfId="10490" priority="5150">
      <formula>OR(B4377="Alteração de Carga",B4377="Caixa Existente sem Alteração",B4377="Desligamento")</formula>
    </cfRule>
  </conditionalFormatting>
  <conditionalFormatting sqref="E4391">
    <cfRule type="expression" dxfId="10489" priority="5148">
      <formula>OR(B4377="Alteração de Carga",B4377="Caixa Existente sem Alteração",B4377="Desligamento")</formula>
    </cfRule>
  </conditionalFormatting>
  <conditionalFormatting sqref="E4392">
    <cfRule type="expression" dxfId="10488" priority="5147">
      <formula>OR(B4377="Alteração de Carga",B4377="Caixa Existente sem Alteração",B4377="Desligamento")</formula>
    </cfRule>
  </conditionalFormatting>
  <conditionalFormatting sqref="E4406">
    <cfRule type="expression" dxfId="10487" priority="5109">
      <formula>OR(B4398="Alteração de Carga",B4398="Caixa Existente sem Alteração",B4398="Desligamento")</formula>
    </cfRule>
  </conditionalFormatting>
  <conditionalFormatting sqref="E4407">
    <cfRule type="expression" dxfId="10486" priority="5108">
      <formula>OR(B4398="Alteração de Carga",B4398="Caixa Existente sem Alteração",B4398="Desligamento")</formula>
    </cfRule>
  </conditionalFormatting>
  <conditionalFormatting sqref="E4408">
    <cfRule type="expression" dxfId="10485" priority="5107">
      <formula>OR(B4398="Alteração de Carga",B4398="Caixa Existente sem Alteração",B4398="Desligamento")</formula>
    </cfRule>
  </conditionalFormatting>
  <conditionalFormatting sqref="E4409">
    <cfRule type="expression" dxfId="10484" priority="5106">
      <formula>OR(B4398="Alteração de Carga",B4398="Caixa Existente sem Alteração",B4398="Desligamento")</formula>
    </cfRule>
  </conditionalFormatting>
  <conditionalFormatting sqref="E4410">
    <cfRule type="expression" dxfId="10483" priority="5105">
      <formula>OR(B4398="Alteração de Carga",B4398="Caixa Existente sem Alteração",B4398="Desligamento")</formula>
    </cfRule>
  </conditionalFormatting>
  <conditionalFormatting sqref="E4412">
    <cfRule type="expression" dxfId="10482" priority="5103">
      <formula>OR(B4398="Alteração de Carga",B4398="Caixa Existente sem Alteração",B4398="Desligamento")</formula>
    </cfRule>
  </conditionalFormatting>
  <conditionalFormatting sqref="E4413">
    <cfRule type="expression" dxfId="10481" priority="5102">
      <formula>OR(B4398="Alteração de Carga",B4398="Caixa Existente sem Alteração",B4398="Desligamento")</formula>
    </cfRule>
  </conditionalFormatting>
  <conditionalFormatting sqref="E4427">
    <cfRule type="expression" dxfId="10480" priority="5064">
      <formula>OR(B4419="Alteração de Carga",B4419="Caixa Existente sem Alteração",B4419="Desligamento")</formula>
    </cfRule>
  </conditionalFormatting>
  <conditionalFormatting sqref="E4428">
    <cfRule type="expression" dxfId="10479" priority="5063">
      <formula>OR(B4419="Alteração de Carga",B4419="Caixa Existente sem Alteração",B4419="Desligamento")</formula>
    </cfRule>
  </conditionalFormatting>
  <conditionalFormatting sqref="E4429">
    <cfRule type="expression" dxfId="10478" priority="5062">
      <formula>OR(B4419="Alteração de Carga",B4419="Caixa Existente sem Alteração",B4419="Desligamento")</formula>
    </cfRule>
  </conditionalFormatting>
  <conditionalFormatting sqref="E4430">
    <cfRule type="expression" dxfId="10477" priority="5061">
      <formula>OR(B4419="Alteração de Carga",B4419="Caixa Existente sem Alteração",B4419="Desligamento")</formula>
    </cfRule>
  </conditionalFormatting>
  <conditionalFormatting sqref="E4431">
    <cfRule type="expression" dxfId="10476" priority="5060">
      <formula>OR(B4419="Alteração de Carga",B4419="Caixa Existente sem Alteração",B4419="Desligamento")</formula>
    </cfRule>
  </conditionalFormatting>
  <conditionalFormatting sqref="E4433">
    <cfRule type="expression" dxfId="10475" priority="5058">
      <formula>OR(B4419="Alteração de Carga",B4419="Caixa Existente sem Alteração",B4419="Desligamento")</formula>
    </cfRule>
  </conditionalFormatting>
  <conditionalFormatting sqref="E4434">
    <cfRule type="expression" dxfId="10474" priority="5057">
      <formula>OR(B4419="Alteração de Carga",B4419="Caixa Existente sem Alteração",B4419="Desligamento")</formula>
    </cfRule>
  </conditionalFormatting>
  <conditionalFormatting sqref="E4448">
    <cfRule type="expression" dxfId="10473" priority="5019">
      <formula>OR(B4440="Alteração de Carga",B4440="Caixa Existente sem Alteração",B4440="Desligamento")</formula>
    </cfRule>
  </conditionalFormatting>
  <conditionalFormatting sqref="E4449">
    <cfRule type="expression" dxfId="10472" priority="5018">
      <formula>OR(B4440="Alteração de Carga",B4440="Caixa Existente sem Alteração",B4440="Desligamento")</formula>
    </cfRule>
  </conditionalFormatting>
  <conditionalFormatting sqref="E4450">
    <cfRule type="expression" dxfId="10471" priority="5017">
      <formula>OR(B4440="Alteração de Carga",B4440="Caixa Existente sem Alteração",B4440="Desligamento")</formula>
    </cfRule>
  </conditionalFormatting>
  <conditionalFormatting sqref="E4451">
    <cfRule type="expression" dxfId="10470" priority="5016">
      <formula>OR(B4440="Alteração de Carga",B4440="Caixa Existente sem Alteração",B4440="Desligamento")</formula>
    </cfRule>
  </conditionalFormatting>
  <conditionalFormatting sqref="E4452">
    <cfRule type="expression" dxfId="10469" priority="5015">
      <formula>OR(B4440="Alteração de Carga",B4440="Caixa Existente sem Alteração",B4440="Desligamento")</formula>
    </cfRule>
  </conditionalFormatting>
  <conditionalFormatting sqref="E4454">
    <cfRule type="expression" dxfId="10468" priority="5013">
      <formula>OR(B4440="Alteração de Carga",B4440="Caixa Existente sem Alteração",B4440="Desligamento")</formula>
    </cfRule>
  </conditionalFormatting>
  <conditionalFormatting sqref="E4455">
    <cfRule type="expression" dxfId="10467" priority="5012">
      <formula>OR(B4440="Alteração de Carga",B4440="Caixa Existente sem Alteração",B4440="Desligamento")</formula>
    </cfRule>
  </conditionalFormatting>
  <conditionalFormatting sqref="E4469">
    <cfRule type="expression" dxfId="10466" priority="4974">
      <formula>OR(B4461="Alteração de Carga",B4461="Caixa Existente sem Alteração",B4461="Desligamento")</formula>
    </cfRule>
  </conditionalFormatting>
  <conditionalFormatting sqref="E4470">
    <cfRule type="expression" dxfId="10465" priority="4973">
      <formula>OR(B4461="Alteração de Carga",B4461="Caixa Existente sem Alteração",B4461="Desligamento")</formula>
    </cfRule>
  </conditionalFormatting>
  <conditionalFormatting sqref="E4471">
    <cfRule type="expression" dxfId="10464" priority="4972">
      <formula>OR(B4461="Alteração de Carga",B4461="Caixa Existente sem Alteração",B4461="Desligamento")</formula>
    </cfRule>
  </conditionalFormatting>
  <conditionalFormatting sqref="E4472">
    <cfRule type="expression" dxfId="10463" priority="4971">
      <formula>OR(B4461="Alteração de Carga",B4461="Caixa Existente sem Alteração",B4461="Desligamento")</formula>
    </cfRule>
  </conditionalFormatting>
  <conditionalFormatting sqref="E4473">
    <cfRule type="expression" dxfId="10462" priority="4970">
      <formula>OR(B4461="Alteração de Carga",B4461="Caixa Existente sem Alteração",B4461="Desligamento")</formula>
    </cfRule>
  </conditionalFormatting>
  <conditionalFormatting sqref="E4475">
    <cfRule type="expression" dxfId="10461" priority="4968">
      <formula>OR(B4461="Alteração de Carga",B4461="Caixa Existente sem Alteração",B4461="Desligamento")</formula>
    </cfRule>
  </conditionalFormatting>
  <conditionalFormatting sqref="E4476">
    <cfRule type="expression" dxfId="10460" priority="4967">
      <formula>OR(B4461="Alteração de Carga",B4461="Caixa Existente sem Alteração",B4461="Desligamento")</formula>
    </cfRule>
  </conditionalFormatting>
  <conditionalFormatting sqref="E4490">
    <cfRule type="expression" dxfId="10459" priority="4929">
      <formula>OR(B4482="Alteração de Carga",B4482="Caixa Existente sem Alteração",B4482="Desligamento")</formula>
    </cfRule>
  </conditionalFormatting>
  <conditionalFormatting sqref="E4491">
    <cfRule type="expression" dxfId="10458" priority="4928">
      <formula>OR(B4482="Alteração de Carga",B4482="Caixa Existente sem Alteração",B4482="Desligamento")</formula>
    </cfRule>
  </conditionalFormatting>
  <conditionalFormatting sqref="E4492">
    <cfRule type="expression" dxfId="10457" priority="4927">
      <formula>OR(B4482="Alteração de Carga",B4482="Caixa Existente sem Alteração",B4482="Desligamento")</formula>
    </cfRule>
  </conditionalFormatting>
  <conditionalFormatting sqref="E4493">
    <cfRule type="expression" dxfId="10456" priority="4926">
      <formula>OR(B4482="Alteração de Carga",B4482="Caixa Existente sem Alteração",B4482="Desligamento")</formula>
    </cfRule>
  </conditionalFormatting>
  <conditionalFormatting sqref="E4494">
    <cfRule type="expression" dxfId="10455" priority="4925">
      <formula>OR(B4482="Alteração de Carga",B4482="Caixa Existente sem Alteração",B4482="Desligamento")</formula>
    </cfRule>
  </conditionalFormatting>
  <conditionalFormatting sqref="E4496">
    <cfRule type="expression" dxfId="10454" priority="4923">
      <formula>OR(B4482="Alteração de Carga",B4482="Caixa Existente sem Alteração",B4482="Desligamento")</formula>
    </cfRule>
  </conditionalFormatting>
  <conditionalFormatting sqref="E4497">
    <cfRule type="expression" dxfId="10453" priority="4922">
      <formula>OR(B4482="Alteração de Carga",B4482="Caixa Existente sem Alteração",B4482="Desligamento")</formula>
    </cfRule>
  </conditionalFormatting>
  <conditionalFormatting sqref="E4511">
    <cfRule type="expression" dxfId="10452" priority="4884">
      <formula>OR(B4503="Alteração de Carga",B4503="Caixa Existente sem Alteração",B4503="Desligamento")</formula>
    </cfRule>
  </conditionalFormatting>
  <conditionalFormatting sqref="E4512">
    <cfRule type="expression" dxfId="10451" priority="4883">
      <formula>OR(B4503="Alteração de Carga",B4503="Caixa Existente sem Alteração",B4503="Desligamento")</formula>
    </cfRule>
  </conditionalFormatting>
  <conditionalFormatting sqref="E4513">
    <cfRule type="expression" dxfId="10450" priority="4882">
      <formula>OR(B4503="Alteração de Carga",B4503="Caixa Existente sem Alteração",B4503="Desligamento")</formula>
    </cfRule>
  </conditionalFormatting>
  <conditionalFormatting sqref="E4514">
    <cfRule type="expression" dxfId="10449" priority="4881">
      <formula>OR(B4503="Alteração de Carga",B4503="Caixa Existente sem Alteração",B4503="Desligamento")</formula>
    </cfRule>
  </conditionalFormatting>
  <conditionalFormatting sqref="E4515">
    <cfRule type="expression" dxfId="10448" priority="4880">
      <formula>OR(B4503="Alteração de Carga",B4503="Caixa Existente sem Alteração",B4503="Desligamento")</formula>
    </cfRule>
  </conditionalFormatting>
  <conditionalFormatting sqref="E4517">
    <cfRule type="expression" dxfId="10447" priority="4878">
      <formula>OR(B4503="Alteração de Carga",B4503="Caixa Existente sem Alteração",B4503="Desligamento")</formula>
    </cfRule>
  </conditionalFormatting>
  <conditionalFormatting sqref="E4518">
    <cfRule type="expression" dxfId="10446" priority="4877">
      <formula>OR(B4503="Alteração de Carga",B4503="Caixa Existente sem Alteração",B4503="Desligamento")</formula>
    </cfRule>
  </conditionalFormatting>
  <conditionalFormatting sqref="E4532">
    <cfRule type="expression" dxfId="10445" priority="4839">
      <formula>OR(B4524="Alteração de Carga",B4524="Caixa Existente sem Alteração",B4524="Desligamento")</formula>
    </cfRule>
  </conditionalFormatting>
  <conditionalFormatting sqref="E4533">
    <cfRule type="expression" dxfId="10444" priority="4838">
      <formula>OR(B4524="Alteração de Carga",B4524="Caixa Existente sem Alteração",B4524="Desligamento")</formula>
    </cfRule>
  </conditionalFormatting>
  <conditionalFormatting sqref="E4534">
    <cfRule type="expression" dxfId="10443" priority="4837">
      <formula>OR(B4524="Alteração de Carga",B4524="Caixa Existente sem Alteração",B4524="Desligamento")</formula>
    </cfRule>
  </conditionalFormatting>
  <conditionalFormatting sqref="E4535">
    <cfRule type="expression" dxfId="10442" priority="4836">
      <formula>OR(B4524="Alteração de Carga",B4524="Caixa Existente sem Alteração",B4524="Desligamento")</formula>
    </cfRule>
  </conditionalFormatting>
  <conditionalFormatting sqref="E4536">
    <cfRule type="expression" dxfId="10441" priority="4835">
      <formula>OR(B4524="Alteração de Carga",B4524="Caixa Existente sem Alteração",B4524="Desligamento")</formula>
    </cfRule>
  </conditionalFormatting>
  <conditionalFormatting sqref="E4538">
    <cfRule type="expression" dxfId="10440" priority="4833">
      <formula>OR(B4524="Alteração de Carga",B4524="Caixa Existente sem Alteração",B4524="Desligamento")</formula>
    </cfRule>
  </conditionalFormatting>
  <conditionalFormatting sqref="E4539">
    <cfRule type="expression" dxfId="10439" priority="4832">
      <formula>OR(B4524="Alteração de Carga",B4524="Caixa Existente sem Alteração",B4524="Desligamento")</formula>
    </cfRule>
  </conditionalFormatting>
  <conditionalFormatting sqref="E4553">
    <cfRule type="expression" dxfId="10438" priority="4794">
      <formula>OR(B4545="Alteração de Carga",B4545="Caixa Existente sem Alteração",B4545="Desligamento")</formula>
    </cfRule>
  </conditionalFormatting>
  <conditionalFormatting sqref="E4554">
    <cfRule type="expression" dxfId="10437" priority="4793">
      <formula>OR(B4545="Alteração de Carga",B4545="Caixa Existente sem Alteração",B4545="Desligamento")</formula>
    </cfRule>
  </conditionalFormatting>
  <conditionalFormatting sqref="E4555">
    <cfRule type="expression" dxfId="10436" priority="4792">
      <formula>OR(B4545="Alteração de Carga",B4545="Caixa Existente sem Alteração",B4545="Desligamento")</formula>
    </cfRule>
  </conditionalFormatting>
  <conditionalFormatting sqref="E4556">
    <cfRule type="expression" dxfId="10435" priority="4791">
      <formula>OR(B4545="Alteração de Carga",B4545="Caixa Existente sem Alteração",B4545="Desligamento")</formula>
    </cfRule>
  </conditionalFormatting>
  <conditionalFormatting sqref="E4557">
    <cfRule type="expression" dxfId="10434" priority="4790">
      <formula>OR(B4545="Alteração de Carga",B4545="Caixa Existente sem Alteração",B4545="Desligamento")</formula>
    </cfRule>
  </conditionalFormatting>
  <conditionalFormatting sqref="E4559">
    <cfRule type="expression" dxfId="10433" priority="4788">
      <formula>OR(B4545="Alteração de Carga",B4545="Caixa Existente sem Alteração",B4545="Desligamento")</formula>
    </cfRule>
  </conditionalFormatting>
  <conditionalFormatting sqref="E4560">
    <cfRule type="expression" dxfId="10432" priority="4787">
      <formula>OR(B4545="Alteração de Carga",B4545="Caixa Existente sem Alteração",B4545="Desligamento")</formula>
    </cfRule>
  </conditionalFormatting>
  <conditionalFormatting sqref="E4574">
    <cfRule type="expression" dxfId="10431" priority="4749">
      <formula>OR(B4566="Alteração de Carga",B4566="Caixa Existente sem Alteração",B4566="Desligamento")</formula>
    </cfRule>
  </conditionalFormatting>
  <conditionalFormatting sqref="E4575">
    <cfRule type="expression" dxfId="10430" priority="4748">
      <formula>OR(B4566="Alteração de Carga",B4566="Caixa Existente sem Alteração",B4566="Desligamento")</formula>
    </cfRule>
  </conditionalFormatting>
  <conditionalFormatting sqref="E4576">
    <cfRule type="expression" dxfId="10429" priority="4747">
      <formula>OR(B4566="Alteração de Carga",B4566="Caixa Existente sem Alteração",B4566="Desligamento")</formula>
    </cfRule>
  </conditionalFormatting>
  <conditionalFormatting sqref="E4577">
    <cfRule type="expression" dxfId="10428" priority="4746">
      <formula>OR(B4566="Alteração de Carga",B4566="Caixa Existente sem Alteração",B4566="Desligamento")</formula>
    </cfRule>
  </conditionalFormatting>
  <conditionalFormatting sqref="E4578">
    <cfRule type="expression" dxfId="10427" priority="4745">
      <formula>OR(B4566="Alteração de Carga",B4566="Caixa Existente sem Alteração",B4566="Desligamento")</formula>
    </cfRule>
  </conditionalFormatting>
  <conditionalFormatting sqref="E4580">
    <cfRule type="expression" dxfId="10426" priority="4743">
      <formula>OR(B4566="Alteração de Carga",B4566="Caixa Existente sem Alteração",B4566="Desligamento")</formula>
    </cfRule>
  </conditionalFormatting>
  <conditionalFormatting sqref="E4581">
    <cfRule type="expression" dxfId="10425" priority="4742">
      <formula>OR(B4566="Alteração de Carga",B4566="Caixa Existente sem Alteração",B4566="Desligamento")</formula>
    </cfRule>
  </conditionalFormatting>
  <conditionalFormatting sqref="E4595">
    <cfRule type="expression" dxfId="10424" priority="4704">
      <formula>OR(B4587="Alteração de Carga",B4587="Caixa Existente sem Alteração",B4587="Desligamento")</formula>
    </cfRule>
  </conditionalFormatting>
  <conditionalFormatting sqref="E4596">
    <cfRule type="expression" dxfId="10423" priority="4703">
      <formula>OR(B4587="Alteração de Carga",B4587="Caixa Existente sem Alteração",B4587="Desligamento")</formula>
    </cfRule>
  </conditionalFormatting>
  <conditionalFormatting sqref="E4597">
    <cfRule type="expression" dxfId="10422" priority="4702">
      <formula>OR(B4587="Alteração de Carga",B4587="Caixa Existente sem Alteração",B4587="Desligamento")</formula>
    </cfRule>
  </conditionalFormatting>
  <conditionalFormatting sqref="E4598">
    <cfRule type="expression" dxfId="10421" priority="4701">
      <formula>OR(B4587="Alteração de Carga",B4587="Caixa Existente sem Alteração",B4587="Desligamento")</formula>
    </cfRule>
  </conditionalFormatting>
  <conditionalFormatting sqref="E4599">
    <cfRule type="expression" dxfId="10420" priority="4700">
      <formula>OR(B4587="Alteração de Carga",B4587="Caixa Existente sem Alteração",B4587="Desligamento")</formula>
    </cfRule>
  </conditionalFormatting>
  <conditionalFormatting sqref="E4601">
    <cfRule type="expression" dxfId="10419" priority="4698">
      <formula>OR(B4587="Alteração de Carga",B4587="Caixa Existente sem Alteração",B4587="Desligamento")</formula>
    </cfRule>
  </conditionalFormatting>
  <conditionalFormatting sqref="E4602">
    <cfRule type="expression" dxfId="10418" priority="4697">
      <formula>OR(B4587="Alteração de Carga",B4587="Caixa Existente sem Alteração",B4587="Desligamento")</formula>
    </cfRule>
  </conditionalFormatting>
  <conditionalFormatting sqref="E4616">
    <cfRule type="expression" dxfId="10417" priority="4659">
      <formula>OR(B4608="Alteração de Carga",B4608="Caixa Existente sem Alteração",B4608="Desligamento")</formula>
    </cfRule>
  </conditionalFormatting>
  <conditionalFormatting sqref="E4617">
    <cfRule type="expression" dxfId="10416" priority="4658">
      <formula>OR(B4608="Alteração de Carga",B4608="Caixa Existente sem Alteração",B4608="Desligamento")</formula>
    </cfRule>
  </conditionalFormatting>
  <conditionalFormatting sqref="E4618">
    <cfRule type="expression" dxfId="10415" priority="4657">
      <formula>OR(B4608="Alteração de Carga",B4608="Caixa Existente sem Alteração",B4608="Desligamento")</formula>
    </cfRule>
  </conditionalFormatting>
  <conditionalFormatting sqref="E4619">
    <cfRule type="expression" dxfId="10414" priority="4656">
      <formula>OR(B4608="Alteração de Carga",B4608="Caixa Existente sem Alteração",B4608="Desligamento")</formula>
    </cfRule>
  </conditionalFormatting>
  <conditionalFormatting sqref="E4620">
    <cfRule type="expression" dxfId="10413" priority="4655">
      <formula>OR(B4608="Alteração de Carga",B4608="Caixa Existente sem Alteração",B4608="Desligamento")</formula>
    </cfRule>
  </conditionalFormatting>
  <conditionalFormatting sqref="E4622">
    <cfRule type="expression" dxfId="10412" priority="4653">
      <formula>OR(B4608="Alteração de Carga",B4608="Caixa Existente sem Alteração",B4608="Desligamento")</formula>
    </cfRule>
  </conditionalFormatting>
  <conditionalFormatting sqref="E4623">
    <cfRule type="expression" dxfId="10411" priority="4652">
      <formula>OR(B4608="Alteração de Carga",B4608="Caixa Existente sem Alteração",B4608="Desligamento")</formula>
    </cfRule>
  </conditionalFormatting>
  <conditionalFormatting sqref="E4637">
    <cfRule type="expression" dxfId="10410" priority="4614">
      <formula>OR(B4629="Alteração de Carga",B4629="Caixa Existente sem Alteração",B4629="Desligamento")</formula>
    </cfRule>
  </conditionalFormatting>
  <conditionalFormatting sqref="E4638">
    <cfRule type="expression" dxfId="10409" priority="4613">
      <formula>OR(B4629="Alteração de Carga",B4629="Caixa Existente sem Alteração",B4629="Desligamento")</formula>
    </cfRule>
  </conditionalFormatting>
  <conditionalFormatting sqref="E4639">
    <cfRule type="expression" dxfId="10408" priority="4612">
      <formula>OR(B4629="Alteração de Carga",B4629="Caixa Existente sem Alteração",B4629="Desligamento")</formula>
    </cfRule>
  </conditionalFormatting>
  <conditionalFormatting sqref="E4640">
    <cfRule type="expression" dxfId="10407" priority="4611">
      <formula>OR(B4629="Alteração de Carga",B4629="Caixa Existente sem Alteração",B4629="Desligamento")</formula>
    </cfRule>
  </conditionalFormatting>
  <conditionalFormatting sqref="E4641">
    <cfRule type="expression" dxfId="10406" priority="4610">
      <formula>OR(B4629="Alteração de Carga",B4629="Caixa Existente sem Alteração",B4629="Desligamento")</formula>
    </cfRule>
  </conditionalFormatting>
  <conditionalFormatting sqref="E4643">
    <cfRule type="expression" dxfId="10405" priority="4608">
      <formula>OR(B4629="Alteração de Carga",B4629="Caixa Existente sem Alteração",B4629="Desligamento")</formula>
    </cfRule>
  </conditionalFormatting>
  <conditionalFormatting sqref="E4644">
    <cfRule type="expression" dxfId="10404" priority="4607">
      <formula>OR(B4629="Alteração de Carga",B4629="Caixa Existente sem Alteração",B4629="Desligamento")</formula>
    </cfRule>
  </conditionalFormatting>
  <conditionalFormatting sqref="E4658">
    <cfRule type="expression" dxfId="10403" priority="4569">
      <formula>OR(B4650="Alteração de Carga",B4650="Caixa Existente sem Alteração",B4650="Desligamento")</formula>
    </cfRule>
  </conditionalFormatting>
  <conditionalFormatting sqref="E4659">
    <cfRule type="expression" dxfId="10402" priority="4568">
      <formula>OR(B4650="Alteração de Carga",B4650="Caixa Existente sem Alteração",B4650="Desligamento")</formula>
    </cfRule>
  </conditionalFormatting>
  <conditionalFormatting sqref="E4660">
    <cfRule type="expression" dxfId="10401" priority="4567">
      <formula>OR(B4650="Alteração de Carga",B4650="Caixa Existente sem Alteração",B4650="Desligamento")</formula>
    </cfRule>
  </conditionalFormatting>
  <conditionalFormatting sqref="E4661">
    <cfRule type="expression" dxfId="10400" priority="4566">
      <formula>OR(B4650="Alteração de Carga",B4650="Caixa Existente sem Alteração",B4650="Desligamento")</formula>
    </cfRule>
  </conditionalFormatting>
  <conditionalFormatting sqref="E4662">
    <cfRule type="expression" dxfId="10399" priority="4565">
      <formula>OR(B4650="Alteração de Carga",B4650="Caixa Existente sem Alteração",B4650="Desligamento")</formula>
    </cfRule>
  </conditionalFormatting>
  <conditionalFormatting sqref="E4664">
    <cfRule type="expression" dxfId="10398" priority="4563">
      <formula>OR(B4650="Alteração de Carga",B4650="Caixa Existente sem Alteração",B4650="Desligamento")</formula>
    </cfRule>
  </conditionalFormatting>
  <conditionalFormatting sqref="E4665">
    <cfRule type="expression" dxfId="10397" priority="4562">
      <formula>OR(B4650="Alteração de Carga",B4650="Caixa Existente sem Alteração",B4650="Desligamento")</formula>
    </cfRule>
  </conditionalFormatting>
  <conditionalFormatting sqref="E4679">
    <cfRule type="expression" dxfId="10396" priority="4524">
      <formula>OR(B4671="Alteração de Carga",B4671="Caixa Existente sem Alteração",B4671="Desligamento")</formula>
    </cfRule>
  </conditionalFormatting>
  <conditionalFormatting sqref="E4680">
    <cfRule type="expression" dxfId="10395" priority="4523">
      <formula>OR(B4671="Alteração de Carga",B4671="Caixa Existente sem Alteração",B4671="Desligamento")</formula>
    </cfRule>
  </conditionalFormatting>
  <conditionalFormatting sqref="E4681">
    <cfRule type="expression" dxfId="10394" priority="4522">
      <formula>OR(B4671="Alteração de Carga",B4671="Caixa Existente sem Alteração",B4671="Desligamento")</formula>
    </cfRule>
  </conditionalFormatting>
  <conditionalFormatting sqref="E4682">
    <cfRule type="expression" dxfId="10393" priority="4521">
      <formula>OR(B4671="Alteração de Carga",B4671="Caixa Existente sem Alteração",B4671="Desligamento")</formula>
    </cfRule>
  </conditionalFormatting>
  <conditionalFormatting sqref="E4683">
    <cfRule type="expression" dxfId="10392" priority="4520">
      <formula>OR(B4671="Alteração de Carga",B4671="Caixa Existente sem Alteração",B4671="Desligamento")</formula>
    </cfRule>
  </conditionalFormatting>
  <conditionalFormatting sqref="E4685">
    <cfRule type="expression" dxfId="10391" priority="4518">
      <formula>OR(B4671="Alteração de Carga",B4671="Caixa Existente sem Alteração",B4671="Desligamento")</formula>
    </cfRule>
  </conditionalFormatting>
  <conditionalFormatting sqref="E4686">
    <cfRule type="expression" dxfId="10390" priority="4517">
      <formula>OR(B4671="Alteração de Carga",B4671="Caixa Existente sem Alteração",B4671="Desligamento")</formula>
    </cfRule>
  </conditionalFormatting>
  <conditionalFormatting sqref="E4700">
    <cfRule type="expression" dxfId="10389" priority="4479">
      <formula>OR(B4692="Alteração de Carga",B4692="Caixa Existente sem Alteração",B4692="Desligamento")</formula>
    </cfRule>
  </conditionalFormatting>
  <conditionalFormatting sqref="E4701">
    <cfRule type="expression" dxfId="10388" priority="4478">
      <formula>OR(B4692="Alteração de Carga",B4692="Caixa Existente sem Alteração",B4692="Desligamento")</formula>
    </cfRule>
  </conditionalFormatting>
  <conditionalFormatting sqref="E4702">
    <cfRule type="expression" dxfId="10387" priority="4477">
      <formula>OR(B4692="Alteração de Carga",B4692="Caixa Existente sem Alteração",B4692="Desligamento")</formula>
    </cfRule>
  </conditionalFormatting>
  <conditionalFormatting sqref="E4703">
    <cfRule type="expression" dxfId="10386" priority="4476">
      <formula>OR(B4692="Alteração de Carga",B4692="Caixa Existente sem Alteração",B4692="Desligamento")</formula>
    </cfRule>
  </conditionalFormatting>
  <conditionalFormatting sqref="E4704">
    <cfRule type="expression" dxfId="10385" priority="4475">
      <formula>OR(B4692="Alteração de Carga",B4692="Caixa Existente sem Alteração",B4692="Desligamento")</formula>
    </cfRule>
  </conditionalFormatting>
  <conditionalFormatting sqref="E4706">
    <cfRule type="expression" dxfId="10384" priority="4473">
      <formula>OR(B4692="Alteração de Carga",B4692="Caixa Existente sem Alteração",B4692="Desligamento")</formula>
    </cfRule>
  </conditionalFormatting>
  <conditionalFormatting sqref="E4707">
    <cfRule type="expression" dxfId="10383" priority="4472">
      <formula>OR(B4692="Alteração de Carga",B4692="Caixa Existente sem Alteração",B4692="Desligamento")</formula>
    </cfRule>
  </conditionalFormatting>
  <conditionalFormatting sqref="E4721">
    <cfRule type="expression" dxfId="10382" priority="4434">
      <formula>OR(B4713="Alteração de Carga",B4713="Caixa Existente sem Alteração",B4713="Desligamento")</formula>
    </cfRule>
  </conditionalFormatting>
  <conditionalFormatting sqref="E4722">
    <cfRule type="expression" dxfId="10381" priority="4433">
      <formula>OR(B4713="Alteração de Carga",B4713="Caixa Existente sem Alteração",B4713="Desligamento")</formula>
    </cfRule>
  </conditionalFormatting>
  <conditionalFormatting sqref="E4723">
    <cfRule type="expression" dxfId="10380" priority="4432">
      <formula>OR(B4713="Alteração de Carga",B4713="Caixa Existente sem Alteração",B4713="Desligamento")</formula>
    </cfRule>
  </conditionalFormatting>
  <conditionalFormatting sqref="E4724">
    <cfRule type="expression" dxfId="10379" priority="4431">
      <formula>OR(B4713="Alteração de Carga",B4713="Caixa Existente sem Alteração",B4713="Desligamento")</formula>
    </cfRule>
  </conditionalFormatting>
  <conditionalFormatting sqref="E4725">
    <cfRule type="expression" dxfId="10378" priority="4430">
      <formula>OR(B4713="Alteração de Carga",B4713="Caixa Existente sem Alteração",B4713="Desligamento")</formula>
    </cfRule>
  </conditionalFormatting>
  <conditionalFormatting sqref="E4727">
    <cfRule type="expression" dxfId="10377" priority="4428">
      <formula>OR(B4713="Alteração de Carga",B4713="Caixa Existente sem Alteração",B4713="Desligamento")</formula>
    </cfRule>
  </conditionalFormatting>
  <conditionalFormatting sqref="E4728">
    <cfRule type="expression" dxfId="10376" priority="4427">
      <formula>OR(B4713="Alteração de Carga",B4713="Caixa Existente sem Alteração",B4713="Desligamento")</formula>
    </cfRule>
  </conditionalFormatting>
  <conditionalFormatting sqref="E4742">
    <cfRule type="expression" dxfId="10375" priority="4389">
      <formula>OR(B4734="Alteração de Carga",B4734="Caixa Existente sem Alteração",B4734="Desligamento")</formula>
    </cfRule>
  </conditionalFormatting>
  <conditionalFormatting sqref="E4743">
    <cfRule type="expression" dxfId="10374" priority="4388">
      <formula>OR(B4734="Alteração de Carga",B4734="Caixa Existente sem Alteração",B4734="Desligamento")</formula>
    </cfRule>
  </conditionalFormatting>
  <conditionalFormatting sqref="E4744">
    <cfRule type="expression" dxfId="10373" priority="4387">
      <formula>OR(B4734="Alteração de Carga",B4734="Caixa Existente sem Alteração",B4734="Desligamento")</formula>
    </cfRule>
  </conditionalFormatting>
  <conditionalFormatting sqref="E4745">
    <cfRule type="expression" dxfId="10372" priority="4386">
      <formula>OR(B4734="Alteração de Carga",B4734="Caixa Existente sem Alteração",B4734="Desligamento")</formula>
    </cfRule>
  </conditionalFormatting>
  <conditionalFormatting sqref="E4746">
    <cfRule type="expression" dxfId="10371" priority="4385">
      <formula>OR(B4734="Alteração de Carga",B4734="Caixa Existente sem Alteração",B4734="Desligamento")</formula>
    </cfRule>
  </conditionalFormatting>
  <conditionalFormatting sqref="E4748">
    <cfRule type="expression" dxfId="10370" priority="4383">
      <formula>OR(B4734="Alteração de Carga",B4734="Caixa Existente sem Alteração",B4734="Desligamento")</formula>
    </cfRule>
  </conditionalFormatting>
  <conditionalFormatting sqref="E4749">
    <cfRule type="expression" dxfId="10369" priority="4382">
      <formula>OR(B4734="Alteração de Carga",B4734="Caixa Existente sem Alteração",B4734="Desligamento")</formula>
    </cfRule>
  </conditionalFormatting>
  <conditionalFormatting sqref="E4763">
    <cfRule type="expression" dxfId="10368" priority="4344">
      <formula>OR(B4755="Alteração de Carga",B4755="Caixa Existente sem Alteração",B4755="Desligamento")</formula>
    </cfRule>
  </conditionalFormatting>
  <conditionalFormatting sqref="E4764">
    <cfRule type="expression" dxfId="10367" priority="4343">
      <formula>OR(B4755="Alteração de Carga",B4755="Caixa Existente sem Alteração",B4755="Desligamento")</formula>
    </cfRule>
  </conditionalFormatting>
  <conditionalFormatting sqref="E4765">
    <cfRule type="expression" dxfId="10366" priority="4342">
      <formula>OR(B4755="Alteração de Carga",B4755="Caixa Existente sem Alteração",B4755="Desligamento")</formula>
    </cfRule>
  </conditionalFormatting>
  <conditionalFormatting sqref="E4766">
    <cfRule type="expression" dxfId="10365" priority="4341">
      <formula>OR(B4755="Alteração de Carga",B4755="Caixa Existente sem Alteração",B4755="Desligamento")</formula>
    </cfRule>
  </conditionalFormatting>
  <conditionalFormatting sqref="E4767">
    <cfRule type="expression" dxfId="10364" priority="4340">
      <formula>OR(B4755="Alteração de Carga",B4755="Caixa Existente sem Alteração",B4755="Desligamento")</formula>
    </cfRule>
  </conditionalFormatting>
  <conditionalFormatting sqref="E4769">
    <cfRule type="expression" dxfId="10363" priority="4338">
      <formula>OR(B4755="Alteração de Carga",B4755="Caixa Existente sem Alteração",B4755="Desligamento")</formula>
    </cfRule>
  </conditionalFormatting>
  <conditionalFormatting sqref="E4770">
    <cfRule type="expression" dxfId="10362" priority="4337">
      <formula>OR(B4755="Alteração de Carga",B4755="Caixa Existente sem Alteração",B4755="Desligamento")</formula>
    </cfRule>
  </conditionalFormatting>
  <conditionalFormatting sqref="E4784">
    <cfRule type="expression" dxfId="10361" priority="4299">
      <formula>OR(B4776="Alteração de Carga",B4776="Caixa Existente sem Alteração",B4776="Desligamento")</formula>
    </cfRule>
  </conditionalFormatting>
  <conditionalFormatting sqref="E4785">
    <cfRule type="expression" dxfId="10360" priority="4298">
      <formula>OR(B4776="Alteração de Carga",B4776="Caixa Existente sem Alteração",B4776="Desligamento")</formula>
    </cfRule>
  </conditionalFormatting>
  <conditionalFormatting sqref="E4786">
    <cfRule type="expression" dxfId="10359" priority="4297">
      <formula>OR(B4776="Alteração de Carga",B4776="Caixa Existente sem Alteração",B4776="Desligamento")</formula>
    </cfRule>
  </conditionalFormatting>
  <conditionalFormatting sqref="E4787">
    <cfRule type="expression" dxfId="10358" priority="4296">
      <formula>OR(B4776="Alteração de Carga",B4776="Caixa Existente sem Alteração",B4776="Desligamento")</formula>
    </cfRule>
  </conditionalFormatting>
  <conditionalFormatting sqref="E4788">
    <cfRule type="expression" dxfId="10357" priority="4295">
      <formula>OR(B4776="Alteração de Carga",B4776="Caixa Existente sem Alteração",B4776="Desligamento")</formula>
    </cfRule>
  </conditionalFormatting>
  <conditionalFormatting sqref="E4790">
    <cfRule type="expression" dxfId="10356" priority="4293">
      <formula>OR(B4776="Alteração de Carga",B4776="Caixa Existente sem Alteração",B4776="Desligamento")</formula>
    </cfRule>
  </conditionalFormatting>
  <conditionalFormatting sqref="E4791">
    <cfRule type="expression" dxfId="10355" priority="4292">
      <formula>OR(B4776="Alteração de Carga",B4776="Caixa Existente sem Alteração",B4776="Desligamento")</formula>
    </cfRule>
  </conditionalFormatting>
  <conditionalFormatting sqref="E4805">
    <cfRule type="expression" dxfId="10354" priority="4254">
      <formula>OR(B4797="Alteração de Carga",B4797="Caixa Existente sem Alteração",B4797="Desligamento")</formula>
    </cfRule>
  </conditionalFormatting>
  <conditionalFormatting sqref="E4806">
    <cfRule type="expression" dxfId="10353" priority="4253">
      <formula>OR(B4797="Alteração de Carga",B4797="Caixa Existente sem Alteração",B4797="Desligamento")</formula>
    </cfRule>
  </conditionalFormatting>
  <conditionalFormatting sqref="E4807">
    <cfRule type="expression" dxfId="10352" priority="4252">
      <formula>OR(B4797="Alteração de Carga",B4797="Caixa Existente sem Alteração",B4797="Desligamento")</formula>
    </cfRule>
  </conditionalFormatting>
  <conditionalFormatting sqref="E4808">
    <cfRule type="expression" dxfId="10351" priority="4251">
      <formula>OR(B4797="Alteração de Carga",B4797="Caixa Existente sem Alteração",B4797="Desligamento")</formula>
    </cfRule>
  </conditionalFormatting>
  <conditionalFormatting sqref="E4809">
    <cfRule type="expression" dxfId="10350" priority="4250">
      <formula>OR(B4797="Alteração de Carga",B4797="Caixa Existente sem Alteração",B4797="Desligamento")</formula>
    </cfRule>
  </conditionalFormatting>
  <conditionalFormatting sqref="E4811">
    <cfRule type="expression" dxfId="10349" priority="4248">
      <formula>OR(B4797="Alteração de Carga",B4797="Caixa Existente sem Alteração",B4797="Desligamento")</formula>
    </cfRule>
  </conditionalFormatting>
  <conditionalFormatting sqref="E4812">
    <cfRule type="expression" dxfId="10348" priority="4247">
      <formula>OR(B4797="Alteração de Carga",B4797="Caixa Existente sem Alteração",B4797="Desligamento")</formula>
    </cfRule>
  </conditionalFormatting>
  <conditionalFormatting sqref="E4826">
    <cfRule type="expression" dxfId="10347" priority="4209">
      <formula>OR(B4818="Alteração de Carga",B4818="Caixa Existente sem Alteração",B4818="Desligamento")</formula>
    </cfRule>
  </conditionalFormatting>
  <conditionalFormatting sqref="E4827">
    <cfRule type="expression" dxfId="10346" priority="4208">
      <formula>OR(B4818="Alteração de Carga",B4818="Caixa Existente sem Alteração",B4818="Desligamento")</formula>
    </cfRule>
  </conditionalFormatting>
  <conditionalFormatting sqref="E4828">
    <cfRule type="expression" dxfId="10345" priority="4207">
      <formula>OR(B4818="Alteração de Carga",B4818="Caixa Existente sem Alteração",B4818="Desligamento")</formula>
    </cfRule>
  </conditionalFormatting>
  <conditionalFormatting sqref="E4829">
    <cfRule type="expression" dxfId="10344" priority="4206">
      <formula>OR(B4818="Alteração de Carga",B4818="Caixa Existente sem Alteração",B4818="Desligamento")</formula>
    </cfRule>
  </conditionalFormatting>
  <conditionalFormatting sqref="E4830">
    <cfRule type="expression" dxfId="10343" priority="4205">
      <formula>OR(B4818="Alteração de Carga",B4818="Caixa Existente sem Alteração",B4818="Desligamento")</formula>
    </cfRule>
  </conditionalFormatting>
  <conditionalFormatting sqref="E4832">
    <cfRule type="expression" dxfId="10342" priority="4203">
      <formula>OR(B4818="Alteração de Carga",B4818="Caixa Existente sem Alteração",B4818="Desligamento")</formula>
    </cfRule>
  </conditionalFormatting>
  <conditionalFormatting sqref="E4833">
    <cfRule type="expression" dxfId="10341" priority="4202">
      <formula>OR(B4818="Alteração de Carga",B4818="Caixa Existente sem Alteração",B4818="Desligamento")</formula>
    </cfRule>
  </conditionalFormatting>
  <conditionalFormatting sqref="E4847">
    <cfRule type="expression" dxfId="10340" priority="4164">
      <formula>OR(B4839="Alteração de Carga",B4839="Caixa Existente sem Alteração",B4839="Desligamento")</formula>
    </cfRule>
  </conditionalFormatting>
  <conditionalFormatting sqref="E4848">
    <cfRule type="expression" dxfId="10339" priority="4163">
      <formula>OR(B4839="Alteração de Carga",B4839="Caixa Existente sem Alteração",B4839="Desligamento")</formula>
    </cfRule>
  </conditionalFormatting>
  <conditionalFormatting sqref="E4849">
    <cfRule type="expression" dxfId="10338" priority="4162">
      <formula>OR(B4839="Alteração de Carga",B4839="Caixa Existente sem Alteração",B4839="Desligamento")</formula>
    </cfRule>
  </conditionalFormatting>
  <conditionalFormatting sqref="E4850">
    <cfRule type="expression" dxfId="10337" priority="4161">
      <formula>OR(B4839="Alteração de Carga",B4839="Caixa Existente sem Alteração",B4839="Desligamento")</formula>
    </cfRule>
  </conditionalFormatting>
  <conditionalFormatting sqref="E4851">
    <cfRule type="expression" dxfId="10336" priority="4160">
      <formula>OR(B4839="Alteração de Carga",B4839="Caixa Existente sem Alteração",B4839="Desligamento")</formula>
    </cfRule>
  </conditionalFormatting>
  <conditionalFormatting sqref="E4853">
    <cfRule type="expression" dxfId="10335" priority="4158">
      <formula>OR(B4839="Alteração de Carga",B4839="Caixa Existente sem Alteração",B4839="Desligamento")</formula>
    </cfRule>
  </conditionalFormatting>
  <conditionalFormatting sqref="E4854">
    <cfRule type="expression" dxfId="10334" priority="4157">
      <formula>OR(B4839="Alteração de Carga",B4839="Caixa Existente sem Alteração",B4839="Desligamento")</formula>
    </cfRule>
  </conditionalFormatting>
  <conditionalFormatting sqref="E4868">
    <cfRule type="expression" dxfId="10333" priority="4119">
      <formula>OR(B4860="Alteração de Carga",B4860="Caixa Existente sem Alteração",B4860="Desligamento")</formula>
    </cfRule>
  </conditionalFormatting>
  <conditionalFormatting sqref="E4869">
    <cfRule type="expression" dxfId="10332" priority="4118">
      <formula>OR(B4860="Alteração de Carga",B4860="Caixa Existente sem Alteração",B4860="Desligamento")</formula>
    </cfRule>
  </conditionalFormatting>
  <conditionalFormatting sqref="E4870">
    <cfRule type="expression" dxfId="10331" priority="4117">
      <formula>OR(B4860="Alteração de Carga",B4860="Caixa Existente sem Alteração",B4860="Desligamento")</formula>
    </cfRule>
  </conditionalFormatting>
  <conditionalFormatting sqref="E4871">
    <cfRule type="expression" dxfId="10330" priority="4116">
      <formula>OR(B4860="Alteração de Carga",B4860="Caixa Existente sem Alteração",B4860="Desligamento")</formula>
    </cfRule>
  </conditionalFormatting>
  <conditionalFormatting sqref="E4872">
    <cfRule type="expression" dxfId="10329" priority="4115">
      <formula>OR(B4860="Alteração de Carga",B4860="Caixa Existente sem Alteração",B4860="Desligamento")</formula>
    </cfRule>
  </conditionalFormatting>
  <conditionalFormatting sqref="E4874">
    <cfRule type="expression" dxfId="10328" priority="4113">
      <formula>OR(B4860="Alteração de Carga",B4860="Caixa Existente sem Alteração",B4860="Desligamento")</formula>
    </cfRule>
  </conditionalFormatting>
  <conditionalFormatting sqref="E4875">
    <cfRule type="expression" dxfId="10327" priority="4112">
      <formula>OR(B4860="Alteração de Carga",B4860="Caixa Existente sem Alteração",B4860="Desligamento")</formula>
    </cfRule>
  </conditionalFormatting>
  <conditionalFormatting sqref="E4889">
    <cfRule type="expression" dxfId="10326" priority="4074">
      <formula>OR(B4881="Alteração de Carga",B4881="Caixa Existente sem Alteração",B4881="Desligamento")</formula>
    </cfRule>
  </conditionalFormatting>
  <conditionalFormatting sqref="E4890">
    <cfRule type="expression" dxfId="10325" priority="4073">
      <formula>OR(B4881="Alteração de Carga",B4881="Caixa Existente sem Alteração",B4881="Desligamento")</formula>
    </cfRule>
  </conditionalFormatting>
  <conditionalFormatting sqref="E4891">
    <cfRule type="expression" dxfId="10324" priority="4072">
      <formula>OR(B4881="Alteração de Carga",B4881="Caixa Existente sem Alteração",B4881="Desligamento")</formula>
    </cfRule>
  </conditionalFormatting>
  <conditionalFormatting sqref="E4892">
    <cfRule type="expression" dxfId="10323" priority="4071">
      <formula>OR(B4881="Alteração de Carga",B4881="Caixa Existente sem Alteração",B4881="Desligamento")</formula>
    </cfRule>
  </conditionalFormatting>
  <conditionalFormatting sqref="E4893">
    <cfRule type="expression" dxfId="10322" priority="4070">
      <formula>OR(B4881="Alteração de Carga",B4881="Caixa Existente sem Alteração",B4881="Desligamento")</formula>
    </cfRule>
  </conditionalFormatting>
  <conditionalFormatting sqref="E4895">
    <cfRule type="expression" dxfId="10321" priority="4068">
      <formula>OR(B4881="Alteração de Carga",B4881="Caixa Existente sem Alteração",B4881="Desligamento")</formula>
    </cfRule>
  </conditionalFormatting>
  <conditionalFormatting sqref="E4896">
    <cfRule type="expression" dxfId="10320" priority="4067">
      <formula>OR(B4881="Alteração de Carga",B4881="Caixa Existente sem Alteração",B4881="Desligamento")</formula>
    </cfRule>
  </conditionalFormatting>
  <conditionalFormatting sqref="E4910">
    <cfRule type="expression" dxfId="10319" priority="4029">
      <formula>OR(B4902="Alteração de Carga",B4902="Caixa Existente sem Alteração",B4902="Desligamento")</formula>
    </cfRule>
  </conditionalFormatting>
  <conditionalFormatting sqref="E4911">
    <cfRule type="expression" dxfId="10318" priority="4028">
      <formula>OR(B4902="Alteração de Carga",B4902="Caixa Existente sem Alteração",B4902="Desligamento")</formula>
    </cfRule>
  </conditionalFormatting>
  <conditionalFormatting sqref="E4912">
    <cfRule type="expression" dxfId="10317" priority="4027">
      <formula>OR(B4902="Alteração de Carga",B4902="Caixa Existente sem Alteração",B4902="Desligamento")</formula>
    </cfRule>
  </conditionalFormatting>
  <conditionalFormatting sqref="E4913">
    <cfRule type="expression" dxfId="10316" priority="4026">
      <formula>OR(B4902="Alteração de Carga",B4902="Caixa Existente sem Alteração",B4902="Desligamento")</formula>
    </cfRule>
  </conditionalFormatting>
  <conditionalFormatting sqref="E4914">
    <cfRule type="expression" dxfId="10315" priority="4025">
      <formula>OR(B4902="Alteração de Carga",B4902="Caixa Existente sem Alteração",B4902="Desligamento")</formula>
    </cfRule>
  </conditionalFormatting>
  <conditionalFormatting sqref="E4916">
    <cfRule type="expression" dxfId="10314" priority="4023">
      <formula>OR(B4902="Alteração de Carga",B4902="Caixa Existente sem Alteração",B4902="Desligamento")</formula>
    </cfRule>
  </conditionalFormatting>
  <conditionalFormatting sqref="E4917">
    <cfRule type="expression" dxfId="10313" priority="4022">
      <formula>OR(B4902="Alteração de Carga",B4902="Caixa Existente sem Alteração",B4902="Desligamento")</formula>
    </cfRule>
  </conditionalFormatting>
  <conditionalFormatting sqref="E4931">
    <cfRule type="expression" dxfId="10312" priority="3984">
      <formula>OR(B4923="Alteração de Carga",B4923="Caixa Existente sem Alteração",B4923="Desligamento")</formula>
    </cfRule>
  </conditionalFormatting>
  <conditionalFormatting sqref="E4932">
    <cfRule type="expression" dxfId="10311" priority="3983">
      <formula>OR(B4923="Alteração de Carga",B4923="Caixa Existente sem Alteração",B4923="Desligamento")</formula>
    </cfRule>
  </conditionalFormatting>
  <conditionalFormatting sqref="E4933">
    <cfRule type="expression" dxfId="10310" priority="3982">
      <formula>OR(B4923="Alteração de Carga",B4923="Caixa Existente sem Alteração",B4923="Desligamento")</formula>
    </cfRule>
  </conditionalFormatting>
  <conditionalFormatting sqref="E4934">
    <cfRule type="expression" dxfId="10309" priority="3981">
      <formula>OR(B4923="Alteração de Carga",B4923="Caixa Existente sem Alteração",B4923="Desligamento")</formula>
    </cfRule>
  </conditionalFormatting>
  <conditionalFormatting sqref="E4935">
    <cfRule type="expression" dxfId="10308" priority="3980">
      <formula>OR(B4923="Alteração de Carga",B4923="Caixa Existente sem Alteração",B4923="Desligamento")</formula>
    </cfRule>
  </conditionalFormatting>
  <conditionalFormatting sqref="E4937">
    <cfRule type="expression" dxfId="10307" priority="3978">
      <formula>OR(B4923="Alteração de Carga",B4923="Caixa Existente sem Alteração",B4923="Desligamento")</formula>
    </cfRule>
  </conditionalFormatting>
  <conditionalFormatting sqref="E4938">
    <cfRule type="expression" dxfId="10306" priority="3977">
      <formula>OR(B4923="Alteração de Carga",B4923="Caixa Existente sem Alteração",B4923="Desligamento")</formula>
    </cfRule>
  </conditionalFormatting>
  <conditionalFormatting sqref="E4952">
    <cfRule type="expression" dxfId="10305" priority="3939">
      <formula>OR(B4944="Alteração de Carga",B4944="Caixa Existente sem Alteração",B4944="Desligamento")</formula>
    </cfRule>
  </conditionalFormatting>
  <conditionalFormatting sqref="E4953">
    <cfRule type="expression" dxfId="10304" priority="3938">
      <formula>OR(B4944="Alteração de Carga",B4944="Caixa Existente sem Alteração",B4944="Desligamento")</formula>
    </cfRule>
  </conditionalFormatting>
  <conditionalFormatting sqref="E4954">
    <cfRule type="expression" dxfId="10303" priority="3937">
      <formula>OR(B4944="Alteração de Carga",B4944="Caixa Existente sem Alteração",B4944="Desligamento")</formula>
    </cfRule>
  </conditionalFormatting>
  <conditionalFormatting sqref="E4955">
    <cfRule type="expression" dxfId="10302" priority="3936">
      <formula>OR(B4944="Alteração de Carga",B4944="Caixa Existente sem Alteração",B4944="Desligamento")</formula>
    </cfRule>
  </conditionalFormatting>
  <conditionalFormatting sqref="E4956">
    <cfRule type="expression" dxfId="10301" priority="3935">
      <formula>OR(B4944="Alteração de Carga",B4944="Caixa Existente sem Alteração",B4944="Desligamento")</formula>
    </cfRule>
  </conditionalFormatting>
  <conditionalFormatting sqref="E4958">
    <cfRule type="expression" dxfId="10300" priority="3933">
      <formula>OR(B4944="Alteração de Carga",B4944="Caixa Existente sem Alteração",B4944="Desligamento")</formula>
    </cfRule>
  </conditionalFormatting>
  <conditionalFormatting sqref="E4959">
    <cfRule type="expression" dxfId="10299" priority="3932">
      <formula>OR(B4944="Alteração de Carga",B4944="Caixa Existente sem Alteração",B4944="Desligamento")</formula>
    </cfRule>
  </conditionalFormatting>
  <conditionalFormatting sqref="E4973">
    <cfRule type="expression" dxfId="10298" priority="3894">
      <formula>OR(B4965="Alteração de Carga",B4965="Caixa Existente sem Alteração",B4965="Desligamento")</formula>
    </cfRule>
  </conditionalFormatting>
  <conditionalFormatting sqref="E4974">
    <cfRule type="expression" dxfId="10297" priority="3893">
      <formula>OR(B4965="Alteração de Carga",B4965="Caixa Existente sem Alteração",B4965="Desligamento")</formula>
    </cfRule>
  </conditionalFormatting>
  <conditionalFormatting sqref="E4975">
    <cfRule type="expression" dxfId="10296" priority="3892">
      <formula>OR(B4965="Alteração de Carga",B4965="Caixa Existente sem Alteração",B4965="Desligamento")</formula>
    </cfRule>
  </conditionalFormatting>
  <conditionalFormatting sqref="E4976">
    <cfRule type="expression" dxfId="10295" priority="3891">
      <formula>OR(B4965="Alteração de Carga",B4965="Caixa Existente sem Alteração",B4965="Desligamento")</formula>
    </cfRule>
  </conditionalFormatting>
  <conditionalFormatting sqref="E4977">
    <cfRule type="expression" dxfId="10294" priority="3890">
      <formula>OR(B4965="Alteração de Carga",B4965="Caixa Existente sem Alteração",B4965="Desligamento")</formula>
    </cfRule>
  </conditionalFormatting>
  <conditionalFormatting sqref="E4979">
    <cfRule type="expression" dxfId="10293" priority="3888">
      <formula>OR(B4965="Alteração de Carga",B4965="Caixa Existente sem Alteração",B4965="Desligamento")</formula>
    </cfRule>
  </conditionalFormatting>
  <conditionalFormatting sqref="E4980">
    <cfRule type="expression" dxfId="10292" priority="3887">
      <formula>OR(B4965="Alteração de Carga",B4965="Caixa Existente sem Alteração",B4965="Desligamento")</formula>
    </cfRule>
  </conditionalFormatting>
  <conditionalFormatting sqref="E4994">
    <cfRule type="expression" dxfId="10291" priority="3849">
      <formula>OR(B4986="Alteração de Carga",B4986="Caixa Existente sem Alteração",B4986="Desligamento")</formula>
    </cfRule>
  </conditionalFormatting>
  <conditionalFormatting sqref="E4995">
    <cfRule type="expression" dxfId="10290" priority="3848">
      <formula>OR(B4986="Alteração de Carga",B4986="Caixa Existente sem Alteração",B4986="Desligamento")</formula>
    </cfRule>
  </conditionalFormatting>
  <conditionalFormatting sqref="E4996">
    <cfRule type="expression" dxfId="10289" priority="3847">
      <formula>OR(B4986="Alteração de Carga",B4986="Caixa Existente sem Alteração",B4986="Desligamento")</formula>
    </cfRule>
  </conditionalFormatting>
  <conditionalFormatting sqref="E4997">
    <cfRule type="expression" dxfId="10288" priority="3846">
      <formula>OR(B4986="Alteração de Carga",B4986="Caixa Existente sem Alteração",B4986="Desligamento")</formula>
    </cfRule>
  </conditionalFormatting>
  <conditionalFormatting sqref="E4998">
    <cfRule type="expression" dxfId="10287" priority="3845">
      <formula>OR(B4986="Alteração de Carga",B4986="Caixa Existente sem Alteração",B4986="Desligamento")</formula>
    </cfRule>
  </conditionalFormatting>
  <conditionalFormatting sqref="E5000">
    <cfRule type="expression" dxfId="10286" priority="3843">
      <formula>OR(B4986="Alteração de Carga",B4986="Caixa Existente sem Alteração",B4986="Desligamento")</formula>
    </cfRule>
  </conditionalFormatting>
  <conditionalFormatting sqref="E5001">
    <cfRule type="expression" dxfId="10285" priority="3842">
      <formula>OR(B4986="Alteração de Carga",B4986="Caixa Existente sem Alteração",B4986="Desligamento")</formula>
    </cfRule>
  </conditionalFormatting>
  <conditionalFormatting sqref="E5015">
    <cfRule type="expression" dxfId="10284" priority="3804">
      <formula>OR(B5007="Alteração de Carga",B5007="Caixa Existente sem Alteração",B5007="Desligamento")</formula>
    </cfRule>
  </conditionalFormatting>
  <conditionalFormatting sqref="E5016">
    <cfRule type="expression" dxfId="10283" priority="3803">
      <formula>OR(B5007="Alteração de Carga",B5007="Caixa Existente sem Alteração",B5007="Desligamento")</formula>
    </cfRule>
  </conditionalFormatting>
  <conditionalFormatting sqref="E5017">
    <cfRule type="expression" dxfId="10282" priority="3802">
      <formula>OR(B5007="Alteração de Carga",B5007="Caixa Existente sem Alteração",B5007="Desligamento")</formula>
    </cfRule>
  </conditionalFormatting>
  <conditionalFormatting sqref="E5018">
    <cfRule type="expression" dxfId="10281" priority="3801">
      <formula>OR(B5007="Alteração de Carga",B5007="Caixa Existente sem Alteração",B5007="Desligamento")</formula>
    </cfRule>
  </conditionalFormatting>
  <conditionalFormatting sqref="E5019">
    <cfRule type="expression" dxfId="10280" priority="3800">
      <formula>OR(B5007="Alteração de Carga",B5007="Caixa Existente sem Alteração",B5007="Desligamento")</formula>
    </cfRule>
  </conditionalFormatting>
  <conditionalFormatting sqref="E5021">
    <cfRule type="expression" dxfId="10279" priority="3798">
      <formula>OR(B5007="Alteração de Carga",B5007="Caixa Existente sem Alteração",B5007="Desligamento")</formula>
    </cfRule>
  </conditionalFormatting>
  <conditionalFormatting sqref="E5022">
    <cfRule type="expression" dxfId="10278" priority="3797">
      <formula>OR(B5007="Alteração de Carga",B5007="Caixa Existente sem Alteração",B5007="Desligamento")</formula>
    </cfRule>
  </conditionalFormatting>
  <conditionalFormatting sqref="E5036">
    <cfRule type="expression" dxfId="10277" priority="3759">
      <formula>OR(B5028="Alteração de Carga",B5028="Caixa Existente sem Alteração",B5028="Desligamento")</formula>
    </cfRule>
  </conditionalFormatting>
  <conditionalFormatting sqref="E5037">
    <cfRule type="expression" dxfId="10276" priority="3758">
      <formula>OR(B5028="Alteração de Carga",B5028="Caixa Existente sem Alteração",B5028="Desligamento")</formula>
    </cfRule>
  </conditionalFormatting>
  <conditionalFormatting sqref="E5038">
    <cfRule type="expression" dxfId="10275" priority="3757">
      <formula>OR(B5028="Alteração de Carga",B5028="Caixa Existente sem Alteração",B5028="Desligamento")</formula>
    </cfRule>
  </conditionalFormatting>
  <conditionalFormatting sqref="E5039">
    <cfRule type="expression" dxfId="10274" priority="3756">
      <formula>OR(B5028="Alteração de Carga",B5028="Caixa Existente sem Alteração",B5028="Desligamento")</formula>
    </cfRule>
  </conditionalFormatting>
  <conditionalFormatting sqref="E5040">
    <cfRule type="expression" dxfId="10273" priority="3755">
      <formula>OR(B5028="Alteração de Carga",B5028="Caixa Existente sem Alteração",B5028="Desligamento")</formula>
    </cfRule>
  </conditionalFormatting>
  <conditionalFormatting sqref="E5042">
    <cfRule type="expression" dxfId="10272" priority="3753">
      <formula>OR(B5028="Alteração de Carga",B5028="Caixa Existente sem Alteração",B5028="Desligamento")</formula>
    </cfRule>
  </conditionalFormatting>
  <conditionalFormatting sqref="E5043">
    <cfRule type="expression" dxfId="10271" priority="3752">
      <formula>OR(B5028="Alteração de Carga",B5028="Caixa Existente sem Alteração",B5028="Desligamento")</formula>
    </cfRule>
  </conditionalFormatting>
  <conditionalFormatting sqref="E5057">
    <cfRule type="expression" dxfId="10270" priority="3714">
      <formula>OR(B5049="Alteração de Carga",B5049="Caixa Existente sem Alteração",B5049="Desligamento")</formula>
    </cfRule>
  </conditionalFormatting>
  <conditionalFormatting sqref="E5058">
    <cfRule type="expression" dxfId="10269" priority="3713">
      <formula>OR(B5049="Alteração de Carga",B5049="Caixa Existente sem Alteração",B5049="Desligamento")</formula>
    </cfRule>
  </conditionalFormatting>
  <conditionalFormatting sqref="E5059">
    <cfRule type="expression" dxfId="10268" priority="3712">
      <formula>OR(B5049="Alteração de Carga",B5049="Caixa Existente sem Alteração",B5049="Desligamento")</formula>
    </cfRule>
  </conditionalFormatting>
  <conditionalFormatting sqref="E5060">
    <cfRule type="expression" dxfId="10267" priority="3711">
      <formula>OR(B5049="Alteração de Carga",B5049="Caixa Existente sem Alteração",B5049="Desligamento")</formula>
    </cfRule>
  </conditionalFormatting>
  <conditionalFormatting sqref="E5061">
    <cfRule type="expression" dxfId="10266" priority="3710">
      <formula>OR(B5049="Alteração de Carga",B5049="Caixa Existente sem Alteração",B5049="Desligamento")</formula>
    </cfRule>
  </conditionalFormatting>
  <conditionalFormatting sqref="E5063">
    <cfRule type="expression" dxfId="10265" priority="3708">
      <formula>OR(B5049="Alteração de Carga",B5049="Caixa Existente sem Alteração",B5049="Desligamento")</formula>
    </cfRule>
  </conditionalFormatting>
  <conditionalFormatting sqref="E5064">
    <cfRule type="expression" dxfId="10264" priority="3707">
      <formula>OR(B5049="Alteração de Carga",B5049="Caixa Existente sem Alteração",B5049="Desligamento")</formula>
    </cfRule>
  </conditionalFormatting>
  <conditionalFormatting sqref="E5078">
    <cfRule type="expression" dxfId="10263" priority="3669">
      <formula>OR(B5070="Alteração de Carga",B5070="Caixa Existente sem Alteração",B5070="Desligamento")</formula>
    </cfRule>
  </conditionalFormatting>
  <conditionalFormatting sqref="E5079">
    <cfRule type="expression" dxfId="10262" priority="3668">
      <formula>OR(B5070="Alteração de Carga",B5070="Caixa Existente sem Alteração",B5070="Desligamento")</formula>
    </cfRule>
  </conditionalFormatting>
  <conditionalFormatting sqref="E5080">
    <cfRule type="expression" dxfId="10261" priority="3667">
      <formula>OR(B5070="Alteração de Carga",B5070="Caixa Existente sem Alteração",B5070="Desligamento")</formula>
    </cfRule>
  </conditionalFormatting>
  <conditionalFormatting sqref="E5081">
    <cfRule type="expression" dxfId="10260" priority="3666">
      <formula>OR(B5070="Alteração de Carga",B5070="Caixa Existente sem Alteração",B5070="Desligamento")</formula>
    </cfRule>
  </conditionalFormatting>
  <conditionalFormatting sqref="E5082">
    <cfRule type="expression" dxfId="10259" priority="3665">
      <formula>OR(B5070="Alteração de Carga",B5070="Caixa Existente sem Alteração",B5070="Desligamento")</formula>
    </cfRule>
  </conditionalFormatting>
  <conditionalFormatting sqref="E5084">
    <cfRule type="expression" dxfId="10258" priority="3663">
      <formula>OR(B5070="Alteração de Carga",B5070="Caixa Existente sem Alteração",B5070="Desligamento")</formula>
    </cfRule>
  </conditionalFormatting>
  <conditionalFormatting sqref="E5085">
    <cfRule type="expression" dxfId="10257" priority="3662">
      <formula>OR(B5070="Alteração de Carga",B5070="Caixa Existente sem Alteração",B5070="Desligamento")</formula>
    </cfRule>
  </conditionalFormatting>
  <conditionalFormatting sqref="E5099">
    <cfRule type="expression" dxfId="10256" priority="3624">
      <formula>OR(B5091="Alteração de Carga",B5091="Caixa Existente sem Alteração",B5091="Desligamento")</formula>
    </cfRule>
  </conditionalFormatting>
  <conditionalFormatting sqref="E5100">
    <cfRule type="expression" dxfId="10255" priority="3623">
      <formula>OR(B5091="Alteração de Carga",B5091="Caixa Existente sem Alteração",B5091="Desligamento")</formula>
    </cfRule>
  </conditionalFormatting>
  <conditionalFormatting sqref="E5101">
    <cfRule type="expression" dxfId="10254" priority="3622">
      <formula>OR(B5091="Alteração de Carga",B5091="Caixa Existente sem Alteração",B5091="Desligamento")</formula>
    </cfRule>
  </conditionalFormatting>
  <conditionalFormatting sqref="E5102">
    <cfRule type="expression" dxfId="10253" priority="3621">
      <formula>OR(B5091="Alteração de Carga",B5091="Caixa Existente sem Alteração",B5091="Desligamento")</formula>
    </cfRule>
  </conditionalFormatting>
  <conditionalFormatting sqref="E5103">
    <cfRule type="expression" dxfId="10252" priority="3620">
      <formula>OR(B5091="Alteração de Carga",B5091="Caixa Existente sem Alteração",B5091="Desligamento")</formula>
    </cfRule>
  </conditionalFormatting>
  <conditionalFormatting sqref="E5105">
    <cfRule type="expression" dxfId="10251" priority="3618">
      <formula>OR(B5091="Alteração de Carga",B5091="Caixa Existente sem Alteração",B5091="Desligamento")</formula>
    </cfRule>
  </conditionalFormatting>
  <conditionalFormatting sqref="E5106">
    <cfRule type="expression" dxfId="10250" priority="3617">
      <formula>OR(B5091="Alteração de Carga",B5091="Caixa Existente sem Alteração",B5091="Desligamento")</formula>
    </cfRule>
  </conditionalFormatting>
  <conditionalFormatting sqref="E5120">
    <cfRule type="expression" dxfId="10249" priority="3579">
      <formula>OR(B5112="Alteração de Carga",B5112="Caixa Existente sem Alteração",B5112="Desligamento")</formula>
    </cfRule>
  </conditionalFormatting>
  <conditionalFormatting sqref="E5121">
    <cfRule type="expression" dxfId="10248" priority="3578">
      <formula>OR(B5112="Alteração de Carga",B5112="Caixa Existente sem Alteração",B5112="Desligamento")</formula>
    </cfRule>
  </conditionalFormatting>
  <conditionalFormatting sqref="E5122">
    <cfRule type="expression" dxfId="10247" priority="3577">
      <formula>OR(B5112="Alteração de Carga",B5112="Caixa Existente sem Alteração",B5112="Desligamento")</formula>
    </cfRule>
  </conditionalFormatting>
  <conditionalFormatting sqref="E5123">
    <cfRule type="expression" dxfId="10246" priority="3576">
      <formula>OR(B5112="Alteração de Carga",B5112="Caixa Existente sem Alteração",B5112="Desligamento")</formula>
    </cfRule>
  </conditionalFormatting>
  <conditionalFormatting sqref="E5124">
    <cfRule type="expression" dxfId="10245" priority="3575">
      <formula>OR(B5112="Alteração de Carga",B5112="Caixa Existente sem Alteração",B5112="Desligamento")</formula>
    </cfRule>
  </conditionalFormatting>
  <conditionalFormatting sqref="E5126">
    <cfRule type="expression" dxfId="10244" priority="3573">
      <formula>OR(B5112="Alteração de Carga",B5112="Caixa Existente sem Alteração",B5112="Desligamento")</formula>
    </cfRule>
  </conditionalFormatting>
  <conditionalFormatting sqref="E5127">
    <cfRule type="expression" dxfId="10243" priority="3572">
      <formula>OR(B5112="Alteração de Carga",B5112="Caixa Existente sem Alteração",B5112="Desligamento")</formula>
    </cfRule>
  </conditionalFormatting>
  <conditionalFormatting sqref="E5141">
    <cfRule type="expression" dxfId="10242" priority="3534">
      <formula>OR(B5133="Alteração de Carga",B5133="Caixa Existente sem Alteração",B5133="Desligamento")</formula>
    </cfRule>
  </conditionalFormatting>
  <conditionalFormatting sqref="E5142">
    <cfRule type="expression" dxfId="10241" priority="3533">
      <formula>OR(B5133="Alteração de Carga",B5133="Caixa Existente sem Alteração",B5133="Desligamento")</formula>
    </cfRule>
  </conditionalFormatting>
  <conditionalFormatting sqref="E5143">
    <cfRule type="expression" dxfId="10240" priority="3532">
      <formula>OR(B5133="Alteração de Carga",B5133="Caixa Existente sem Alteração",B5133="Desligamento")</formula>
    </cfRule>
  </conditionalFormatting>
  <conditionalFormatting sqref="E5144">
    <cfRule type="expression" dxfId="10239" priority="3531">
      <formula>OR(B5133="Alteração de Carga",B5133="Caixa Existente sem Alteração",B5133="Desligamento")</formula>
    </cfRule>
  </conditionalFormatting>
  <conditionalFormatting sqref="E5145">
    <cfRule type="expression" dxfId="10238" priority="3530">
      <formula>OR(B5133="Alteração de Carga",B5133="Caixa Existente sem Alteração",B5133="Desligamento")</formula>
    </cfRule>
  </conditionalFormatting>
  <conditionalFormatting sqref="E5147">
    <cfRule type="expression" dxfId="10237" priority="3528">
      <formula>OR(B5133="Alteração de Carga",B5133="Caixa Existente sem Alteração",B5133="Desligamento")</formula>
    </cfRule>
  </conditionalFormatting>
  <conditionalFormatting sqref="E5148">
    <cfRule type="expression" dxfId="10236" priority="3527">
      <formula>OR(B5133="Alteração de Carga",B5133="Caixa Existente sem Alteração",B5133="Desligamento")</formula>
    </cfRule>
  </conditionalFormatting>
  <conditionalFormatting sqref="E5162">
    <cfRule type="expression" dxfId="10235" priority="3489">
      <formula>OR(B5154="Alteração de Carga",B5154="Caixa Existente sem Alteração",B5154="Desligamento")</formula>
    </cfRule>
  </conditionalFormatting>
  <conditionalFormatting sqref="E5163">
    <cfRule type="expression" dxfId="10234" priority="3488">
      <formula>OR(B5154="Alteração de Carga",B5154="Caixa Existente sem Alteração",B5154="Desligamento")</formula>
    </cfRule>
  </conditionalFormatting>
  <conditionalFormatting sqref="E5164">
    <cfRule type="expression" dxfId="10233" priority="3487">
      <formula>OR(B5154="Alteração de Carga",B5154="Caixa Existente sem Alteração",B5154="Desligamento")</formula>
    </cfRule>
  </conditionalFormatting>
  <conditionalFormatting sqref="E5165">
    <cfRule type="expression" dxfId="10232" priority="3486">
      <formula>OR(B5154="Alteração de Carga",B5154="Caixa Existente sem Alteração",B5154="Desligamento")</formula>
    </cfRule>
  </conditionalFormatting>
  <conditionalFormatting sqref="E5166">
    <cfRule type="expression" dxfId="10231" priority="3485">
      <formula>OR(B5154="Alteração de Carga",B5154="Caixa Existente sem Alteração",B5154="Desligamento")</formula>
    </cfRule>
  </conditionalFormatting>
  <conditionalFormatting sqref="E5168">
    <cfRule type="expression" dxfId="10230" priority="3483">
      <formula>OR(B5154="Alteração de Carga",B5154="Caixa Existente sem Alteração",B5154="Desligamento")</formula>
    </cfRule>
  </conditionalFormatting>
  <conditionalFormatting sqref="E5169">
    <cfRule type="expression" dxfId="10229" priority="3482">
      <formula>OR(B5154="Alteração de Carga",B5154="Caixa Existente sem Alteração",B5154="Desligamento")</formula>
    </cfRule>
  </conditionalFormatting>
  <conditionalFormatting sqref="E5183">
    <cfRule type="expression" dxfId="10228" priority="3444">
      <formula>OR(B5175="Alteração de Carga",B5175="Caixa Existente sem Alteração",B5175="Desligamento")</formula>
    </cfRule>
  </conditionalFormatting>
  <conditionalFormatting sqref="E5184">
    <cfRule type="expression" dxfId="10227" priority="3443">
      <formula>OR(B5175="Alteração de Carga",B5175="Caixa Existente sem Alteração",B5175="Desligamento")</formula>
    </cfRule>
  </conditionalFormatting>
  <conditionalFormatting sqref="E5185">
    <cfRule type="expression" dxfId="10226" priority="3442">
      <formula>OR(B5175="Alteração de Carga",B5175="Caixa Existente sem Alteração",B5175="Desligamento")</formula>
    </cfRule>
  </conditionalFormatting>
  <conditionalFormatting sqref="E5186">
    <cfRule type="expression" dxfId="10225" priority="3441">
      <formula>OR(B5175="Alteração de Carga",B5175="Caixa Existente sem Alteração",B5175="Desligamento")</formula>
    </cfRule>
  </conditionalFormatting>
  <conditionalFormatting sqref="E5187">
    <cfRule type="expression" dxfId="10224" priority="3440">
      <formula>OR(B5175="Alteração de Carga",B5175="Caixa Existente sem Alteração",B5175="Desligamento")</formula>
    </cfRule>
  </conditionalFormatting>
  <conditionalFormatting sqref="E5189">
    <cfRule type="expression" dxfId="10223" priority="3438">
      <formula>OR(B5175="Alteração de Carga",B5175="Caixa Existente sem Alteração",B5175="Desligamento")</formula>
    </cfRule>
  </conditionalFormatting>
  <conditionalFormatting sqref="E5190">
    <cfRule type="expression" dxfId="10222" priority="3437">
      <formula>OR(B5175="Alteração de Carga",B5175="Caixa Existente sem Alteração",B5175="Desligamento")</formula>
    </cfRule>
  </conditionalFormatting>
  <conditionalFormatting sqref="E5204">
    <cfRule type="expression" dxfId="10221" priority="3399">
      <formula>OR(B5196="Alteração de Carga",B5196="Caixa Existente sem Alteração",B5196="Desligamento")</formula>
    </cfRule>
  </conditionalFormatting>
  <conditionalFormatting sqref="E5205">
    <cfRule type="expression" dxfId="10220" priority="3398">
      <formula>OR(B5196="Alteração de Carga",B5196="Caixa Existente sem Alteração",B5196="Desligamento")</formula>
    </cfRule>
  </conditionalFormatting>
  <conditionalFormatting sqref="E5206">
    <cfRule type="expression" dxfId="10219" priority="3397">
      <formula>OR(B5196="Alteração de Carga",B5196="Caixa Existente sem Alteração",B5196="Desligamento")</formula>
    </cfRule>
  </conditionalFormatting>
  <conditionalFormatting sqref="E5207">
    <cfRule type="expression" dxfId="10218" priority="3396">
      <formula>OR(B5196="Alteração de Carga",B5196="Caixa Existente sem Alteração",B5196="Desligamento")</formula>
    </cfRule>
  </conditionalFormatting>
  <conditionalFormatting sqref="E5208">
    <cfRule type="expression" dxfId="10217" priority="3395">
      <formula>OR(B5196="Alteração de Carga",B5196="Caixa Existente sem Alteração",B5196="Desligamento")</formula>
    </cfRule>
  </conditionalFormatting>
  <conditionalFormatting sqref="E5210">
    <cfRule type="expression" dxfId="10216" priority="3393">
      <formula>OR(B5196="Alteração de Carga",B5196="Caixa Existente sem Alteração",B5196="Desligamento")</formula>
    </cfRule>
  </conditionalFormatting>
  <conditionalFormatting sqref="E5211">
    <cfRule type="expression" dxfId="10215" priority="3392">
      <formula>OR(B5196="Alteração de Carga",B5196="Caixa Existente sem Alteração",B5196="Desligamento")</formula>
    </cfRule>
  </conditionalFormatting>
  <conditionalFormatting sqref="E5225">
    <cfRule type="expression" dxfId="10214" priority="3354">
      <formula>OR(B5217="Alteração de Carga",B5217="Caixa Existente sem Alteração",B5217="Desligamento")</formula>
    </cfRule>
  </conditionalFormatting>
  <conditionalFormatting sqref="E5226">
    <cfRule type="expression" dxfId="10213" priority="3353">
      <formula>OR(B5217="Alteração de Carga",B5217="Caixa Existente sem Alteração",B5217="Desligamento")</formula>
    </cfRule>
  </conditionalFormatting>
  <conditionalFormatting sqref="E5227">
    <cfRule type="expression" dxfId="10212" priority="3352">
      <formula>OR(B5217="Alteração de Carga",B5217="Caixa Existente sem Alteração",B5217="Desligamento")</formula>
    </cfRule>
  </conditionalFormatting>
  <conditionalFormatting sqref="E5228">
    <cfRule type="expression" dxfId="10211" priority="3351">
      <formula>OR(B5217="Alteração de Carga",B5217="Caixa Existente sem Alteração",B5217="Desligamento")</formula>
    </cfRule>
  </conditionalFormatting>
  <conditionalFormatting sqref="E5229">
    <cfRule type="expression" dxfId="10210" priority="3350">
      <formula>OR(B5217="Alteração de Carga",B5217="Caixa Existente sem Alteração",B5217="Desligamento")</formula>
    </cfRule>
  </conditionalFormatting>
  <conditionalFormatting sqref="E5231">
    <cfRule type="expression" dxfId="10209" priority="3348">
      <formula>OR(B5217="Alteração de Carga",B5217="Caixa Existente sem Alteração",B5217="Desligamento")</formula>
    </cfRule>
  </conditionalFormatting>
  <conditionalFormatting sqref="E5232">
    <cfRule type="expression" dxfId="10208" priority="3347">
      <formula>OR(B5217="Alteração de Carga",B5217="Caixa Existente sem Alteração",B5217="Desligamento")</formula>
    </cfRule>
  </conditionalFormatting>
  <conditionalFormatting sqref="E5246">
    <cfRule type="expression" dxfId="10207" priority="3309">
      <formula>OR(B5238="Alteração de Carga",B5238="Caixa Existente sem Alteração",B5238="Desligamento")</formula>
    </cfRule>
  </conditionalFormatting>
  <conditionalFormatting sqref="E5247">
    <cfRule type="expression" dxfId="10206" priority="3308">
      <formula>OR(B5238="Alteração de Carga",B5238="Caixa Existente sem Alteração",B5238="Desligamento")</formula>
    </cfRule>
  </conditionalFormatting>
  <conditionalFormatting sqref="E5248">
    <cfRule type="expression" dxfId="10205" priority="3307">
      <formula>OR(B5238="Alteração de Carga",B5238="Caixa Existente sem Alteração",B5238="Desligamento")</formula>
    </cfRule>
  </conditionalFormatting>
  <conditionalFormatting sqref="E5249">
    <cfRule type="expression" dxfId="10204" priority="3306">
      <formula>OR(B5238="Alteração de Carga",B5238="Caixa Existente sem Alteração",B5238="Desligamento")</formula>
    </cfRule>
  </conditionalFormatting>
  <conditionalFormatting sqref="E5250">
    <cfRule type="expression" dxfId="10203" priority="3305">
      <formula>OR(B5238="Alteração de Carga",B5238="Caixa Existente sem Alteração",B5238="Desligamento")</formula>
    </cfRule>
  </conditionalFormatting>
  <conditionalFormatting sqref="E5252">
    <cfRule type="expression" dxfId="10202" priority="3303">
      <formula>OR(B5238="Alteração de Carga",B5238="Caixa Existente sem Alteração",B5238="Desligamento")</formula>
    </cfRule>
  </conditionalFormatting>
  <conditionalFormatting sqref="E5253">
    <cfRule type="expression" dxfId="10201" priority="3302">
      <formula>OR(B5238="Alteração de Carga",B5238="Caixa Existente sem Alteração",B5238="Desligamento")</formula>
    </cfRule>
  </conditionalFormatting>
  <conditionalFormatting sqref="E5267">
    <cfRule type="expression" dxfId="10200" priority="3264">
      <formula>OR(B5259="Alteração de Carga",B5259="Caixa Existente sem Alteração",B5259="Desligamento")</formula>
    </cfRule>
  </conditionalFormatting>
  <conditionalFormatting sqref="E5268">
    <cfRule type="expression" dxfId="10199" priority="3263">
      <formula>OR(B5259="Alteração de Carga",B5259="Caixa Existente sem Alteração",B5259="Desligamento")</formula>
    </cfRule>
  </conditionalFormatting>
  <conditionalFormatting sqref="E5269">
    <cfRule type="expression" dxfId="10198" priority="3262">
      <formula>OR(B5259="Alteração de Carga",B5259="Caixa Existente sem Alteração",B5259="Desligamento")</formula>
    </cfRule>
  </conditionalFormatting>
  <conditionalFormatting sqref="E5270">
    <cfRule type="expression" dxfId="10197" priority="3261">
      <formula>OR(B5259="Alteração de Carga",B5259="Caixa Existente sem Alteração",B5259="Desligamento")</formula>
    </cfRule>
  </conditionalFormatting>
  <conditionalFormatting sqref="E5271">
    <cfRule type="expression" dxfId="10196" priority="3260">
      <formula>OR(B5259="Alteração de Carga",B5259="Caixa Existente sem Alteração",B5259="Desligamento")</formula>
    </cfRule>
  </conditionalFormatting>
  <conditionalFormatting sqref="E5273">
    <cfRule type="expression" dxfId="10195" priority="3258">
      <formula>OR(B5259="Alteração de Carga",B5259="Caixa Existente sem Alteração",B5259="Desligamento")</formula>
    </cfRule>
  </conditionalFormatting>
  <conditionalFormatting sqref="E5274">
    <cfRule type="expression" dxfId="10194" priority="3257">
      <formula>OR(B5259="Alteração de Carga",B5259="Caixa Existente sem Alteração",B5259="Desligamento")</formula>
    </cfRule>
  </conditionalFormatting>
  <conditionalFormatting sqref="E5288">
    <cfRule type="expression" dxfId="10193" priority="3219">
      <formula>OR(B5280="Alteração de Carga",B5280="Caixa Existente sem Alteração",B5280="Desligamento")</formula>
    </cfRule>
  </conditionalFormatting>
  <conditionalFormatting sqref="E5289">
    <cfRule type="expression" dxfId="10192" priority="3218">
      <formula>OR(B5280="Alteração de Carga",B5280="Caixa Existente sem Alteração",B5280="Desligamento")</formula>
    </cfRule>
  </conditionalFormatting>
  <conditionalFormatting sqref="E5290">
    <cfRule type="expression" dxfId="10191" priority="3217">
      <formula>OR(B5280="Alteração de Carga",B5280="Caixa Existente sem Alteração",B5280="Desligamento")</formula>
    </cfRule>
  </conditionalFormatting>
  <conditionalFormatting sqref="E5291">
    <cfRule type="expression" dxfId="10190" priority="3216">
      <formula>OR(B5280="Alteração de Carga",B5280="Caixa Existente sem Alteração",B5280="Desligamento")</formula>
    </cfRule>
  </conditionalFormatting>
  <conditionalFormatting sqref="E5292">
    <cfRule type="expression" dxfId="10189" priority="3215">
      <formula>OR(B5280="Alteração de Carga",B5280="Caixa Existente sem Alteração",B5280="Desligamento")</formula>
    </cfRule>
  </conditionalFormatting>
  <conditionalFormatting sqref="E5294">
    <cfRule type="expression" dxfId="10188" priority="3213">
      <formula>OR(B5280="Alteração de Carga",B5280="Caixa Existente sem Alteração",B5280="Desligamento")</formula>
    </cfRule>
  </conditionalFormatting>
  <conditionalFormatting sqref="E5295">
    <cfRule type="expression" dxfId="10187" priority="3212">
      <formula>OR(B5280="Alteração de Carga",B5280="Caixa Existente sem Alteração",B5280="Desligamento")</formula>
    </cfRule>
  </conditionalFormatting>
  <conditionalFormatting sqref="E5309">
    <cfRule type="expression" dxfId="10186" priority="3174">
      <formula>OR(B5301="Alteração de Carga",B5301="Caixa Existente sem Alteração",B5301="Desligamento")</formula>
    </cfRule>
  </conditionalFormatting>
  <conditionalFormatting sqref="E5310">
    <cfRule type="expression" dxfId="10185" priority="3173">
      <formula>OR(B5301="Alteração de Carga",B5301="Caixa Existente sem Alteração",B5301="Desligamento")</formula>
    </cfRule>
  </conditionalFormatting>
  <conditionalFormatting sqref="E5311">
    <cfRule type="expression" dxfId="10184" priority="3172">
      <formula>OR(B5301="Alteração de Carga",B5301="Caixa Existente sem Alteração",B5301="Desligamento")</formula>
    </cfRule>
  </conditionalFormatting>
  <conditionalFormatting sqref="E5312">
    <cfRule type="expression" dxfId="10183" priority="3171">
      <formula>OR(B5301="Alteração de Carga",B5301="Caixa Existente sem Alteração",B5301="Desligamento")</formula>
    </cfRule>
  </conditionalFormatting>
  <conditionalFormatting sqref="E5313">
    <cfRule type="expression" dxfId="10182" priority="3170">
      <formula>OR(B5301="Alteração de Carga",B5301="Caixa Existente sem Alteração",B5301="Desligamento")</formula>
    </cfRule>
  </conditionalFormatting>
  <conditionalFormatting sqref="E5315">
    <cfRule type="expression" dxfId="10181" priority="3168">
      <formula>OR(B5301="Alteração de Carga",B5301="Caixa Existente sem Alteração",B5301="Desligamento")</formula>
    </cfRule>
  </conditionalFormatting>
  <conditionalFormatting sqref="E5316">
    <cfRule type="expression" dxfId="10180" priority="3167">
      <formula>OR(B5301="Alteração de Carga",B5301="Caixa Existente sem Alteração",B5301="Desligamento")</formula>
    </cfRule>
  </conditionalFormatting>
  <conditionalFormatting sqref="E5330">
    <cfRule type="expression" dxfId="10179" priority="3129">
      <formula>OR(B5322="Alteração de Carga",B5322="Caixa Existente sem Alteração",B5322="Desligamento")</formula>
    </cfRule>
  </conditionalFormatting>
  <conditionalFormatting sqref="E5331">
    <cfRule type="expression" dxfId="10178" priority="3128">
      <formula>OR(B5322="Alteração de Carga",B5322="Caixa Existente sem Alteração",B5322="Desligamento")</formula>
    </cfRule>
  </conditionalFormatting>
  <conditionalFormatting sqref="E5332">
    <cfRule type="expression" dxfId="10177" priority="3127">
      <formula>OR(B5322="Alteração de Carga",B5322="Caixa Existente sem Alteração",B5322="Desligamento")</formula>
    </cfRule>
  </conditionalFormatting>
  <conditionalFormatting sqref="E5333">
    <cfRule type="expression" dxfId="10176" priority="3126">
      <formula>OR(B5322="Alteração de Carga",B5322="Caixa Existente sem Alteração",B5322="Desligamento")</formula>
    </cfRule>
  </conditionalFormatting>
  <conditionalFormatting sqref="E5334">
    <cfRule type="expression" dxfId="10175" priority="3125">
      <formula>OR(B5322="Alteração de Carga",B5322="Caixa Existente sem Alteração",B5322="Desligamento")</formula>
    </cfRule>
  </conditionalFormatting>
  <conditionalFormatting sqref="E5336">
    <cfRule type="expression" dxfId="10174" priority="3123">
      <formula>OR(B5322="Alteração de Carga",B5322="Caixa Existente sem Alteração",B5322="Desligamento")</formula>
    </cfRule>
  </conditionalFormatting>
  <conditionalFormatting sqref="E5337">
    <cfRule type="expression" dxfId="10173" priority="3122">
      <formula>OR(B5322="Alteração de Carga",B5322="Caixa Existente sem Alteração",B5322="Desligamento")</formula>
    </cfRule>
  </conditionalFormatting>
  <conditionalFormatting sqref="E5351">
    <cfRule type="expression" dxfId="10172" priority="3084">
      <formula>OR(B5343="Alteração de Carga",B5343="Caixa Existente sem Alteração",B5343="Desligamento")</formula>
    </cfRule>
  </conditionalFormatting>
  <conditionalFormatting sqref="E5352">
    <cfRule type="expression" dxfId="10171" priority="3083">
      <formula>OR(B5343="Alteração de Carga",B5343="Caixa Existente sem Alteração",B5343="Desligamento")</formula>
    </cfRule>
  </conditionalFormatting>
  <conditionalFormatting sqref="E5353">
    <cfRule type="expression" dxfId="10170" priority="3082">
      <formula>OR(B5343="Alteração de Carga",B5343="Caixa Existente sem Alteração",B5343="Desligamento")</formula>
    </cfRule>
  </conditionalFormatting>
  <conditionalFormatting sqref="E5354">
    <cfRule type="expression" dxfId="10169" priority="3081">
      <formula>OR(B5343="Alteração de Carga",B5343="Caixa Existente sem Alteração",B5343="Desligamento")</formula>
    </cfRule>
  </conditionalFormatting>
  <conditionalFormatting sqref="E5355">
    <cfRule type="expression" dxfId="10168" priority="3080">
      <formula>OR(B5343="Alteração de Carga",B5343="Caixa Existente sem Alteração",B5343="Desligamento")</formula>
    </cfRule>
  </conditionalFormatting>
  <conditionalFormatting sqref="E5357">
    <cfRule type="expression" dxfId="10167" priority="3078">
      <formula>OR(B5343="Alteração de Carga",B5343="Caixa Existente sem Alteração",B5343="Desligamento")</formula>
    </cfRule>
  </conditionalFormatting>
  <conditionalFormatting sqref="E5358">
    <cfRule type="expression" dxfId="10166" priority="3077">
      <formula>OR(B5343="Alteração de Carga",B5343="Caixa Existente sem Alteração",B5343="Desligamento")</formula>
    </cfRule>
  </conditionalFormatting>
  <conditionalFormatting sqref="E5372">
    <cfRule type="expression" dxfId="10165" priority="3039">
      <formula>OR(B5364="Alteração de Carga",B5364="Caixa Existente sem Alteração",B5364="Desligamento")</formula>
    </cfRule>
  </conditionalFormatting>
  <conditionalFormatting sqref="E5373">
    <cfRule type="expression" dxfId="10164" priority="3038">
      <formula>OR(B5364="Alteração de Carga",B5364="Caixa Existente sem Alteração",B5364="Desligamento")</formula>
    </cfRule>
  </conditionalFormatting>
  <conditionalFormatting sqref="E5374">
    <cfRule type="expression" dxfId="10163" priority="3037">
      <formula>OR(B5364="Alteração de Carga",B5364="Caixa Existente sem Alteração",B5364="Desligamento")</formula>
    </cfRule>
  </conditionalFormatting>
  <conditionalFormatting sqref="E5375">
    <cfRule type="expression" dxfId="10162" priority="3036">
      <formula>OR(B5364="Alteração de Carga",B5364="Caixa Existente sem Alteração",B5364="Desligamento")</formula>
    </cfRule>
  </conditionalFormatting>
  <conditionalFormatting sqref="E5376">
    <cfRule type="expression" dxfId="10161" priority="3035">
      <formula>OR(B5364="Alteração de Carga",B5364="Caixa Existente sem Alteração",B5364="Desligamento")</formula>
    </cfRule>
  </conditionalFormatting>
  <conditionalFormatting sqref="E5378">
    <cfRule type="expression" dxfId="10160" priority="3033">
      <formula>OR(B5364="Alteração de Carga",B5364="Caixa Existente sem Alteração",B5364="Desligamento")</formula>
    </cfRule>
  </conditionalFormatting>
  <conditionalFormatting sqref="E5379">
    <cfRule type="expression" dxfId="10159" priority="3032">
      <formula>OR(B5364="Alteração de Carga",B5364="Caixa Existente sem Alteração",B5364="Desligamento")</formula>
    </cfRule>
  </conditionalFormatting>
  <conditionalFormatting sqref="E5393">
    <cfRule type="expression" dxfId="10158" priority="2994">
      <formula>OR(B5385="Alteração de Carga",B5385="Caixa Existente sem Alteração",B5385="Desligamento")</formula>
    </cfRule>
  </conditionalFormatting>
  <conditionalFormatting sqref="E5394">
    <cfRule type="expression" dxfId="10157" priority="2993">
      <formula>OR(B5385="Alteração de Carga",B5385="Caixa Existente sem Alteração",B5385="Desligamento")</formula>
    </cfRule>
  </conditionalFormatting>
  <conditionalFormatting sqref="E5395">
    <cfRule type="expression" dxfId="10156" priority="2992">
      <formula>OR(B5385="Alteração de Carga",B5385="Caixa Existente sem Alteração",B5385="Desligamento")</formula>
    </cfRule>
  </conditionalFormatting>
  <conditionalFormatting sqref="E5396">
    <cfRule type="expression" dxfId="10155" priority="2991">
      <formula>OR(B5385="Alteração de Carga",B5385="Caixa Existente sem Alteração",B5385="Desligamento")</formula>
    </cfRule>
  </conditionalFormatting>
  <conditionalFormatting sqref="E5397">
    <cfRule type="expression" dxfId="10154" priority="2990">
      <formula>OR(B5385="Alteração de Carga",B5385="Caixa Existente sem Alteração",B5385="Desligamento")</formula>
    </cfRule>
  </conditionalFormatting>
  <conditionalFormatting sqref="E5399">
    <cfRule type="expression" dxfId="10153" priority="2988">
      <formula>OR(B5385="Alteração de Carga",B5385="Caixa Existente sem Alteração",B5385="Desligamento")</formula>
    </cfRule>
  </conditionalFormatting>
  <conditionalFormatting sqref="E5400">
    <cfRule type="expression" dxfId="10152" priority="2987">
      <formula>OR(B5385="Alteração de Carga",B5385="Caixa Existente sem Alteração",B5385="Desligamento")</formula>
    </cfRule>
  </conditionalFormatting>
  <conditionalFormatting sqref="E5414">
    <cfRule type="expression" dxfId="10151" priority="2949">
      <formula>OR(B5406="Alteração de Carga",B5406="Caixa Existente sem Alteração",B5406="Desligamento")</formula>
    </cfRule>
  </conditionalFormatting>
  <conditionalFormatting sqref="E5415">
    <cfRule type="expression" dxfId="10150" priority="2948">
      <formula>OR(B5406="Alteração de Carga",B5406="Caixa Existente sem Alteração",B5406="Desligamento")</formula>
    </cfRule>
  </conditionalFormatting>
  <conditionalFormatting sqref="E5416">
    <cfRule type="expression" dxfId="10149" priority="2947">
      <formula>OR(B5406="Alteração de Carga",B5406="Caixa Existente sem Alteração",B5406="Desligamento")</formula>
    </cfRule>
  </conditionalFormatting>
  <conditionalFormatting sqref="E5417">
    <cfRule type="expression" dxfId="10148" priority="2946">
      <formula>OR(B5406="Alteração de Carga",B5406="Caixa Existente sem Alteração",B5406="Desligamento")</formula>
    </cfRule>
  </conditionalFormatting>
  <conditionalFormatting sqref="E5418">
    <cfRule type="expression" dxfId="10147" priority="2945">
      <formula>OR(B5406="Alteração de Carga",B5406="Caixa Existente sem Alteração",B5406="Desligamento")</formula>
    </cfRule>
  </conditionalFormatting>
  <conditionalFormatting sqref="E5420">
    <cfRule type="expression" dxfId="10146" priority="2943">
      <formula>OR(B5406="Alteração de Carga",B5406="Caixa Existente sem Alteração",B5406="Desligamento")</formula>
    </cfRule>
  </conditionalFormatting>
  <conditionalFormatting sqref="E5421">
    <cfRule type="expression" dxfId="10145" priority="2942">
      <formula>OR(B5406="Alteração de Carga",B5406="Caixa Existente sem Alteração",B5406="Desligamento")</formula>
    </cfRule>
  </conditionalFormatting>
  <conditionalFormatting sqref="E5435">
    <cfRule type="expression" dxfId="10144" priority="2904">
      <formula>OR(B5427="Alteração de Carga",B5427="Caixa Existente sem Alteração",B5427="Desligamento")</formula>
    </cfRule>
  </conditionalFormatting>
  <conditionalFormatting sqref="E5436">
    <cfRule type="expression" dxfId="10143" priority="2903">
      <formula>OR(B5427="Alteração de Carga",B5427="Caixa Existente sem Alteração",B5427="Desligamento")</formula>
    </cfRule>
  </conditionalFormatting>
  <conditionalFormatting sqref="E5437">
    <cfRule type="expression" dxfId="10142" priority="2902">
      <formula>OR(B5427="Alteração de Carga",B5427="Caixa Existente sem Alteração",B5427="Desligamento")</formula>
    </cfRule>
  </conditionalFormatting>
  <conditionalFormatting sqref="E5438">
    <cfRule type="expression" dxfId="10141" priority="2901">
      <formula>OR(B5427="Alteração de Carga",B5427="Caixa Existente sem Alteração",B5427="Desligamento")</formula>
    </cfRule>
  </conditionalFormatting>
  <conditionalFormatting sqref="E5439">
    <cfRule type="expression" dxfId="10140" priority="2900">
      <formula>OR(B5427="Alteração de Carga",B5427="Caixa Existente sem Alteração",B5427="Desligamento")</formula>
    </cfRule>
  </conditionalFormatting>
  <conditionalFormatting sqref="E5441">
    <cfRule type="expression" dxfId="10139" priority="2898">
      <formula>OR(B5427="Alteração de Carga",B5427="Caixa Existente sem Alteração",B5427="Desligamento")</formula>
    </cfRule>
  </conditionalFormatting>
  <conditionalFormatting sqref="E5442">
    <cfRule type="expression" dxfId="10138" priority="2897">
      <formula>OR(B5427="Alteração de Carga",B5427="Caixa Existente sem Alteração",B5427="Desligamento")</formula>
    </cfRule>
  </conditionalFormatting>
  <conditionalFormatting sqref="E5456">
    <cfRule type="expression" dxfId="10137" priority="2859">
      <formula>OR(B5448="Alteração de Carga",B5448="Caixa Existente sem Alteração",B5448="Desligamento")</formula>
    </cfRule>
  </conditionalFormatting>
  <conditionalFormatting sqref="E5457">
    <cfRule type="expression" dxfId="10136" priority="2858">
      <formula>OR(B5448="Alteração de Carga",B5448="Caixa Existente sem Alteração",B5448="Desligamento")</formula>
    </cfRule>
  </conditionalFormatting>
  <conditionalFormatting sqref="E5458">
    <cfRule type="expression" dxfId="10135" priority="2857">
      <formula>OR(B5448="Alteração de Carga",B5448="Caixa Existente sem Alteração",B5448="Desligamento")</formula>
    </cfRule>
  </conditionalFormatting>
  <conditionalFormatting sqref="E5459">
    <cfRule type="expression" dxfId="10134" priority="2856">
      <formula>OR(B5448="Alteração de Carga",B5448="Caixa Existente sem Alteração",B5448="Desligamento")</formula>
    </cfRule>
  </conditionalFormatting>
  <conditionalFormatting sqref="E5460">
    <cfRule type="expression" dxfId="10133" priority="2855">
      <formula>OR(B5448="Alteração de Carga",B5448="Caixa Existente sem Alteração",B5448="Desligamento")</formula>
    </cfRule>
  </conditionalFormatting>
  <conditionalFormatting sqref="E5462">
    <cfRule type="expression" dxfId="10132" priority="2853">
      <formula>OR(B5448="Alteração de Carga",B5448="Caixa Existente sem Alteração",B5448="Desligamento")</formula>
    </cfRule>
  </conditionalFormatting>
  <conditionalFormatting sqref="E5463">
    <cfRule type="expression" dxfId="10131" priority="2852">
      <formula>OR(B5448="Alteração de Carga",B5448="Caixa Existente sem Alteração",B5448="Desligamento")</formula>
    </cfRule>
  </conditionalFormatting>
  <conditionalFormatting sqref="E5477">
    <cfRule type="expression" dxfId="10130" priority="2814">
      <formula>OR(B5469="Alteração de Carga",B5469="Caixa Existente sem Alteração",B5469="Desligamento")</formula>
    </cfRule>
  </conditionalFormatting>
  <conditionalFormatting sqref="E5478">
    <cfRule type="expression" dxfId="10129" priority="2813">
      <formula>OR(B5469="Alteração de Carga",B5469="Caixa Existente sem Alteração",B5469="Desligamento")</formula>
    </cfRule>
  </conditionalFormatting>
  <conditionalFormatting sqref="E5479">
    <cfRule type="expression" dxfId="10128" priority="2812">
      <formula>OR(B5469="Alteração de Carga",B5469="Caixa Existente sem Alteração",B5469="Desligamento")</formula>
    </cfRule>
  </conditionalFormatting>
  <conditionalFormatting sqref="E5480">
    <cfRule type="expression" dxfId="10127" priority="2811">
      <formula>OR(B5469="Alteração de Carga",B5469="Caixa Existente sem Alteração",B5469="Desligamento")</formula>
    </cfRule>
  </conditionalFormatting>
  <conditionalFormatting sqref="E5481">
    <cfRule type="expression" dxfId="10126" priority="2810">
      <formula>OR(B5469="Alteração de Carga",B5469="Caixa Existente sem Alteração",B5469="Desligamento")</formula>
    </cfRule>
  </conditionalFormatting>
  <conditionalFormatting sqref="E5483">
    <cfRule type="expression" dxfId="10125" priority="2808">
      <formula>OR(B5469="Alteração de Carga",B5469="Caixa Existente sem Alteração",B5469="Desligamento")</formula>
    </cfRule>
  </conditionalFormatting>
  <conditionalFormatting sqref="E5484">
    <cfRule type="expression" dxfId="10124" priority="2807">
      <formula>OR(B5469="Alteração de Carga",B5469="Caixa Existente sem Alteração",B5469="Desligamento")</formula>
    </cfRule>
  </conditionalFormatting>
  <conditionalFormatting sqref="E5498">
    <cfRule type="expression" dxfId="10123" priority="2769">
      <formula>OR(B5490="Alteração de Carga",B5490="Caixa Existente sem Alteração",B5490="Desligamento")</formula>
    </cfRule>
  </conditionalFormatting>
  <conditionalFormatting sqref="E5499">
    <cfRule type="expression" dxfId="10122" priority="2768">
      <formula>OR(B5490="Alteração de Carga",B5490="Caixa Existente sem Alteração",B5490="Desligamento")</formula>
    </cfRule>
  </conditionalFormatting>
  <conditionalFormatting sqref="E5500">
    <cfRule type="expression" dxfId="10121" priority="2767">
      <formula>OR(B5490="Alteração de Carga",B5490="Caixa Existente sem Alteração",B5490="Desligamento")</formula>
    </cfRule>
  </conditionalFormatting>
  <conditionalFormatting sqref="E5501">
    <cfRule type="expression" dxfId="10120" priority="2766">
      <formula>OR(B5490="Alteração de Carga",B5490="Caixa Existente sem Alteração",B5490="Desligamento")</formula>
    </cfRule>
  </conditionalFormatting>
  <conditionalFormatting sqref="E5502">
    <cfRule type="expression" dxfId="10119" priority="2765">
      <formula>OR(B5490="Alteração de Carga",B5490="Caixa Existente sem Alteração",B5490="Desligamento")</formula>
    </cfRule>
  </conditionalFormatting>
  <conditionalFormatting sqref="E5504">
    <cfRule type="expression" dxfId="10118" priority="2763">
      <formula>OR(B5490="Alteração de Carga",B5490="Caixa Existente sem Alteração",B5490="Desligamento")</formula>
    </cfRule>
  </conditionalFormatting>
  <conditionalFormatting sqref="E5505">
    <cfRule type="expression" dxfId="10117" priority="2762">
      <formula>OR(B5490="Alteração de Carga",B5490="Caixa Existente sem Alteração",B5490="Desligamento")</formula>
    </cfRule>
  </conditionalFormatting>
  <conditionalFormatting sqref="E5519">
    <cfRule type="expression" dxfId="10116" priority="2724">
      <formula>OR(B5511="Alteração de Carga",B5511="Caixa Existente sem Alteração",B5511="Desligamento")</formula>
    </cfRule>
  </conditionalFormatting>
  <conditionalFormatting sqref="E5520">
    <cfRule type="expression" dxfId="10115" priority="2723">
      <formula>OR(B5511="Alteração de Carga",B5511="Caixa Existente sem Alteração",B5511="Desligamento")</formula>
    </cfRule>
  </conditionalFormatting>
  <conditionalFormatting sqref="E5521">
    <cfRule type="expression" dxfId="10114" priority="2722">
      <formula>OR(B5511="Alteração de Carga",B5511="Caixa Existente sem Alteração",B5511="Desligamento")</formula>
    </cfRule>
  </conditionalFormatting>
  <conditionalFormatting sqref="E5522">
    <cfRule type="expression" dxfId="10113" priority="2721">
      <formula>OR(B5511="Alteração de Carga",B5511="Caixa Existente sem Alteração",B5511="Desligamento")</formula>
    </cfRule>
  </conditionalFormatting>
  <conditionalFormatting sqref="E5523">
    <cfRule type="expression" dxfId="10112" priority="2720">
      <formula>OR(B5511="Alteração de Carga",B5511="Caixa Existente sem Alteração",B5511="Desligamento")</formula>
    </cfRule>
  </conditionalFormatting>
  <conditionalFormatting sqref="E5525">
    <cfRule type="expression" dxfId="10111" priority="2718">
      <formula>OR(B5511="Alteração de Carga",B5511="Caixa Existente sem Alteração",B5511="Desligamento")</formula>
    </cfRule>
  </conditionalFormatting>
  <conditionalFormatting sqref="E5526">
    <cfRule type="expression" dxfId="10110" priority="2717">
      <formula>OR(B5511="Alteração de Carga",B5511="Caixa Existente sem Alteração",B5511="Desligamento")</formula>
    </cfRule>
  </conditionalFormatting>
  <conditionalFormatting sqref="E5540">
    <cfRule type="expression" dxfId="10109" priority="2679">
      <formula>OR(B5532="Alteração de Carga",B5532="Caixa Existente sem Alteração",B5532="Desligamento")</formula>
    </cfRule>
  </conditionalFormatting>
  <conditionalFormatting sqref="E5541">
    <cfRule type="expression" dxfId="10108" priority="2678">
      <formula>OR(B5532="Alteração de Carga",B5532="Caixa Existente sem Alteração",B5532="Desligamento")</formula>
    </cfRule>
  </conditionalFormatting>
  <conditionalFormatting sqref="E5542">
    <cfRule type="expression" dxfId="10107" priority="2677">
      <formula>OR(B5532="Alteração de Carga",B5532="Caixa Existente sem Alteração",B5532="Desligamento")</formula>
    </cfRule>
  </conditionalFormatting>
  <conditionalFormatting sqref="E5543">
    <cfRule type="expression" dxfId="10106" priority="2676">
      <formula>OR(B5532="Alteração de Carga",B5532="Caixa Existente sem Alteração",B5532="Desligamento")</formula>
    </cfRule>
  </conditionalFormatting>
  <conditionalFormatting sqref="E5544">
    <cfRule type="expression" dxfId="10105" priority="2675">
      <formula>OR(B5532="Alteração de Carga",B5532="Caixa Existente sem Alteração",B5532="Desligamento")</formula>
    </cfRule>
  </conditionalFormatting>
  <conditionalFormatting sqref="E5546">
    <cfRule type="expression" dxfId="10104" priority="2673">
      <formula>OR(B5532="Alteração de Carga",B5532="Caixa Existente sem Alteração",B5532="Desligamento")</formula>
    </cfRule>
  </conditionalFormatting>
  <conditionalFormatting sqref="E5547">
    <cfRule type="expression" dxfId="10103" priority="2672">
      <formula>OR(B5532="Alteração de Carga",B5532="Caixa Existente sem Alteração",B5532="Desligamento")</formula>
    </cfRule>
  </conditionalFormatting>
  <conditionalFormatting sqref="E5561">
    <cfRule type="expression" dxfId="10102" priority="2634">
      <formula>OR(B5553="Alteração de Carga",B5553="Caixa Existente sem Alteração",B5553="Desligamento")</formula>
    </cfRule>
  </conditionalFormatting>
  <conditionalFormatting sqref="E5562">
    <cfRule type="expression" dxfId="10101" priority="2633">
      <formula>OR(B5553="Alteração de Carga",B5553="Caixa Existente sem Alteração",B5553="Desligamento")</formula>
    </cfRule>
  </conditionalFormatting>
  <conditionalFormatting sqref="E5563">
    <cfRule type="expression" dxfId="10100" priority="2632">
      <formula>OR(B5553="Alteração de Carga",B5553="Caixa Existente sem Alteração",B5553="Desligamento")</formula>
    </cfRule>
  </conditionalFormatting>
  <conditionalFormatting sqref="E5564">
    <cfRule type="expression" dxfId="10099" priority="2631">
      <formula>OR(B5553="Alteração de Carga",B5553="Caixa Existente sem Alteração",B5553="Desligamento")</formula>
    </cfRule>
  </conditionalFormatting>
  <conditionalFormatting sqref="E5565">
    <cfRule type="expression" dxfId="10098" priority="2630">
      <formula>OR(B5553="Alteração de Carga",B5553="Caixa Existente sem Alteração",B5553="Desligamento")</formula>
    </cfRule>
  </conditionalFormatting>
  <conditionalFormatting sqref="E5567">
    <cfRule type="expression" dxfId="10097" priority="2628">
      <formula>OR(B5553="Alteração de Carga",B5553="Caixa Existente sem Alteração",B5553="Desligamento")</formula>
    </cfRule>
  </conditionalFormatting>
  <conditionalFormatting sqref="E5568">
    <cfRule type="expression" dxfId="10096" priority="2627">
      <formula>OR(B5553="Alteração de Carga",B5553="Caixa Existente sem Alteração",B5553="Desligamento")</formula>
    </cfRule>
  </conditionalFormatting>
  <conditionalFormatting sqref="E5582">
    <cfRule type="expression" dxfId="10095" priority="2589">
      <formula>OR(B5574="Alteração de Carga",B5574="Caixa Existente sem Alteração",B5574="Desligamento")</formula>
    </cfRule>
  </conditionalFormatting>
  <conditionalFormatting sqref="E5583">
    <cfRule type="expression" dxfId="10094" priority="2588">
      <formula>OR(B5574="Alteração de Carga",B5574="Caixa Existente sem Alteração",B5574="Desligamento")</formula>
    </cfRule>
  </conditionalFormatting>
  <conditionalFormatting sqref="E5584">
    <cfRule type="expression" dxfId="10093" priority="2587">
      <formula>OR(B5574="Alteração de Carga",B5574="Caixa Existente sem Alteração",B5574="Desligamento")</formula>
    </cfRule>
  </conditionalFormatting>
  <conditionalFormatting sqref="E5585">
    <cfRule type="expression" dxfId="10092" priority="2586">
      <formula>OR(B5574="Alteração de Carga",B5574="Caixa Existente sem Alteração",B5574="Desligamento")</formula>
    </cfRule>
  </conditionalFormatting>
  <conditionalFormatting sqref="E5586">
    <cfRule type="expression" dxfId="10091" priority="2585">
      <formula>OR(B5574="Alteração de Carga",B5574="Caixa Existente sem Alteração",B5574="Desligamento")</formula>
    </cfRule>
  </conditionalFormatting>
  <conditionalFormatting sqref="E5588">
    <cfRule type="expression" dxfId="10090" priority="2583">
      <formula>OR(B5574="Alteração de Carga",B5574="Caixa Existente sem Alteração",B5574="Desligamento")</formula>
    </cfRule>
  </conditionalFormatting>
  <conditionalFormatting sqref="E5589">
    <cfRule type="expression" dxfId="10089" priority="2582">
      <formula>OR(B5574="Alteração de Carga",B5574="Caixa Existente sem Alteração",B5574="Desligamento")</formula>
    </cfRule>
  </conditionalFormatting>
  <conditionalFormatting sqref="E5603">
    <cfRule type="expression" dxfId="10088" priority="2544">
      <formula>OR(B5595="Alteração de Carga",B5595="Caixa Existente sem Alteração",B5595="Desligamento")</formula>
    </cfRule>
  </conditionalFormatting>
  <conditionalFormatting sqref="E5604">
    <cfRule type="expression" dxfId="10087" priority="2543">
      <formula>OR(B5595="Alteração de Carga",B5595="Caixa Existente sem Alteração",B5595="Desligamento")</formula>
    </cfRule>
  </conditionalFormatting>
  <conditionalFormatting sqref="E5605">
    <cfRule type="expression" dxfId="10086" priority="2542">
      <formula>OR(B5595="Alteração de Carga",B5595="Caixa Existente sem Alteração",B5595="Desligamento")</formula>
    </cfRule>
  </conditionalFormatting>
  <conditionalFormatting sqref="E5606">
    <cfRule type="expression" dxfId="10085" priority="2541">
      <formula>OR(B5595="Alteração de Carga",B5595="Caixa Existente sem Alteração",B5595="Desligamento")</formula>
    </cfRule>
  </conditionalFormatting>
  <conditionalFormatting sqref="E5607">
    <cfRule type="expression" dxfId="10084" priority="2540">
      <formula>OR(B5595="Alteração de Carga",B5595="Caixa Existente sem Alteração",B5595="Desligamento")</formula>
    </cfRule>
  </conditionalFormatting>
  <conditionalFormatting sqref="E5609">
    <cfRule type="expression" dxfId="10083" priority="2538">
      <formula>OR(B5595="Alteração de Carga",B5595="Caixa Existente sem Alteração",B5595="Desligamento")</formula>
    </cfRule>
  </conditionalFormatting>
  <conditionalFormatting sqref="E5610">
    <cfRule type="expression" dxfId="10082" priority="2537">
      <formula>OR(B5595="Alteração de Carga",B5595="Caixa Existente sem Alteração",B5595="Desligamento")</formula>
    </cfRule>
  </conditionalFormatting>
  <conditionalFormatting sqref="E5624">
    <cfRule type="expression" dxfId="10081" priority="2499">
      <formula>OR(B5616="Alteração de Carga",B5616="Caixa Existente sem Alteração",B5616="Desligamento")</formula>
    </cfRule>
  </conditionalFormatting>
  <conditionalFormatting sqref="E5625">
    <cfRule type="expression" dxfId="10080" priority="2498">
      <formula>OR(B5616="Alteração de Carga",B5616="Caixa Existente sem Alteração",B5616="Desligamento")</formula>
    </cfRule>
  </conditionalFormatting>
  <conditionalFormatting sqref="E5626">
    <cfRule type="expression" dxfId="10079" priority="2497">
      <formula>OR(B5616="Alteração de Carga",B5616="Caixa Existente sem Alteração",B5616="Desligamento")</formula>
    </cfRule>
  </conditionalFormatting>
  <conditionalFormatting sqref="E5627">
    <cfRule type="expression" dxfId="10078" priority="2496">
      <formula>OR(B5616="Alteração de Carga",B5616="Caixa Existente sem Alteração",B5616="Desligamento")</formula>
    </cfRule>
  </conditionalFormatting>
  <conditionalFormatting sqref="E5628">
    <cfRule type="expression" dxfId="10077" priority="2495">
      <formula>OR(B5616="Alteração de Carga",B5616="Caixa Existente sem Alteração",B5616="Desligamento")</formula>
    </cfRule>
  </conditionalFormatting>
  <conditionalFormatting sqref="E5630">
    <cfRule type="expression" dxfId="10076" priority="2493">
      <formula>OR(B5616="Alteração de Carga",B5616="Caixa Existente sem Alteração",B5616="Desligamento")</formula>
    </cfRule>
  </conditionalFormatting>
  <conditionalFormatting sqref="E5631">
    <cfRule type="expression" dxfId="10075" priority="2492">
      <formula>OR(B5616="Alteração de Carga",B5616="Caixa Existente sem Alteração",B5616="Desligamento")</formula>
    </cfRule>
  </conditionalFormatting>
  <conditionalFormatting sqref="E5645">
    <cfRule type="expression" dxfId="10074" priority="2454">
      <formula>OR(B5637="Alteração de Carga",B5637="Caixa Existente sem Alteração",B5637="Desligamento")</formula>
    </cfRule>
  </conditionalFormatting>
  <conditionalFormatting sqref="E5646">
    <cfRule type="expression" dxfId="10073" priority="2453">
      <formula>OR(B5637="Alteração de Carga",B5637="Caixa Existente sem Alteração",B5637="Desligamento")</formula>
    </cfRule>
  </conditionalFormatting>
  <conditionalFormatting sqref="E5647">
    <cfRule type="expression" dxfId="10072" priority="2452">
      <formula>OR(B5637="Alteração de Carga",B5637="Caixa Existente sem Alteração",B5637="Desligamento")</formula>
    </cfRule>
  </conditionalFormatting>
  <conditionalFormatting sqref="E5648">
    <cfRule type="expression" dxfId="10071" priority="2451">
      <formula>OR(B5637="Alteração de Carga",B5637="Caixa Existente sem Alteração",B5637="Desligamento")</formula>
    </cfRule>
  </conditionalFormatting>
  <conditionalFormatting sqref="E5649">
    <cfRule type="expression" dxfId="10070" priority="2450">
      <formula>OR(B5637="Alteração de Carga",B5637="Caixa Existente sem Alteração",B5637="Desligamento")</formula>
    </cfRule>
  </conditionalFormatting>
  <conditionalFormatting sqref="E5651">
    <cfRule type="expression" dxfId="10069" priority="2448">
      <formula>OR(B5637="Alteração de Carga",B5637="Caixa Existente sem Alteração",B5637="Desligamento")</formula>
    </cfRule>
  </conditionalFormatting>
  <conditionalFormatting sqref="E5652">
    <cfRule type="expression" dxfId="10068" priority="2447">
      <formula>OR(B5637="Alteração de Carga",B5637="Caixa Existente sem Alteração",B5637="Desligamento")</formula>
    </cfRule>
  </conditionalFormatting>
  <conditionalFormatting sqref="E5666">
    <cfRule type="expression" dxfId="10067" priority="2409">
      <formula>OR(B5658="Alteração de Carga",B5658="Caixa Existente sem Alteração",B5658="Desligamento")</formula>
    </cfRule>
  </conditionalFormatting>
  <conditionalFormatting sqref="E5667">
    <cfRule type="expression" dxfId="10066" priority="2408">
      <formula>OR(B5658="Alteração de Carga",B5658="Caixa Existente sem Alteração",B5658="Desligamento")</formula>
    </cfRule>
  </conditionalFormatting>
  <conditionalFormatting sqref="E5668">
    <cfRule type="expression" dxfId="10065" priority="2407">
      <formula>OR(B5658="Alteração de Carga",B5658="Caixa Existente sem Alteração",B5658="Desligamento")</formula>
    </cfRule>
  </conditionalFormatting>
  <conditionalFormatting sqref="E5669">
    <cfRule type="expression" dxfId="10064" priority="2406">
      <formula>OR(B5658="Alteração de Carga",B5658="Caixa Existente sem Alteração",B5658="Desligamento")</formula>
    </cfRule>
  </conditionalFormatting>
  <conditionalFormatting sqref="E5670">
    <cfRule type="expression" dxfId="10063" priority="2405">
      <formula>OR(B5658="Alteração de Carga",B5658="Caixa Existente sem Alteração",B5658="Desligamento")</formula>
    </cfRule>
  </conditionalFormatting>
  <conditionalFormatting sqref="E5672">
    <cfRule type="expression" dxfId="10062" priority="2403">
      <formula>OR(B5658="Alteração de Carga",B5658="Caixa Existente sem Alteração",B5658="Desligamento")</formula>
    </cfRule>
  </conditionalFormatting>
  <conditionalFormatting sqref="E5673">
    <cfRule type="expression" dxfId="10061" priority="2402">
      <formula>OR(B5658="Alteração de Carga",B5658="Caixa Existente sem Alteração",B5658="Desligamento")</formula>
    </cfRule>
  </conditionalFormatting>
  <conditionalFormatting sqref="E5687">
    <cfRule type="expression" dxfId="10060" priority="2364">
      <formula>OR(B5679="Alteração de Carga",B5679="Caixa Existente sem Alteração",B5679="Desligamento")</formula>
    </cfRule>
  </conditionalFormatting>
  <conditionalFormatting sqref="E5688">
    <cfRule type="expression" dxfId="10059" priority="2363">
      <formula>OR(B5679="Alteração de Carga",B5679="Caixa Existente sem Alteração",B5679="Desligamento")</formula>
    </cfRule>
  </conditionalFormatting>
  <conditionalFormatting sqref="E5689">
    <cfRule type="expression" dxfId="10058" priority="2362">
      <formula>OR(B5679="Alteração de Carga",B5679="Caixa Existente sem Alteração",B5679="Desligamento")</formula>
    </cfRule>
  </conditionalFormatting>
  <conditionalFormatting sqref="E5690">
    <cfRule type="expression" dxfId="10057" priority="2361">
      <formula>OR(B5679="Alteração de Carga",B5679="Caixa Existente sem Alteração",B5679="Desligamento")</formula>
    </cfRule>
  </conditionalFormatting>
  <conditionalFormatting sqref="E5691">
    <cfRule type="expression" dxfId="10056" priority="2360">
      <formula>OR(B5679="Alteração de Carga",B5679="Caixa Existente sem Alteração",B5679="Desligamento")</formula>
    </cfRule>
  </conditionalFormatting>
  <conditionalFormatting sqref="E5693">
    <cfRule type="expression" dxfId="10055" priority="2358">
      <formula>OR(B5679="Alteração de Carga",B5679="Caixa Existente sem Alteração",B5679="Desligamento")</formula>
    </cfRule>
  </conditionalFormatting>
  <conditionalFormatting sqref="E5694">
    <cfRule type="expression" dxfId="10054" priority="2357">
      <formula>OR(B5679="Alteração de Carga",B5679="Caixa Existente sem Alteração",B5679="Desligamento")</formula>
    </cfRule>
  </conditionalFormatting>
  <conditionalFormatting sqref="E5708">
    <cfRule type="expression" dxfId="10053" priority="2319">
      <formula>OR(B5700="Alteração de Carga",B5700="Caixa Existente sem Alteração",B5700="Desligamento")</formula>
    </cfRule>
  </conditionalFormatting>
  <conditionalFormatting sqref="E5709">
    <cfRule type="expression" dxfId="10052" priority="2318">
      <formula>OR(B5700="Alteração de Carga",B5700="Caixa Existente sem Alteração",B5700="Desligamento")</formula>
    </cfRule>
  </conditionalFormatting>
  <conditionalFormatting sqref="E5710">
    <cfRule type="expression" dxfId="10051" priority="2317">
      <formula>OR(B5700="Alteração de Carga",B5700="Caixa Existente sem Alteração",B5700="Desligamento")</formula>
    </cfRule>
  </conditionalFormatting>
  <conditionalFormatting sqref="E5711">
    <cfRule type="expression" dxfId="10050" priority="2316">
      <formula>OR(B5700="Alteração de Carga",B5700="Caixa Existente sem Alteração",B5700="Desligamento")</formula>
    </cfRule>
  </conditionalFormatting>
  <conditionalFormatting sqref="E5712">
    <cfRule type="expression" dxfId="10049" priority="2315">
      <formula>OR(B5700="Alteração de Carga",B5700="Caixa Existente sem Alteração",B5700="Desligamento")</formula>
    </cfRule>
  </conditionalFormatting>
  <conditionalFormatting sqref="E5714">
    <cfRule type="expression" dxfId="10048" priority="2313">
      <formula>OR(B5700="Alteração de Carga",B5700="Caixa Existente sem Alteração",B5700="Desligamento")</formula>
    </cfRule>
  </conditionalFormatting>
  <conditionalFormatting sqref="E5715">
    <cfRule type="expression" dxfId="10047" priority="2312">
      <formula>OR(B5700="Alteração de Carga",B5700="Caixa Existente sem Alteração",B5700="Desligamento")</formula>
    </cfRule>
  </conditionalFormatting>
  <conditionalFormatting sqref="E5729">
    <cfRule type="expression" dxfId="10046" priority="2274">
      <formula>OR(B5721="Alteração de Carga",B5721="Caixa Existente sem Alteração",B5721="Desligamento")</formula>
    </cfRule>
  </conditionalFormatting>
  <conditionalFormatting sqref="E5730">
    <cfRule type="expression" dxfId="10045" priority="2273">
      <formula>OR(B5721="Alteração de Carga",B5721="Caixa Existente sem Alteração",B5721="Desligamento")</formula>
    </cfRule>
  </conditionalFormatting>
  <conditionalFormatting sqref="E5731">
    <cfRule type="expression" dxfId="10044" priority="2272">
      <formula>OR(B5721="Alteração de Carga",B5721="Caixa Existente sem Alteração",B5721="Desligamento")</formula>
    </cfRule>
  </conditionalFormatting>
  <conditionalFormatting sqref="E5732">
    <cfRule type="expression" dxfId="10043" priority="2271">
      <formula>OR(B5721="Alteração de Carga",B5721="Caixa Existente sem Alteração",B5721="Desligamento")</formula>
    </cfRule>
  </conditionalFormatting>
  <conditionalFormatting sqref="E5733">
    <cfRule type="expression" dxfId="10042" priority="2270">
      <formula>OR(B5721="Alteração de Carga",B5721="Caixa Existente sem Alteração",B5721="Desligamento")</formula>
    </cfRule>
  </conditionalFormatting>
  <conditionalFormatting sqref="E5735">
    <cfRule type="expression" dxfId="10041" priority="2268">
      <formula>OR(B5721="Alteração de Carga",B5721="Caixa Existente sem Alteração",B5721="Desligamento")</formula>
    </cfRule>
  </conditionalFormatting>
  <conditionalFormatting sqref="E5736">
    <cfRule type="expression" dxfId="10040" priority="2267">
      <formula>OR(B5721="Alteração de Carga",B5721="Caixa Existente sem Alteração",B5721="Desligamento")</formula>
    </cfRule>
  </conditionalFormatting>
  <conditionalFormatting sqref="E5750">
    <cfRule type="expression" dxfId="10039" priority="2229">
      <formula>OR(B5742="Alteração de Carga",B5742="Caixa Existente sem Alteração",B5742="Desligamento")</formula>
    </cfRule>
  </conditionalFormatting>
  <conditionalFormatting sqref="E5751">
    <cfRule type="expression" dxfId="10038" priority="2228">
      <formula>OR(B5742="Alteração de Carga",B5742="Caixa Existente sem Alteração",B5742="Desligamento")</formula>
    </cfRule>
  </conditionalFormatting>
  <conditionalFormatting sqref="E5752">
    <cfRule type="expression" dxfId="10037" priority="2227">
      <formula>OR(B5742="Alteração de Carga",B5742="Caixa Existente sem Alteração",B5742="Desligamento")</formula>
    </cfRule>
  </conditionalFormatting>
  <conditionalFormatting sqref="E5753">
    <cfRule type="expression" dxfId="10036" priority="2226">
      <formula>OR(B5742="Alteração de Carga",B5742="Caixa Existente sem Alteração",B5742="Desligamento")</formula>
    </cfRule>
  </conditionalFormatting>
  <conditionalFormatting sqref="E5754">
    <cfRule type="expression" dxfId="10035" priority="2225">
      <formula>OR(B5742="Alteração de Carga",B5742="Caixa Existente sem Alteração",B5742="Desligamento")</formula>
    </cfRule>
  </conditionalFormatting>
  <conditionalFormatting sqref="E5756">
    <cfRule type="expression" dxfId="10034" priority="2223">
      <formula>OR(B5742="Alteração de Carga",B5742="Caixa Existente sem Alteração",B5742="Desligamento")</formula>
    </cfRule>
  </conditionalFormatting>
  <conditionalFormatting sqref="E5757">
    <cfRule type="expression" dxfId="10033" priority="2222">
      <formula>OR(B5742="Alteração de Carga",B5742="Caixa Existente sem Alteração",B5742="Desligamento")</formula>
    </cfRule>
  </conditionalFormatting>
  <conditionalFormatting sqref="E5771">
    <cfRule type="expression" dxfId="10032" priority="2184">
      <formula>OR(B5763="Alteração de Carga",B5763="Caixa Existente sem Alteração",B5763="Desligamento")</formula>
    </cfRule>
  </conditionalFormatting>
  <conditionalFormatting sqref="E5772">
    <cfRule type="expression" dxfId="10031" priority="2183">
      <formula>OR(B5763="Alteração de Carga",B5763="Caixa Existente sem Alteração",B5763="Desligamento")</formula>
    </cfRule>
  </conditionalFormatting>
  <conditionalFormatting sqref="E5773">
    <cfRule type="expression" dxfId="10030" priority="2182">
      <formula>OR(B5763="Alteração de Carga",B5763="Caixa Existente sem Alteração",B5763="Desligamento")</formula>
    </cfRule>
  </conditionalFormatting>
  <conditionalFormatting sqref="E5774">
    <cfRule type="expression" dxfId="10029" priority="2181">
      <formula>OR(B5763="Alteração de Carga",B5763="Caixa Existente sem Alteração",B5763="Desligamento")</formula>
    </cfRule>
  </conditionalFormatting>
  <conditionalFormatting sqref="E5775">
    <cfRule type="expression" dxfId="10028" priority="2180">
      <formula>OR(B5763="Alteração de Carga",B5763="Caixa Existente sem Alteração",B5763="Desligamento")</formula>
    </cfRule>
  </conditionalFormatting>
  <conditionalFormatting sqref="E5777">
    <cfRule type="expression" dxfId="10027" priority="2178">
      <formula>OR(B5763="Alteração de Carga",B5763="Caixa Existente sem Alteração",B5763="Desligamento")</formula>
    </cfRule>
  </conditionalFormatting>
  <conditionalFormatting sqref="E5778">
    <cfRule type="expression" dxfId="10026" priority="2177">
      <formula>OR(B5763="Alteração de Carga",B5763="Caixa Existente sem Alteração",B5763="Desligamento")</formula>
    </cfRule>
  </conditionalFormatting>
  <conditionalFormatting sqref="E5792">
    <cfRule type="expression" dxfId="10025" priority="2139">
      <formula>OR(B5784="Alteração de Carga",B5784="Caixa Existente sem Alteração",B5784="Desligamento")</formula>
    </cfRule>
  </conditionalFormatting>
  <conditionalFormatting sqref="E5793">
    <cfRule type="expression" dxfId="10024" priority="2138">
      <formula>OR(B5784="Alteração de Carga",B5784="Caixa Existente sem Alteração",B5784="Desligamento")</formula>
    </cfRule>
  </conditionalFormatting>
  <conditionalFormatting sqref="E5794">
    <cfRule type="expression" dxfId="10023" priority="2137">
      <formula>OR(B5784="Alteração de Carga",B5784="Caixa Existente sem Alteração",B5784="Desligamento")</formula>
    </cfRule>
  </conditionalFormatting>
  <conditionalFormatting sqref="E5795">
    <cfRule type="expression" dxfId="10022" priority="2136">
      <formula>OR(B5784="Alteração de Carga",B5784="Caixa Existente sem Alteração",B5784="Desligamento")</formula>
    </cfRule>
  </conditionalFormatting>
  <conditionalFormatting sqref="E5796">
    <cfRule type="expression" dxfId="10021" priority="2135">
      <formula>OR(B5784="Alteração de Carga",B5784="Caixa Existente sem Alteração",B5784="Desligamento")</formula>
    </cfRule>
  </conditionalFormatting>
  <conditionalFormatting sqref="E5798">
    <cfRule type="expression" dxfId="10020" priority="2133">
      <formula>OR(B5784="Alteração de Carga",B5784="Caixa Existente sem Alteração",B5784="Desligamento")</formula>
    </cfRule>
  </conditionalFormatting>
  <conditionalFormatting sqref="E5799">
    <cfRule type="expression" dxfId="10019" priority="2132">
      <formula>OR(B5784="Alteração de Carga",B5784="Caixa Existente sem Alteração",B5784="Desligamento")</formula>
    </cfRule>
  </conditionalFormatting>
  <conditionalFormatting sqref="E5813">
    <cfRule type="expression" dxfId="10018" priority="2094">
      <formula>OR(B5805="Alteração de Carga",B5805="Caixa Existente sem Alteração",B5805="Desligamento")</formula>
    </cfRule>
  </conditionalFormatting>
  <conditionalFormatting sqref="E5814">
    <cfRule type="expression" dxfId="10017" priority="2093">
      <formula>OR(B5805="Alteração de Carga",B5805="Caixa Existente sem Alteração",B5805="Desligamento")</formula>
    </cfRule>
  </conditionalFormatting>
  <conditionalFormatting sqref="E5815">
    <cfRule type="expression" dxfId="10016" priority="2092">
      <formula>OR(B5805="Alteração de Carga",B5805="Caixa Existente sem Alteração",B5805="Desligamento")</formula>
    </cfRule>
  </conditionalFormatting>
  <conditionalFormatting sqref="E5816">
    <cfRule type="expression" dxfId="10015" priority="2091">
      <formula>OR(B5805="Alteração de Carga",B5805="Caixa Existente sem Alteração",B5805="Desligamento")</formula>
    </cfRule>
  </conditionalFormatting>
  <conditionalFormatting sqref="E5817">
    <cfRule type="expression" dxfId="10014" priority="2090">
      <formula>OR(B5805="Alteração de Carga",B5805="Caixa Existente sem Alteração",B5805="Desligamento")</formula>
    </cfRule>
  </conditionalFormatting>
  <conditionalFormatting sqref="E5819">
    <cfRule type="expression" dxfId="10013" priority="2088">
      <formula>OR(B5805="Alteração de Carga",B5805="Caixa Existente sem Alteração",B5805="Desligamento")</formula>
    </cfRule>
  </conditionalFormatting>
  <conditionalFormatting sqref="E5820">
    <cfRule type="expression" dxfId="10012" priority="2087">
      <formula>OR(B5805="Alteração de Carga",B5805="Caixa Existente sem Alteração",B5805="Desligamento")</formula>
    </cfRule>
  </conditionalFormatting>
  <conditionalFormatting sqref="E5834">
    <cfRule type="expression" dxfId="10011" priority="2049">
      <formula>OR(B5826="Alteração de Carga",B5826="Caixa Existente sem Alteração",B5826="Desligamento")</formula>
    </cfRule>
  </conditionalFormatting>
  <conditionalFormatting sqref="E5835">
    <cfRule type="expression" dxfId="10010" priority="2048">
      <formula>OR(B5826="Alteração de Carga",B5826="Caixa Existente sem Alteração",B5826="Desligamento")</formula>
    </cfRule>
  </conditionalFormatting>
  <conditionalFormatting sqref="E5836">
    <cfRule type="expression" dxfId="10009" priority="2047">
      <formula>OR(B5826="Alteração de Carga",B5826="Caixa Existente sem Alteração",B5826="Desligamento")</formula>
    </cfRule>
  </conditionalFormatting>
  <conditionalFormatting sqref="E5837">
    <cfRule type="expression" dxfId="10008" priority="2046">
      <formula>OR(B5826="Alteração de Carga",B5826="Caixa Existente sem Alteração",B5826="Desligamento")</formula>
    </cfRule>
  </conditionalFormatting>
  <conditionalFormatting sqref="E5838">
    <cfRule type="expression" dxfId="10007" priority="2045">
      <formula>OR(B5826="Alteração de Carga",B5826="Caixa Existente sem Alteração",B5826="Desligamento")</formula>
    </cfRule>
  </conditionalFormatting>
  <conditionalFormatting sqref="E5840">
    <cfRule type="expression" dxfId="10006" priority="2043">
      <formula>OR(B5826="Alteração de Carga",B5826="Caixa Existente sem Alteração",B5826="Desligamento")</formula>
    </cfRule>
  </conditionalFormatting>
  <conditionalFormatting sqref="E5841">
    <cfRule type="expression" dxfId="10005" priority="2042">
      <formula>OR(B5826="Alteração de Carga",B5826="Caixa Existente sem Alteração",B5826="Desligamento")</formula>
    </cfRule>
  </conditionalFormatting>
  <conditionalFormatting sqref="E5855">
    <cfRule type="expression" dxfId="10004" priority="2004">
      <formula>OR(B5847="Alteração de Carga",B5847="Caixa Existente sem Alteração",B5847="Desligamento")</formula>
    </cfRule>
  </conditionalFormatting>
  <conditionalFormatting sqref="E5856">
    <cfRule type="expression" dxfId="10003" priority="2003">
      <formula>OR(B5847="Alteração de Carga",B5847="Caixa Existente sem Alteração",B5847="Desligamento")</formula>
    </cfRule>
  </conditionalFormatting>
  <conditionalFormatting sqref="E5857">
    <cfRule type="expression" dxfId="10002" priority="2002">
      <formula>OR(B5847="Alteração de Carga",B5847="Caixa Existente sem Alteração",B5847="Desligamento")</formula>
    </cfRule>
  </conditionalFormatting>
  <conditionalFormatting sqref="E5858">
    <cfRule type="expression" dxfId="10001" priority="2001">
      <formula>OR(B5847="Alteração de Carga",B5847="Caixa Existente sem Alteração",B5847="Desligamento")</formula>
    </cfRule>
  </conditionalFormatting>
  <conditionalFormatting sqref="E5859">
    <cfRule type="expression" dxfId="10000" priority="2000">
      <formula>OR(B5847="Alteração de Carga",B5847="Caixa Existente sem Alteração",B5847="Desligamento")</formula>
    </cfRule>
  </conditionalFormatting>
  <conditionalFormatting sqref="E5861">
    <cfRule type="expression" dxfId="9999" priority="1998">
      <formula>OR(B5847="Alteração de Carga",B5847="Caixa Existente sem Alteração",B5847="Desligamento")</formula>
    </cfRule>
  </conditionalFormatting>
  <conditionalFormatting sqref="E5862">
    <cfRule type="expression" dxfId="9998" priority="1997">
      <formula>OR(B5847="Alteração de Carga",B5847="Caixa Existente sem Alteração",B5847="Desligamento")</formula>
    </cfRule>
  </conditionalFormatting>
  <conditionalFormatting sqref="E5876">
    <cfRule type="expression" dxfId="9997" priority="1959">
      <formula>OR(B5868="Alteração de Carga",B5868="Caixa Existente sem Alteração",B5868="Desligamento")</formula>
    </cfRule>
  </conditionalFormatting>
  <conditionalFormatting sqref="E5877">
    <cfRule type="expression" dxfId="9996" priority="1958">
      <formula>OR(B5868="Alteração de Carga",B5868="Caixa Existente sem Alteração",B5868="Desligamento")</formula>
    </cfRule>
  </conditionalFormatting>
  <conditionalFormatting sqref="E5878">
    <cfRule type="expression" dxfId="9995" priority="1957">
      <formula>OR(B5868="Alteração de Carga",B5868="Caixa Existente sem Alteração",B5868="Desligamento")</formula>
    </cfRule>
  </conditionalFormatting>
  <conditionalFormatting sqref="E5879">
    <cfRule type="expression" dxfId="9994" priority="1956">
      <formula>OR(B5868="Alteração de Carga",B5868="Caixa Existente sem Alteração",B5868="Desligamento")</formula>
    </cfRule>
  </conditionalFormatting>
  <conditionalFormatting sqref="E5880">
    <cfRule type="expression" dxfId="9993" priority="1955">
      <formula>OR(B5868="Alteração de Carga",B5868="Caixa Existente sem Alteração",B5868="Desligamento")</formula>
    </cfRule>
  </conditionalFormatting>
  <conditionalFormatting sqref="E5882">
    <cfRule type="expression" dxfId="9992" priority="1953">
      <formula>OR(B5868="Alteração de Carga",B5868="Caixa Existente sem Alteração",B5868="Desligamento")</formula>
    </cfRule>
  </conditionalFormatting>
  <conditionalFormatting sqref="E5883">
    <cfRule type="expression" dxfId="9991" priority="1952">
      <formula>OR(B5868="Alteração de Carga",B5868="Caixa Existente sem Alteração",B5868="Desligamento")</formula>
    </cfRule>
  </conditionalFormatting>
  <conditionalFormatting sqref="E5897">
    <cfRule type="expression" dxfId="9990" priority="1914">
      <formula>OR(B5889="Alteração de Carga",B5889="Caixa Existente sem Alteração",B5889="Desligamento")</formula>
    </cfRule>
  </conditionalFormatting>
  <conditionalFormatting sqref="E5898">
    <cfRule type="expression" dxfId="9989" priority="1913">
      <formula>OR(B5889="Alteração de Carga",B5889="Caixa Existente sem Alteração",B5889="Desligamento")</formula>
    </cfRule>
  </conditionalFormatting>
  <conditionalFormatting sqref="E5899">
    <cfRule type="expression" dxfId="9988" priority="1912">
      <formula>OR(B5889="Alteração de Carga",B5889="Caixa Existente sem Alteração",B5889="Desligamento")</formula>
    </cfRule>
  </conditionalFormatting>
  <conditionalFormatting sqref="E5900">
    <cfRule type="expression" dxfId="9987" priority="1911">
      <formula>OR(B5889="Alteração de Carga",B5889="Caixa Existente sem Alteração",B5889="Desligamento")</formula>
    </cfRule>
  </conditionalFormatting>
  <conditionalFormatting sqref="E5901">
    <cfRule type="expression" dxfId="9986" priority="1910">
      <formula>OR(B5889="Alteração de Carga",B5889="Caixa Existente sem Alteração",B5889="Desligamento")</formula>
    </cfRule>
  </conditionalFormatting>
  <conditionalFormatting sqref="E5903">
    <cfRule type="expression" dxfId="9985" priority="1908">
      <formula>OR(B5889="Alteração de Carga",B5889="Caixa Existente sem Alteração",B5889="Desligamento")</formula>
    </cfRule>
  </conditionalFormatting>
  <conditionalFormatting sqref="E5904">
    <cfRule type="expression" dxfId="9984" priority="1907">
      <formula>OR(B5889="Alteração de Carga",B5889="Caixa Existente sem Alteração",B5889="Desligamento")</formula>
    </cfRule>
  </conditionalFormatting>
  <conditionalFormatting sqref="E5918">
    <cfRule type="expression" dxfId="9983" priority="1869">
      <formula>OR(B5910="Alteração de Carga",B5910="Caixa Existente sem Alteração",B5910="Desligamento")</formula>
    </cfRule>
  </conditionalFormatting>
  <conditionalFormatting sqref="E5919">
    <cfRule type="expression" dxfId="9982" priority="1868">
      <formula>OR(B5910="Alteração de Carga",B5910="Caixa Existente sem Alteração",B5910="Desligamento")</formula>
    </cfRule>
  </conditionalFormatting>
  <conditionalFormatting sqref="E5920">
    <cfRule type="expression" dxfId="9981" priority="1867">
      <formula>OR(B5910="Alteração de Carga",B5910="Caixa Existente sem Alteração",B5910="Desligamento")</formula>
    </cfRule>
  </conditionalFormatting>
  <conditionalFormatting sqref="E5921">
    <cfRule type="expression" dxfId="9980" priority="1866">
      <formula>OR(B5910="Alteração de Carga",B5910="Caixa Existente sem Alteração",B5910="Desligamento")</formula>
    </cfRule>
  </conditionalFormatting>
  <conditionalFormatting sqref="E5922">
    <cfRule type="expression" dxfId="9979" priority="1865">
      <formula>OR(B5910="Alteração de Carga",B5910="Caixa Existente sem Alteração",B5910="Desligamento")</formula>
    </cfRule>
  </conditionalFormatting>
  <conditionalFormatting sqref="E5924">
    <cfRule type="expression" dxfId="9978" priority="1863">
      <formula>OR(B5910="Alteração de Carga",B5910="Caixa Existente sem Alteração",B5910="Desligamento")</formula>
    </cfRule>
  </conditionalFormatting>
  <conditionalFormatting sqref="E5925">
    <cfRule type="expression" dxfId="9977" priority="1862">
      <formula>OR(B5910="Alteração de Carga",B5910="Caixa Existente sem Alteração",B5910="Desligamento")</formula>
    </cfRule>
  </conditionalFormatting>
  <conditionalFormatting sqref="E5939">
    <cfRule type="expression" dxfId="9976" priority="1824">
      <formula>OR(B5931="Alteração de Carga",B5931="Caixa Existente sem Alteração",B5931="Desligamento")</formula>
    </cfRule>
  </conditionalFormatting>
  <conditionalFormatting sqref="E5940">
    <cfRule type="expression" dxfId="9975" priority="1823">
      <formula>OR(B5931="Alteração de Carga",B5931="Caixa Existente sem Alteração",B5931="Desligamento")</formula>
    </cfRule>
  </conditionalFormatting>
  <conditionalFormatting sqref="E5941">
    <cfRule type="expression" dxfId="9974" priority="1822">
      <formula>OR(B5931="Alteração de Carga",B5931="Caixa Existente sem Alteração",B5931="Desligamento")</formula>
    </cfRule>
  </conditionalFormatting>
  <conditionalFormatting sqref="E5942">
    <cfRule type="expression" dxfId="9973" priority="1821">
      <formula>OR(B5931="Alteração de Carga",B5931="Caixa Existente sem Alteração",B5931="Desligamento")</formula>
    </cfRule>
  </conditionalFormatting>
  <conditionalFormatting sqref="E5943">
    <cfRule type="expression" dxfId="9972" priority="1820">
      <formula>OR(B5931="Alteração de Carga",B5931="Caixa Existente sem Alteração",B5931="Desligamento")</formula>
    </cfRule>
  </conditionalFormatting>
  <conditionalFormatting sqref="E5945">
    <cfRule type="expression" dxfId="9971" priority="1818">
      <formula>OR(B5931="Alteração de Carga",B5931="Caixa Existente sem Alteração",B5931="Desligamento")</formula>
    </cfRule>
  </conditionalFormatting>
  <conditionalFormatting sqref="E5946">
    <cfRule type="expression" dxfId="9970" priority="1817">
      <formula>OR(B5931="Alteração de Carga",B5931="Caixa Existente sem Alteração",B5931="Desligamento")</formula>
    </cfRule>
  </conditionalFormatting>
  <conditionalFormatting sqref="E5960">
    <cfRule type="expression" dxfId="9969" priority="1779">
      <formula>OR(B5952="Alteração de Carga",B5952="Caixa Existente sem Alteração",B5952="Desligamento")</formula>
    </cfRule>
  </conditionalFormatting>
  <conditionalFormatting sqref="E5961">
    <cfRule type="expression" dxfId="9968" priority="1778">
      <formula>OR(B5952="Alteração de Carga",B5952="Caixa Existente sem Alteração",B5952="Desligamento")</formula>
    </cfRule>
  </conditionalFormatting>
  <conditionalFormatting sqref="E5962">
    <cfRule type="expression" dxfId="9967" priority="1777">
      <formula>OR(B5952="Alteração de Carga",B5952="Caixa Existente sem Alteração",B5952="Desligamento")</formula>
    </cfRule>
  </conditionalFormatting>
  <conditionalFormatting sqref="E5963">
    <cfRule type="expression" dxfId="9966" priority="1776">
      <formula>OR(B5952="Alteração de Carga",B5952="Caixa Existente sem Alteração",B5952="Desligamento")</formula>
    </cfRule>
  </conditionalFormatting>
  <conditionalFormatting sqref="E5964">
    <cfRule type="expression" dxfId="9965" priority="1775">
      <formula>OR(B5952="Alteração de Carga",B5952="Caixa Existente sem Alteração",B5952="Desligamento")</formula>
    </cfRule>
  </conditionalFormatting>
  <conditionalFormatting sqref="E5966">
    <cfRule type="expression" dxfId="9964" priority="1773">
      <formula>OR(B5952="Alteração de Carga",B5952="Caixa Existente sem Alteração",B5952="Desligamento")</formula>
    </cfRule>
  </conditionalFormatting>
  <conditionalFormatting sqref="E5967">
    <cfRule type="expression" dxfId="9963" priority="1772">
      <formula>OR(B5952="Alteração de Carga",B5952="Caixa Existente sem Alteração",B5952="Desligamento")</formula>
    </cfRule>
  </conditionalFormatting>
  <conditionalFormatting sqref="E5981">
    <cfRule type="expression" dxfId="9962" priority="1734">
      <formula>OR(B5973="Alteração de Carga",B5973="Caixa Existente sem Alteração",B5973="Desligamento")</formula>
    </cfRule>
  </conditionalFormatting>
  <conditionalFormatting sqref="E5982">
    <cfRule type="expression" dxfId="9961" priority="1733">
      <formula>OR(B5973="Alteração de Carga",B5973="Caixa Existente sem Alteração",B5973="Desligamento")</formula>
    </cfRule>
  </conditionalFormatting>
  <conditionalFormatting sqref="E5983">
    <cfRule type="expression" dxfId="9960" priority="1732">
      <formula>OR(B5973="Alteração de Carga",B5973="Caixa Existente sem Alteração",B5973="Desligamento")</formula>
    </cfRule>
  </conditionalFormatting>
  <conditionalFormatting sqref="E5984">
    <cfRule type="expression" dxfId="9959" priority="1731">
      <formula>OR(B5973="Alteração de Carga",B5973="Caixa Existente sem Alteração",B5973="Desligamento")</formula>
    </cfRule>
  </conditionalFormatting>
  <conditionalFormatting sqref="E5985">
    <cfRule type="expression" dxfId="9958" priority="1730">
      <formula>OR(B5973="Alteração de Carga",B5973="Caixa Existente sem Alteração",B5973="Desligamento")</formula>
    </cfRule>
  </conditionalFormatting>
  <conditionalFormatting sqref="E5987">
    <cfRule type="expression" dxfId="9957" priority="1728">
      <formula>OR(B5973="Alteração de Carga",B5973="Caixa Existente sem Alteração",B5973="Desligamento")</formula>
    </cfRule>
  </conditionalFormatting>
  <conditionalFormatting sqref="E5988">
    <cfRule type="expression" dxfId="9956" priority="1727">
      <formula>OR(B5973="Alteração de Carga",B5973="Caixa Existente sem Alteração",B5973="Desligamento")</formula>
    </cfRule>
  </conditionalFormatting>
  <conditionalFormatting sqref="E6002">
    <cfRule type="expression" dxfId="9955" priority="1689">
      <formula>OR(B5994="Alteração de Carga",B5994="Caixa Existente sem Alteração",B5994="Desligamento")</formula>
    </cfRule>
  </conditionalFormatting>
  <conditionalFormatting sqref="E6003">
    <cfRule type="expression" dxfId="9954" priority="1688">
      <formula>OR(B5994="Alteração de Carga",B5994="Caixa Existente sem Alteração",B5994="Desligamento")</formula>
    </cfRule>
  </conditionalFormatting>
  <conditionalFormatting sqref="E6004">
    <cfRule type="expression" dxfId="9953" priority="1687">
      <formula>OR(B5994="Alteração de Carga",B5994="Caixa Existente sem Alteração",B5994="Desligamento")</formula>
    </cfRule>
  </conditionalFormatting>
  <conditionalFormatting sqref="E6005">
    <cfRule type="expression" dxfId="9952" priority="1686">
      <formula>OR(B5994="Alteração de Carga",B5994="Caixa Existente sem Alteração",B5994="Desligamento")</formula>
    </cfRule>
  </conditionalFormatting>
  <conditionalFormatting sqref="E6006">
    <cfRule type="expression" dxfId="9951" priority="1685">
      <formula>OR(B5994="Alteração de Carga",B5994="Caixa Existente sem Alteração",B5994="Desligamento")</formula>
    </cfRule>
  </conditionalFormatting>
  <conditionalFormatting sqref="E6008">
    <cfRule type="expression" dxfId="9950" priority="1683">
      <formula>OR(B5994="Alteração de Carga",B5994="Caixa Existente sem Alteração",B5994="Desligamento")</formula>
    </cfRule>
  </conditionalFormatting>
  <conditionalFormatting sqref="E6009">
    <cfRule type="expression" dxfId="9949" priority="1682">
      <formula>OR(B5994="Alteração de Carga",B5994="Caixa Existente sem Alteração",B5994="Desligamento")</formula>
    </cfRule>
  </conditionalFormatting>
  <conditionalFormatting sqref="E6023">
    <cfRule type="expression" dxfId="9948" priority="1644">
      <formula>OR(B6015="Alteração de Carga",B6015="Caixa Existente sem Alteração",B6015="Desligamento")</formula>
    </cfRule>
  </conditionalFormatting>
  <conditionalFormatting sqref="E6024">
    <cfRule type="expression" dxfId="9947" priority="1643">
      <formula>OR(B6015="Alteração de Carga",B6015="Caixa Existente sem Alteração",B6015="Desligamento")</formula>
    </cfRule>
  </conditionalFormatting>
  <conditionalFormatting sqref="E6025">
    <cfRule type="expression" dxfId="9946" priority="1642">
      <formula>OR(B6015="Alteração de Carga",B6015="Caixa Existente sem Alteração",B6015="Desligamento")</formula>
    </cfRule>
  </conditionalFormatting>
  <conditionalFormatting sqref="E6026">
    <cfRule type="expression" dxfId="9945" priority="1641">
      <formula>OR(B6015="Alteração de Carga",B6015="Caixa Existente sem Alteração",B6015="Desligamento")</formula>
    </cfRule>
  </conditionalFormatting>
  <conditionalFormatting sqref="E6027">
    <cfRule type="expression" dxfId="9944" priority="1640">
      <formula>OR(B6015="Alteração de Carga",B6015="Caixa Existente sem Alteração",B6015="Desligamento")</formula>
    </cfRule>
  </conditionalFormatting>
  <conditionalFormatting sqref="E6029">
    <cfRule type="expression" dxfId="9943" priority="1638">
      <formula>OR(B6015="Alteração de Carga",B6015="Caixa Existente sem Alteração",B6015="Desligamento")</formula>
    </cfRule>
  </conditionalFormatting>
  <conditionalFormatting sqref="E6030">
    <cfRule type="expression" dxfId="9942" priority="1637">
      <formula>OR(B6015="Alteração de Carga",B6015="Caixa Existente sem Alteração",B6015="Desligamento")</formula>
    </cfRule>
  </conditionalFormatting>
  <conditionalFormatting sqref="E6044">
    <cfRule type="expression" dxfId="9941" priority="1599">
      <formula>OR(B6036="Alteração de Carga",B6036="Caixa Existente sem Alteração",B6036="Desligamento")</formula>
    </cfRule>
  </conditionalFormatting>
  <conditionalFormatting sqref="E6045">
    <cfRule type="expression" dxfId="9940" priority="1598">
      <formula>OR(B6036="Alteração de Carga",B6036="Caixa Existente sem Alteração",B6036="Desligamento")</formula>
    </cfRule>
  </conditionalFormatting>
  <conditionalFormatting sqref="E6046">
    <cfRule type="expression" dxfId="9939" priority="1597">
      <formula>OR(B6036="Alteração de Carga",B6036="Caixa Existente sem Alteração",B6036="Desligamento")</formula>
    </cfRule>
  </conditionalFormatting>
  <conditionalFormatting sqref="E6047">
    <cfRule type="expression" dxfId="9938" priority="1596">
      <formula>OR(B6036="Alteração de Carga",B6036="Caixa Existente sem Alteração",B6036="Desligamento")</formula>
    </cfRule>
  </conditionalFormatting>
  <conditionalFormatting sqref="E6048">
    <cfRule type="expression" dxfId="9937" priority="1595">
      <formula>OR(B6036="Alteração de Carga",B6036="Caixa Existente sem Alteração",B6036="Desligamento")</formula>
    </cfRule>
  </conditionalFormatting>
  <conditionalFormatting sqref="E6050">
    <cfRule type="expression" dxfId="9936" priority="1593">
      <formula>OR(B6036="Alteração de Carga",B6036="Caixa Existente sem Alteração",B6036="Desligamento")</formula>
    </cfRule>
  </conditionalFormatting>
  <conditionalFormatting sqref="E6051">
    <cfRule type="expression" dxfId="9935" priority="1592">
      <formula>OR(B6036="Alteração de Carga",B6036="Caixa Existente sem Alteração",B6036="Desligamento")</formula>
    </cfRule>
  </conditionalFormatting>
  <conditionalFormatting sqref="E6065">
    <cfRule type="expression" dxfId="9934" priority="1554">
      <formula>OR(B6057="Alteração de Carga",B6057="Caixa Existente sem Alteração",B6057="Desligamento")</formula>
    </cfRule>
  </conditionalFormatting>
  <conditionalFormatting sqref="E6066">
    <cfRule type="expression" dxfId="9933" priority="1553">
      <formula>OR(B6057="Alteração de Carga",B6057="Caixa Existente sem Alteração",B6057="Desligamento")</formula>
    </cfRule>
  </conditionalFormatting>
  <conditionalFormatting sqref="E6067">
    <cfRule type="expression" dxfId="9932" priority="1552">
      <formula>OR(B6057="Alteração de Carga",B6057="Caixa Existente sem Alteração",B6057="Desligamento")</formula>
    </cfRule>
  </conditionalFormatting>
  <conditionalFormatting sqref="E6068">
    <cfRule type="expression" dxfId="9931" priority="1551">
      <formula>OR(B6057="Alteração de Carga",B6057="Caixa Existente sem Alteração",B6057="Desligamento")</formula>
    </cfRule>
  </conditionalFormatting>
  <conditionalFormatting sqref="E6069">
    <cfRule type="expression" dxfId="9930" priority="1550">
      <formula>OR(B6057="Alteração de Carga",B6057="Caixa Existente sem Alteração",B6057="Desligamento")</formula>
    </cfRule>
  </conditionalFormatting>
  <conditionalFormatting sqref="E6071">
    <cfRule type="expression" dxfId="9929" priority="1548">
      <formula>OR(B6057="Alteração de Carga",B6057="Caixa Existente sem Alteração",B6057="Desligamento")</formula>
    </cfRule>
  </conditionalFormatting>
  <conditionalFormatting sqref="E6072">
    <cfRule type="expression" dxfId="9928" priority="1547">
      <formula>OR(B6057="Alteração de Carga",B6057="Caixa Existente sem Alteração",B6057="Desligamento")</formula>
    </cfRule>
  </conditionalFormatting>
  <conditionalFormatting sqref="E6086">
    <cfRule type="expression" dxfId="9927" priority="1509">
      <formula>OR(B6078="Alteração de Carga",B6078="Caixa Existente sem Alteração",B6078="Desligamento")</formula>
    </cfRule>
  </conditionalFormatting>
  <conditionalFormatting sqref="E6087">
    <cfRule type="expression" dxfId="9926" priority="1508">
      <formula>OR(B6078="Alteração de Carga",B6078="Caixa Existente sem Alteração",B6078="Desligamento")</formula>
    </cfRule>
  </conditionalFormatting>
  <conditionalFormatting sqref="E6088">
    <cfRule type="expression" dxfId="9925" priority="1507">
      <formula>OR(B6078="Alteração de Carga",B6078="Caixa Existente sem Alteração",B6078="Desligamento")</formula>
    </cfRule>
  </conditionalFormatting>
  <conditionalFormatting sqref="E6089">
    <cfRule type="expression" dxfId="9924" priority="1506">
      <formula>OR(B6078="Alteração de Carga",B6078="Caixa Existente sem Alteração",B6078="Desligamento")</formula>
    </cfRule>
  </conditionalFormatting>
  <conditionalFormatting sqref="E6090">
    <cfRule type="expression" dxfId="9923" priority="1505">
      <formula>OR(B6078="Alteração de Carga",B6078="Caixa Existente sem Alteração",B6078="Desligamento")</formula>
    </cfRule>
  </conditionalFormatting>
  <conditionalFormatting sqref="E6092">
    <cfRule type="expression" dxfId="9922" priority="1503">
      <formula>OR(B6078="Alteração de Carga",B6078="Caixa Existente sem Alteração",B6078="Desligamento")</formula>
    </cfRule>
  </conditionalFormatting>
  <conditionalFormatting sqref="E6093">
    <cfRule type="expression" dxfId="9921" priority="1502">
      <formula>OR(B6078="Alteração de Carga",B6078="Caixa Existente sem Alteração",B6078="Desligamento")</formula>
    </cfRule>
  </conditionalFormatting>
  <conditionalFormatting sqref="E6107">
    <cfRule type="expression" dxfId="9920" priority="1464">
      <formula>OR(B6099="Alteração de Carga",B6099="Caixa Existente sem Alteração",B6099="Desligamento")</formula>
    </cfRule>
  </conditionalFormatting>
  <conditionalFormatting sqref="E6108">
    <cfRule type="expression" dxfId="9919" priority="1463">
      <formula>OR(B6099="Alteração de Carga",B6099="Caixa Existente sem Alteração",B6099="Desligamento")</formula>
    </cfRule>
  </conditionalFormatting>
  <conditionalFormatting sqref="E6109">
    <cfRule type="expression" dxfId="9918" priority="1462">
      <formula>OR(B6099="Alteração de Carga",B6099="Caixa Existente sem Alteração",B6099="Desligamento")</formula>
    </cfRule>
  </conditionalFormatting>
  <conditionalFormatting sqref="E6110">
    <cfRule type="expression" dxfId="9917" priority="1461">
      <formula>OR(B6099="Alteração de Carga",B6099="Caixa Existente sem Alteração",B6099="Desligamento")</formula>
    </cfRule>
  </conditionalFormatting>
  <conditionalFormatting sqref="E6111">
    <cfRule type="expression" dxfId="9916" priority="1460">
      <formula>OR(B6099="Alteração de Carga",B6099="Caixa Existente sem Alteração",B6099="Desligamento")</formula>
    </cfRule>
  </conditionalFormatting>
  <conditionalFormatting sqref="E6113">
    <cfRule type="expression" dxfId="9915" priority="1458">
      <formula>OR(B6099="Alteração de Carga",B6099="Caixa Existente sem Alteração",B6099="Desligamento")</formula>
    </cfRule>
  </conditionalFormatting>
  <conditionalFormatting sqref="E6114">
    <cfRule type="expression" dxfId="9914" priority="1457">
      <formula>OR(B6099="Alteração de Carga",B6099="Caixa Existente sem Alteração",B6099="Desligamento")</formula>
    </cfRule>
  </conditionalFormatting>
  <conditionalFormatting sqref="E6128">
    <cfRule type="expression" dxfId="9913" priority="1419">
      <formula>OR(B6120="Alteração de Carga",B6120="Caixa Existente sem Alteração",B6120="Desligamento")</formula>
    </cfRule>
  </conditionalFormatting>
  <conditionalFormatting sqref="E6129">
    <cfRule type="expression" dxfId="9912" priority="1418">
      <formula>OR(B6120="Alteração de Carga",B6120="Caixa Existente sem Alteração",B6120="Desligamento")</formula>
    </cfRule>
  </conditionalFormatting>
  <conditionalFormatting sqref="E6130">
    <cfRule type="expression" dxfId="9911" priority="1417">
      <formula>OR(B6120="Alteração de Carga",B6120="Caixa Existente sem Alteração",B6120="Desligamento")</formula>
    </cfRule>
  </conditionalFormatting>
  <conditionalFormatting sqref="E6131">
    <cfRule type="expression" dxfId="9910" priority="1416">
      <formula>OR(B6120="Alteração de Carga",B6120="Caixa Existente sem Alteração",B6120="Desligamento")</formula>
    </cfRule>
  </conditionalFormatting>
  <conditionalFormatting sqref="E6132">
    <cfRule type="expression" dxfId="9909" priority="1415">
      <formula>OR(B6120="Alteração de Carga",B6120="Caixa Existente sem Alteração",B6120="Desligamento")</formula>
    </cfRule>
  </conditionalFormatting>
  <conditionalFormatting sqref="E6134">
    <cfRule type="expression" dxfId="9908" priority="1413">
      <formula>OR(B6120="Alteração de Carga",B6120="Caixa Existente sem Alteração",B6120="Desligamento")</formula>
    </cfRule>
  </conditionalFormatting>
  <conditionalFormatting sqref="E6135">
    <cfRule type="expression" dxfId="9907" priority="1412">
      <formula>OR(B6120="Alteração de Carga",B6120="Caixa Existente sem Alteração",B6120="Desligamento")</formula>
    </cfRule>
  </conditionalFormatting>
  <conditionalFormatting sqref="E6149">
    <cfRule type="expression" dxfId="9906" priority="1374">
      <formula>OR(B6141="Alteração de Carga",B6141="Caixa Existente sem Alteração",B6141="Desligamento")</formula>
    </cfRule>
  </conditionalFormatting>
  <conditionalFormatting sqref="E6150">
    <cfRule type="expression" dxfId="9905" priority="1373">
      <formula>OR(B6141="Alteração de Carga",B6141="Caixa Existente sem Alteração",B6141="Desligamento")</formula>
    </cfRule>
  </conditionalFormatting>
  <conditionalFormatting sqref="E6151">
    <cfRule type="expression" dxfId="9904" priority="1372">
      <formula>OR(B6141="Alteração de Carga",B6141="Caixa Existente sem Alteração",B6141="Desligamento")</formula>
    </cfRule>
  </conditionalFormatting>
  <conditionalFormatting sqref="E6152">
    <cfRule type="expression" dxfId="9903" priority="1371">
      <formula>OR(B6141="Alteração de Carga",B6141="Caixa Existente sem Alteração",B6141="Desligamento")</formula>
    </cfRule>
  </conditionalFormatting>
  <conditionalFormatting sqref="E6153">
    <cfRule type="expression" dxfId="9902" priority="1370">
      <formula>OR(B6141="Alteração de Carga",B6141="Caixa Existente sem Alteração",B6141="Desligamento")</formula>
    </cfRule>
  </conditionalFormatting>
  <conditionalFormatting sqref="E6155">
    <cfRule type="expression" dxfId="9901" priority="1368">
      <formula>OR(B6141="Alteração de Carga",B6141="Caixa Existente sem Alteração",B6141="Desligamento")</formula>
    </cfRule>
  </conditionalFormatting>
  <conditionalFormatting sqref="E6156">
    <cfRule type="expression" dxfId="9900" priority="1367">
      <formula>OR(B6141="Alteração de Carga",B6141="Caixa Existente sem Alteração",B6141="Desligamento")</formula>
    </cfRule>
  </conditionalFormatting>
  <conditionalFormatting sqref="E6170">
    <cfRule type="expression" dxfId="9899" priority="1329">
      <formula>OR(B6162="Alteração de Carga",B6162="Caixa Existente sem Alteração",B6162="Desligamento")</formula>
    </cfRule>
  </conditionalFormatting>
  <conditionalFormatting sqref="E6171">
    <cfRule type="expression" dxfId="9898" priority="1328">
      <formula>OR(B6162="Alteração de Carga",B6162="Caixa Existente sem Alteração",B6162="Desligamento")</formula>
    </cfRule>
  </conditionalFormatting>
  <conditionalFormatting sqref="E6172">
    <cfRule type="expression" dxfId="9897" priority="1327">
      <formula>OR(B6162="Alteração de Carga",B6162="Caixa Existente sem Alteração",B6162="Desligamento")</formula>
    </cfRule>
  </conditionalFormatting>
  <conditionalFormatting sqref="E6173">
    <cfRule type="expression" dxfId="9896" priority="1326">
      <formula>OR(B6162="Alteração de Carga",B6162="Caixa Existente sem Alteração",B6162="Desligamento")</formula>
    </cfRule>
  </conditionalFormatting>
  <conditionalFormatting sqref="E6174">
    <cfRule type="expression" dxfId="9895" priority="1325">
      <formula>OR(B6162="Alteração de Carga",B6162="Caixa Existente sem Alteração",B6162="Desligamento")</formula>
    </cfRule>
  </conditionalFormatting>
  <conditionalFormatting sqref="E6176">
    <cfRule type="expression" dxfId="9894" priority="1323">
      <formula>OR(B6162="Alteração de Carga",B6162="Caixa Existente sem Alteração",B6162="Desligamento")</formula>
    </cfRule>
  </conditionalFormatting>
  <conditionalFormatting sqref="E6177">
    <cfRule type="expression" dxfId="9893" priority="1322">
      <formula>OR(B6162="Alteração de Carga",B6162="Caixa Existente sem Alteração",B6162="Desligamento")</formula>
    </cfRule>
  </conditionalFormatting>
  <conditionalFormatting sqref="E6191">
    <cfRule type="expression" dxfId="9892" priority="1284">
      <formula>OR(B6183="Alteração de Carga",B6183="Caixa Existente sem Alteração",B6183="Desligamento")</formula>
    </cfRule>
  </conditionalFormatting>
  <conditionalFormatting sqref="E6192">
    <cfRule type="expression" dxfId="9891" priority="1283">
      <formula>OR(B6183="Alteração de Carga",B6183="Caixa Existente sem Alteração",B6183="Desligamento")</formula>
    </cfRule>
  </conditionalFormatting>
  <conditionalFormatting sqref="E6193">
    <cfRule type="expression" dxfId="9890" priority="1282">
      <formula>OR(B6183="Alteração de Carga",B6183="Caixa Existente sem Alteração",B6183="Desligamento")</formula>
    </cfRule>
  </conditionalFormatting>
  <conditionalFormatting sqref="E6194">
    <cfRule type="expression" dxfId="9889" priority="1281">
      <formula>OR(B6183="Alteração de Carga",B6183="Caixa Existente sem Alteração",B6183="Desligamento")</formula>
    </cfRule>
  </conditionalFormatting>
  <conditionalFormatting sqref="E6195">
    <cfRule type="expression" dxfId="9888" priority="1280">
      <formula>OR(B6183="Alteração de Carga",B6183="Caixa Existente sem Alteração",B6183="Desligamento")</formula>
    </cfRule>
  </conditionalFormatting>
  <conditionalFormatting sqref="E6197">
    <cfRule type="expression" dxfId="9887" priority="1278">
      <formula>OR(B6183="Alteração de Carga",B6183="Caixa Existente sem Alteração",B6183="Desligamento")</formula>
    </cfRule>
  </conditionalFormatting>
  <conditionalFormatting sqref="E6198">
    <cfRule type="expression" dxfId="9886" priority="1277">
      <formula>OR(B6183="Alteração de Carga",B6183="Caixa Existente sem Alteração",B6183="Desligamento")</formula>
    </cfRule>
  </conditionalFormatting>
  <conditionalFormatting sqref="E6212">
    <cfRule type="expression" dxfId="9885" priority="1239">
      <formula>OR(B6204="Alteração de Carga",B6204="Caixa Existente sem Alteração",B6204="Desligamento")</formula>
    </cfRule>
  </conditionalFormatting>
  <conditionalFormatting sqref="E6213">
    <cfRule type="expression" dxfId="9884" priority="1238">
      <formula>OR(B6204="Alteração de Carga",B6204="Caixa Existente sem Alteração",B6204="Desligamento")</formula>
    </cfRule>
  </conditionalFormatting>
  <conditionalFormatting sqref="E6214">
    <cfRule type="expression" dxfId="9883" priority="1237">
      <formula>OR(B6204="Alteração de Carga",B6204="Caixa Existente sem Alteração",B6204="Desligamento")</formula>
    </cfRule>
  </conditionalFormatting>
  <conditionalFormatting sqref="E6215">
    <cfRule type="expression" dxfId="9882" priority="1236">
      <formula>OR(B6204="Alteração de Carga",B6204="Caixa Existente sem Alteração",B6204="Desligamento")</formula>
    </cfRule>
  </conditionalFormatting>
  <conditionalFormatting sqref="E6216">
    <cfRule type="expression" dxfId="9881" priority="1235">
      <formula>OR(B6204="Alteração de Carga",B6204="Caixa Existente sem Alteração",B6204="Desligamento")</formula>
    </cfRule>
  </conditionalFormatting>
  <conditionalFormatting sqref="E6218">
    <cfRule type="expression" dxfId="9880" priority="1233">
      <formula>OR(B6204="Alteração de Carga",B6204="Caixa Existente sem Alteração",B6204="Desligamento")</formula>
    </cfRule>
  </conditionalFormatting>
  <conditionalFormatting sqref="E6219">
    <cfRule type="expression" dxfId="9879" priority="1232">
      <formula>OR(B6204="Alteração de Carga",B6204="Caixa Existente sem Alteração",B6204="Desligamento")</formula>
    </cfRule>
  </conditionalFormatting>
  <conditionalFormatting sqref="E6233">
    <cfRule type="expression" dxfId="9878" priority="1194">
      <formula>OR(B6225="Alteração de Carga",B6225="Caixa Existente sem Alteração",B6225="Desligamento")</formula>
    </cfRule>
  </conditionalFormatting>
  <conditionalFormatting sqref="E6234">
    <cfRule type="expression" dxfId="9877" priority="1193">
      <formula>OR(B6225="Alteração de Carga",B6225="Caixa Existente sem Alteração",B6225="Desligamento")</formula>
    </cfRule>
  </conditionalFormatting>
  <conditionalFormatting sqref="E6235">
    <cfRule type="expression" dxfId="9876" priority="1192">
      <formula>OR(B6225="Alteração de Carga",B6225="Caixa Existente sem Alteração",B6225="Desligamento")</formula>
    </cfRule>
  </conditionalFormatting>
  <conditionalFormatting sqref="E6236">
    <cfRule type="expression" dxfId="9875" priority="1191">
      <formula>OR(B6225="Alteração de Carga",B6225="Caixa Existente sem Alteração",B6225="Desligamento")</formula>
    </cfRule>
  </conditionalFormatting>
  <conditionalFormatting sqref="E6237">
    <cfRule type="expression" dxfId="9874" priority="1190">
      <formula>OR(B6225="Alteração de Carga",B6225="Caixa Existente sem Alteração",B6225="Desligamento")</formula>
    </cfRule>
  </conditionalFormatting>
  <conditionalFormatting sqref="E6239">
    <cfRule type="expression" dxfId="9873" priority="1188">
      <formula>OR(B6225="Alteração de Carga",B6225="Caixa Existente sem Alteração",B6225="Desligamento")</formula>
    </cfRule>
  </conditionalFormatting>
  <conditionalFormatting sqref="E6240">
    <cfRule type="expression" dxfId="9872" priority="1187">
      <formula>OR(B6225="Alteração de Carga",B6225="Caixa Existente sem Alteração",B6225="Desligamento")</formula>
    </cfRule>
  </conditionalFormatting>
  <conditionalFormatting sqref="E6254">
    <cfRule type="expression" dxfId="9871" priority="1149">
      <formula>OR(B6246="Alteração de Carga",B6246="Caixa Existente sem Alteração",B6246="Desligamento")</formula>
    </cfRule>
  </conditionalFormatting>
  <conditionalFormatting sqref="E6255">
    <cfRule type="expression" dxfId="9870" priority="1148">
      <formula>OR(B6246="Alteração de Carga",B6246="Caixa Existente sem Alteração",B6246="Desligamento")</formula>
    </cfRule>
  </conditionalFormatting>
  <conditionalFormatting sqref="E6256">
    <cfRule type="expression" dxfId="9869" priority="1147">
      <formula>OR(B6246="Alteração de Carga",B6246="Caixa Existente sem Alteração",B6246="Desligamento")</formula>
    </cfRule>
  </conditionalFormatting>
  <conditionalFormatting sqref="E6257">
    <cfRule type="expression" dxfId="9868" priority="1146">
      <formula>OR(B6246="Alteração de Carga",B6246="Caixa Existente sem Alteração",B6246="Desligamento")</formula>
    </cfRule>
  </conditionalFormatting>
  <conditionalFormatting sqref="E6258">
    <cfRule type="expression" dxfId="9867" priority="1145">
      <formula>OR(B6246="Alteração de Carga",B6246="Caixa Existente sem Alteração",B6246="Desligamento")</formula>
    </cfRule>
  </conditionalFormatting>
  <conditionalFormatting sqref="E6260">
    <cfRule type="expression" dxfId="9866" priority="1143">
      <formula>OR(B6246="Alteração de Carga",B6246="Caixa Existente sem Alteração",B6246="Desligamento")</formula>
    </cfRule>
  </conditionalFormatting>
  <conditionalFormatting sqref="E6261">
    <cfRule type="expression" dxfId="9865" priority="1142">
      <formula>OR(B6246="Alteração de Carga",B6246="Caixa Existente sem Alteração",B6246="Desligamento")</formula>
    </cfRule>
  </conditionalFormatting>
  <conditionalFormatting sqref="E6275">
    <cfRule type="expression" dxfId="9864" priority="1104">
      <formula>OR(B6267="Alteração de Carga",B6267="Caixa Existente sem Alteração",B6267="Desligamento")</formula>
    </cfRule>
  </conditionalFormatting>
  <conditionalFormatting sqref="E6276">
    <cfRule type="expression" dxfId="9863" priority="1103">
      <formula>OR(B6267="Alteração de Carga",B6267="Caixa Existente sem Alteração",B6267="Desligamento")</formula>
    </cfRule>
  </conditionalFormatting>
  <conditionalFormatting sqref="E6277">
    <cfRule type="expression" dxfId="9862" priority="1102">
      <formula>OR(B6267="Alteração de Carga",B6267="Caixa Existente sem Alteração",B6267="Desligamento")</formula>
    </cfRule>
  </conditionalFormatting>
  <conditionalFormatting sqref="E6278">
    <cfRule type="expression" dxfId="9861" priority="1101">
      <formula>OR(B6267="Alteração de Carga",B6267="Caixa Existente sem Alteração",B6267="Desligamento")</formula>
    </cfRule>
  </conditionalFormatting>
  <conditionalFormatting sqref="E6279">
    <cfRule type="expression" dxfId="9860" priority="1100">
      <formula>OR(B6267="Alteração de Carga",B6267="Caixa Existente sem Alteração",B6267="Desligamento")</formula>
    </cfRule>
  </conditionalFormatting>
  <conditionalFormatting sqref="E6281">
    <cfRule type="expression" dxfId="9859" priority="1098">
      <formula>OR(B6267="Alteração de Carga",B6267="Caixa Existente sem Alteração",B6267="Desligamento")</formula>
    </cfRule>
  </conditionalFormatting>
  <conditionalFormatting sqref="E6282">
    <cfRule type="expression" dxfId="9858" priority="1097">
      <formula>OR(B6267="Alteração de Carga",B6267="Caixa Existente sem Alteração",B6267="Desligamento")</formula>
    </cfRule>
  </conditionalFormatting>
  <conditionalFormatting sqref="E6296">
    <cfRule type="expression" dxfId="9857" priority="1059">
      <formula>OR(B6288="Alteração de Carga",B6288="Caixa Existente sem Alteração",B6288="Desligamento")</formula>
    </cfRule>
  </conditionalFormatting>
  <conditionalFormatting sqref="E6297">
    <cfRule type="expression" dxfId="9856" priority="1058">
      <formula>OR(B6288="Alteração de Carga",B6288="Caixa Existente sem Alteração",B6288="Desligamento")</formula>
    </cfRule>
  </conditionalFormatting>
  <conditionalFormatting sqref="E6298">
    <cfRule type="expression" dxfId="9855" priority="1057">
      <formula>OR(B6288="Alteração de Carga",B6288="Caixa Existente sem Alteração",B6288="Desligamento")</formula>
    </cfRule>
  </conditionalFormatting>
  <conditionalFormatting sqref="E6299">
    <cfRule type="expression" dxfId="9854" priority="1056">
      <formula>OR(B6288="Alteração de Carga",B6288="Caixa Existente sem Alteração",B6288="Desligamento")</formula>
    </cfRule>
  </conditionalFormatting>
  <conditionalFormatting sqref="E6300">
    <cfRule type="expression" dxfId="9853" priority="1055">
      <formula>OR(B6288="Alteração de Carga",B6288="Caixa Existente sem Alteração",B6288="Desligamento")</formula>
    </cfRule>
  </conditionalFormatting>
  <conditionalFormatting sqref="E6302">
    <cfRule type="expression" dxfId="9852" priority="1053">
      <formula>OR(B6288="Alteração de Carga",B6288="Caixa Existente sem Alteração",B6288="Desligamento")</formula>
    </cfRule>
  </conditionalFormatting>
  <conditionalFormatting sqref="E6303">
    <cfRule type="expression" dxfId="9851" priority="1052">
      <formula>OR(B6288="Alteração de Carga",B6288="Caixa Existente sem Alteração",B6288="Desligamento")</formula>
    </cfRule>
  </conditionalFormatting>
  <conditionalFormatting sqref="E6317">
    <cfRule type="expression" dxfId="9850" priority="1014">
      <formula>OR(B6309="Alteração de Carga",B6309="Caixa Existente sem Alteração",B6309="Desligamento")</formula>
    </cfRule>
  </conditionalFormatting>
  <conditionalFormatting sqref="E6318">
    <cfRule type="expression" dxfId="9849" priority="1013">
      <formula>OR(B6309="Alteração de Carga",B6309="Caixa Existente sem Alteração",B6309="Desligamento")</formula>
    </cfRule>
  </conditionalFormatting>
  <conditionalFormatting sqref="E6319">
    <cfRule type="expression" dxfId="9848" priority="1012">
      <formula>OR(B6309="Alteração de Carga",B6309="Caixa Existente sem Alteração",B6309="Desligamento")</formula>
    </cfRule>
  </conditionalFormatting>
  <conditionalFormatting sqref="E6320">
    <cfRule type="expression" dxfId="9847" priority="1011">
      <formula>OR(B6309="Alteração de Carga",B6309="Caixa Existente sem Alteração",B6309="Desligamento")</formula>
    </cfRule>
  </conditionalFormatting>
  <conditionalFormatting sqref="E6321">
    <cfRule type="expression" dxfId="9846" priority="1010">
      <formula>OR(B6309="Alteração de Carga",B6309="Caixa Existente sem Alteração",B6309="Desligamento")</formula>
    </cfRule>
  </conditionalFormatting>
  <conditionalFormatting sqref="E6323">
    <cfRule type="expression" dxfId="9845" priority="1008">
      <formula>OR(B6309="Alteração de Carga",B6309="Caixa Existente sem Alteração",B6309="Desligamento")</formula>
    </cfRule>
  </conditionalFormatting>
  <conditionalFormatting sqref="E6324">
    <cfRule type="expression" dxfId="9844" priority="1007">
      <formula>OR(B6309="Alteração de Carga",B6309="Caixa Existente sem Alteração",B6309="Desligamento")</formula>
    </cfRule>
  </conditionalFormatting>
  <conditionalFormatting sqref="E6338">
    <cfRule type="expression" dxfId="9843" priority="969">
      <formula>OR(B6330="Alteração de Carga",B6330="Caixa Existente sem Alteração",B6330="Desligamento")</formula>
    </cfRule>
  </conditionalFormatting>
  <conditionalFormatting sqref="E6339">
    <cfRule type="expression" dxfId="9842" priority="968">
      <formula>OR(B6330="Alteração de Carga",B6330="Caixa Existente sem Alteração",B6330="Desligamento")</formula>
    </cfRule>
  </conditionalFormatting>
  <conditionalFormatting sqref="E6340">
    <cfRule type="expression" dxfId="9841" priority="967">
      <formula>OR(B6330="Alteração de Carga",B6330="Caixa Existente sem Alteração",B6330="Desligamento")</formula>
    </cfRule>
  </conditionalFormatting>
  <conditionalFormatting sqref="E6341">
    <cfRule type="expression" dxfId="9840" priority="966">
      <formula>OR(B6330="Alteração de Carga",B6330="Caixa Existente sem Alteração",B6330="Desligamento")</formula>
    </cfRule>
  </conditionalFormatting>
  <conditionalFormatting sqref="E6342">
    <cfRule type="expression" dxfId="9839" priority="965">
      <formula>OR(B6330="Alteração de Carga",B6330="Caixa Existente sem Alteração",B6330="Desligamento")</formula>
    </cfRule>
  </conditionalFormatting>
  <conditionalFormatting sqref="E6344">
    <cfRule type="expression" dxfId="9838" priority="963">
      <formula>OR(B6330="Alteração de Carga",B6330="Caixa Existente sem Alteração",B6330="Desligamento")</formula>
    </cfRule>
  </conditionalFormatting>
  <conditionalFormatting sqref="E6345">
    <cfRule type="expression" dxfId="9837" priority="962">
      <formula>OR(B6330="Alteração de Carga",B6330="Caixa Existente sem Alteração",B6330="Desligamento")</formula>
    </cfRule>
  </conditionalFormatting>
  <conditionalFormatting sqref="E6359">
    <cfRule type="expression" dxfId="9836" priority="924">
      <formula>OR(B6351="Alteração de Carga",B6351="Caixa Existente sem Alteração",B6351="Desligamento")</formula>
    </cfRule>
  </conditionalFormatting>
  <conditionalFormatting sqref="E6360">
    <cfRule type="expression" dxfId="9835" priority="923">
      <formula>OR(B6351="Alteração de Carga",B6351="Caixa Existente sem Alteração",B6351="Desligamento")</formula>
    </cfRule>
  </conditionalFormatting>
  <conditionalFormatting sqref="E6361">
    <cfRule type="expression" dxfId="9834" priority="922">
      <formula>OR(B6351="Alteração de Carga",B6351="Caixa Existente sem Alteração",B6351="Desligamento")</formula>
    </cfRule>
  </conditionalFormatting>
  <conditionalFormatting sqref="E6362">
    <cfRule type="expression" dxfId="9833" priority="921">
      <formula>OR(B6351="Alteração de Carga",B6351="Caixa Existente sem Alteração",B6351="Desligamento")</formula>
    </cfRule>
  </conditionalFormatting>
  <conditionalFormatting sqref="E6363">
    <cfRule type="expression" dxfId="9832" priority="920">
      <formula>OR(B6351="Alteração de Carga",B6351="Caixa Existente sem Alteração",B6351="Desligamento")</formula>
    </cfRule>
  </conditionalFormatting>
  <conditionalFormatting sqref="E6365">
    <cfRule type="expression" dxfId="9831" priority="918">
      <formula>OR(B6351="Alteração de Carga",B6351="Caixa Existente sem Alteração",B6351="Desligamento")</formula>
    </cfRule>
  </conditionalFormatting>
  <conditionalFormatting sqref="E6366">
    <cfRule type="expression" dxfId="9830" priority="917">
      <formula>OR(B6351="Alteração de Carga",B6351="Caixa Existente sem Alteração",B6351="Desligamento")</formula>
    </cfRule>
  </conditionalFormatting>
  <conditionalFormatting sqref="E6380">
    <cfRule type="expression" dxfId="9829" priority="879">
      <formula>OR(B6372="Alteração de Carga",B6372="Caixa Existente sem Alteração",B6372="Desligamento")</formula>
    </cfRule>
  </conditionalFormatting>
  <conditionalFormatting sqref="E6381">
    <cfRule type="expression" dxfId="9828" priority="878">
      <formula>OR(B6372="Alteração de Carga",B6372="Caixa Existente sem Alteração",B6372="Desligamento")</formula>
    </cfRule>
  </conditionalFormatting>
  <conditionalFormatting sqref="E6382">
    <cfRule type="expression" dxfId="9827" priority="877">
      <formula>OR(B6372="Alteração de Carga",B6372="Caixa Existente sem Alteração",B6372="Desligamento")</formula>
    </cfRule>
  </conditionalFormatting>
  <conditionalFormatting sqref="E6383">
    <cfRule type="expression" dxfId="9826" priority="876">
      <formula>OR(B6372="Alteração de Carga",B6372="Caixa Existente sem Alteração",B6372="Desligamento")</formula>
    </cfRule>
  </conditionalFormatting>
  <conditionalFormatting sqref="E6384">
    <cfRule type="expression" dxfId="9825" priority="875">
      <formula>OR(B6372="Alteração de Carga",B6372="Caixa Existente sem Alteração",B6372="Desligamento")</formula>
    </cfRule>
  </conditionalFormatting>
  <conditionalFormatting sqref="E6386">
    <cfRule type="expression" dxfId="9824" priority="873">
      <formula>OR(B6372="Alteração de Carga",B6372="Caixa Existente sem Alteração",B6372="Desligamento")</formula>
    </cfRule>
  </conditionalFormatting>
  <conditionalFormatting sqref="E6387">
    <cfRule type="expression" dxfId="9823" priority="872">
      <formula>OR(B6372="Alteração de Carga",B6372="Caixa Existente sem Alteração",B6372="Desligamento")</formula>
    </cfRule>
  </conditionalFormatting>
  <conditionalFormatting sqref="E6401">
    <cfRule type="expression" dxfId="9822" priority="834">
      <formula>OR(B6393="Alteração de Carga",B6393="Caixa Existente sem Alteração",B6393="Desligamento")</formula>
    </cfRule>
  </conditionalFormatting>
  <conditionalFormatting sqref="E6402">
    <cfRule type="expression" dxfId="9821" priority="833">
      <formula>OR(B6393="Alteração de Carga",B6393="Caixa Existente sem Alteração",B6393="Desligamento")</formula>
    </cfRule>
  </conditionalFormatting>
  <conditionalFormatting sqref="E6403">
    <cfRule type="expression" dxfId="9820" priority="832">
      <formula>OR(B6393="Alteração de Carga",B6393="Caixa Existente sem Alteração",B6393="Desligamento")</formula>
    </cfRule>
  </conditionalFormatting>
  <conditionalFormatting sqref="E6404">
    <cfRule type="expression" dxfId="9819" priority="831">
      <formula>OR(B6393="Alteração de Carga",B6393="Caixa Existente sem Alteração",B6393="Desligamento")</formula>
    </cfRule>
  </conditionalFormatting>
  <conditionalFormatting sqref="E6405">
    <cfRule type="expression" dxfId="9818" priority="830">
      <formula>OR(B6393="Alteração de Carga",B6393="Caixa Existente sem Alteração",B6393="Desligamento")</formula>
    </cfRule>
  </conditionalFormatting>
  <conditionalFormatting sqref="E6407">
    <cfRule type="expression" dxfId="9817" priority="828">
      <formula>OR(B6393="Alteração de Carga",B6393="Caixa Existente sem Alteração",B6393="Desligamento")</formula>
    </cfRule>
  </conditionalFormatting>
  <conditionalFormatting sqref="E6408">
    <cfRule type="expression" dxfId="9816" priority="827">
      <formula>OR(B6393="Alteração de Carga",B6393="Caixa Existente sem Alteração",B6393="Desligamento")</formula>
    </cfRule>
  </conditionalFormatting>
  <conditionalFormatting sqref="E6422">
    <cfRule type="expression" dxfId="9815" priority="789">
      <formula>OR(B6414="Alteração de Carga",B6414="Caixa Existente sem Alteração",B6414="Desligamento")</formula>
    </cfRule>
  </conditionalFormatting>
  <conditionalFormatting sqref="E6423">
    <cfRule type="expression" dxfId="9814" priority="788">
      <formula>OR(B6414="Alteração de Carga",B6414="Caixa Existente sem Alteração",B6414="Desligamento")</formula>
    </cfRule>
  </conditionalFormatting>
  <conditionalFormatting sqref="E6424">
    <cfRule type="expression" dxfId="9813" priority="787">
      <formula>OR(B6414="Alteração de Carga",B6414="Caixa Existente sem Alteração",B6414="Desligamento")</formula>
    </cfRule>
  </conditionalFormatting>
  <conditionalFormatting sqref="E6425">
    <cfRule type="expression" dxfId="9812" priority="786">
      <formula>OR(B6414="Alteração de Carga",B6414="Caixa Existente sem Alteração",B6414="Desligamento")</formula>
    </cfRule>
  </conditionalFormatting>
  <conditionalFormatting sqref="E6426">
    <cfRule type="expression" dxfId="9811" priority="785">
      <formula>OR(B6414="Alteração de Carga",B6414="Caixa Existente sem Alteração",B6414="Desligamento")</formula>
    </cfRule>
  </conditionalFormatting>
  <conditionalFormatting sqref="E6428">
    <cfRule type="expression" dxfId="9810" priority="783">
      <formula>OR(B6414="Alteração de Carga",B6414="Caixa Existente sem Alteração",B6414="Desligamento")</formula>
    </cfRule>
  </conditionalFormatting>
  <conditionalFormatting sqref="E6429">
    <cfRule type="expression" dxfId="9809" priority="782">
      <formula>OR(B6414="Alteração de Carga",B6414="Caixa Existente sem Alteração",B6414="Desligamento")</formula>
    </cfRule>
  </conditionalFormatting>
  <conditionalFormatting sqref="E6443">
    <cfRule type="expression" dxfId="9808" priority="744">
      <formula>OR(B6435="Alteração de Carga",B6435="Caixa Existente sem Alteração",B6435="Desligamento")</formula>
    </cfRule>
  </conditionalFormatting>
  <conditionalFormatting sqref="E6444">
    <cfRule type="expression" dxfId="9807" priority="743">
      <formula>OR(B6435="Alteração de Carga",B6435="Caixa Existente sem Alteração",B6435="Desligamento")</formula>
    </cfRule>
  </conditionalFormatting>
  <conditionalFormatting sqref="E6445">
    <cfRule type="expression" dxfId="9806" priority="742">
      <formula>OR(B6435="Alteração de Carga",B6435="Caixa Existente sem Alteração",B6435="Desligamento")</formula>
    </cfRule>
  </conditionalFormatting>
  <conditionalFormatting sqref="E6446">
    <cfRule type="expression" dxfId="9805" priority="741">
      <formula>OR(B6435="Alteração de Carga",B6435="Caixa Existente sem Alteração",B6435="Desligamento")</formula>
    </cfRule>
  </conditionalFormatting>
  <conditionalFormatting sqref="E6447">
    <cfRule type="expression" dxfId="9804" priority="740">
      <formula>OR(B6435="Alteração de Carga",B6435="Caixa Existente sem Alteração",B6435="Desligamento")</formula>
    </cfRule>
  </conditionalFormatting>
  <conditionalFormatting sqref="E6449">
    <cfRule type="expression" dxfId="9803" priority="738">
      <formula>OR(B6435="Alteração de Carga",B6435="Caixa Existente sem Alteração",B6435="Desligamento")</formula>
    </cfRule>
  </conditionalFormatting>
  <conditionalFormatting sqref="E6450">
    <cfRule type="expression" dxfId="9802" priority="737">
      <formula>OR(B6435="Alteração de Carga",B6435="Caixa Existente sem Alteração",B6435="Desligamento")</formula>
    </cfRule>
  </conditionalFormatting>
  <conditionalFormatting sqref="E6464">
    <cfRule type="expression" dxfId="9801" priority="699">
      <formula>OR(B6456="Alteração de Carga",B6456="Caixa Existente sem Alteração",B6456="Desligamento")</formula>
    </cfRule>
  </conditionalFormatting>
  <conditionalFormatting sqref="E6465">
    <cfRule type="expression" dxfId="9800" priority="698">
      <formula>OR(B6456="Alteração de Carga",B6456="Caixa Existente sem Alteração",B6456="Desligamento")</formula>
    </cfRule>
  </conditionalFormatting>
  <conditionalFormatting sqref="E6466">
    <cfRule type="expression" dxfId="9799" priority="697">
      <formula>OR(B6456="Alteração de Carga",B6456="Caixa Existente sem Alteração",B6456="Desligamento")</formula>
    </cfRule>
  </conditionalFormatting>
  <conditionalFormatting sqref="E6467">
    <cfRule type="expression" dxfId="9798" priority="696">
      <formula>OR(B6456="Alteração de Carga",B6456="Caixa Existente sem Alteração",B6456="Desligamento")</formula>
    </cfRule>
  </conditionalFormatting>
  <conditionalFormatting sqref="E6468">
    <cfRule type="expression" dxfId="9797" priority="695">
      <formula>OR(B6456="Alteração de Carga",B6456="Caixa Existente sem Alteração",B6456="Desligamento")</formula>
    </cfRule>
  </conditionalFormatting>
  <conditionalFormatting sqref="E6470">
    <cfRule type="expression" dxfId="9796" priority="693">
      <formula>OR(B6456="Alteração de Carga",B6456="Caixa Existente sem Alteração",B6456="Desligamento")</formula>
    </cfRule>
  </conditionalFormatting>
  <conditionalFormatting sqref="E6471">
    <cfRule type="expression" dxfId="9795" priority="692">
      <formula>OR(B6456="Alteração de Carga",B6456="Caixa Existente sem Alteração",B6456="Desligamento")</formula>
    </cfRule>
  </conditionalFormatting>
  <conditionalFormatting sqref="E6485">
    <cfRule type="expression" dxfId="9794" priority="654">
      <formula>OR(B6477="Alteração de Carga",B6477="Caixa Existente sem Alteração",B6477="Desligamento")</formula>
    </cfRule>
  </conditionalFormatting>
  <conditionalFormatting sqref="E6486">
    <cfRule type="expression" dxfId="9793" priority="653">
      <formula>OR(B6477="Alteração de Carga",B6477="Caixa Existente sem Alteração",B6477="Desligamento")</formula>
    </cfRule>
  </conditionalFormatting>
  <conditionalFormatting sqref="E6487">
    <cfRule type="expression" dxfId="9792" priority="652">
      <formula>OR(B6477="Alteração de Carga",B6477="Caixa Existente sem Alteração",B6477="Desligamento")</formula>
    </cfRule>
  </conditionalFormatting>
  <conditionalFormatting sqref="E6488">
    <cfRule type="expression" dxfId="9791" priority="651">
      <formula>OR(B6477="Alteração de Carga",B6477="Caixa Existente sem Alteração",B6477="Desligamento")</formula>
    </cfRule>
  </conditionalFormatting>
  <conditionalFormatting sqref="E6489">
    <cfRule type="expression" dxfId="9790" priority="650">
      <formula>OR(B6477="Alteração de Carga",B6477="Caixa Existente sem Alteração",B6477="Desligamento")</formula>
    </cfRule>
  </conditionalFormatting>
  <conditionalFormatting sqref="E6491">
    <cfRule type="expression" dxfId="9789" priority="648">
      <formula>OR(B6477="Alteração de Carga",B6477="Caixa Existente sem Alteração",B6477="Desligamento")</formula>
    </cfRule>
  </conditionalFormatting>
  <conditionalFormatting sqref="E6492">
    <cfRule type="expression" dxfId="9788" priority="647">
      <formula>OR(B6477="Alteração de Carga",B6477="Caixa Existente sem Alteração",B6477="Desligamento")</formula>
    </cfRule>
  </conditionalFormatting>
  <conditionalFormatting sqref="E6506">
    <cfRule type="expression" dxfId="9787" priority="609">
      <formula>OR(B6498="Alteração de Carga",B6498="Caixa Existente sem Alteração",B6498="Desligamento")</formula>
    </cfRule>
  </conditionalFormatting>
  <conditionalFormatting sqref="E6507">
    <cfRule type="expression" dxfId="9786" priority="608">
      <formula>OR(B6498="Alteração de Carga",B6498="Caixa Existente sem Alteração",B6498="Desligamento")</formula>
    </cfRule>
  </conditionalFormatting>
  <conditionalFormatting sqref="E6508">
    <cfRule type="expression" dxfId="9785" priority="607">
      <formula>OR(B6498="Alteração de Carga",B6498="Caixa Existente sem Alteração",B6498="Desligamento")</formula>
    </cfRule>
  </conditionalFormatting>
  <conditionalFormatting sqref="E6509">
    <cfRule type="expression" dxfId="9784" priority="606">
      <formula>OR(B6498="Alteração de Carga",B6498="Caixa Existente sem Alteração",B6498="Desligamento")</formula>
    </cfRule>
  </conditionalFormatting>
  <conditionalFormatting sqref="E6510">
    <cfRule type="expression" dxfId="9783" priority="605">
      <formula>OR(B6498="Alteração de Carga",B6498="Caixa Existente sem Alteração",B6498="Desligamento")</formula>
    </cfRule>
  </conditionalFormatting>
  <conditionalFormatting sqref="E6512">
    <cfRule type="expression" dxfId="9782" priority="603">
      <formula>OR(B6498="Alteração de Carga",B6498="Caixa Existente sem Alteração",B6498="Desligamento")</formula>
    </cfRule>
  </conditionalFormatting>
  <conditionalFormatting sqref="E6513">
    <cfRule type="expression" dxfId="9781" priority="602">
      <formula>OR(B6498="Alteração de Carga",B6498="Caixa Existente sem Alteração",B6498="Desligamento")</formula>
    </cfRule>
  </conditionalFormatting>
  <conditionalFormatting sqref="E6527">
    <cfRule type="expression" dxfId="9780" priority="564">
      <formula>OR(B6519="Alteração de Carga",B6519="Caixa Existente sem Alteração",B6519="Desligamento")</formula>
    </cfRule>
  </conditionalFormatting>
  <conditionalFormatting sqref="E6528">
    <cfRule type="expression" dxfId="9779" priority="563">
      <formula>OR(B6519="Alteração de Carga",B6519="Caixa Existente sem Alteração",B6519="Desligamento")</formula>
    </cfRule>
  </conditionalFormatting>
  <conditionalFormatting sqref="E6529">
    <cfRule type="expression" dxfId="9778" priority="562">
      <formula>OR(B6519="Alteração de Carga",B6519="Caixa Existente sem Alteração",B6519="Desligamento")</formula>
    </cfRule>
  </conditionalFormatting>
  <conditionalFormatting sqref="E6530">
    <cfRule type="expression" dxfId="9777" priority="561">
      <formula>OR(B6519="Alteração de Carga",B6519="Caixa Existente sem Alteração",B6519="Desligamento")</formula>
    </cfRule>
  </conditionalFormatting>
  <conditionalFormatting sqref="E6531">
    <cfRule type="expression" dxfId="9776" priority="560">
      <formula>OR(B6519="Alteração de Carga",B6519="Caixa Existente sem Alteração",B6519="Desligamento")</formula>
    </cfRule>
  </conditionalFormatting>
  <conditionalFormatting sqref="E6533">
    <cfRule type="expression" dxfId="9775" priority="558">
      <formula>OR(B6519="Alteração de Carga",B6519="Caixa Existente sem Alteração",B6519="Desligamento")</formula>
    </cfRule>
  </conditionalFormatting>
  <conditionalFormatting sqref="E6534">
    <cfRule type="expression" dxfId="9774" priority="557">
      <formula>OR(B6519="Alteração de Carga",B6519="Caixa Existente sem Alteração",B6519="Desligamento")</formula>
    </cfRule>
  </conditionalFormatting>
  <conditionalFormatting sqref="E6548">
    <cfRule type="expression" dxfId="9773" priority="519">
      <formula>OR(B6540="Alteração de Carga",B6540="Caixa Existente sem Alteração",B6540="Desligamento")</formula>
    </cfRule>
  </conditionalFormatting>
  <conditionalFormatting sqref="E6549">
    <cfRule type="expression" dxfId="9772" priority="518">
      <formula>OR(B6540="Alteração de Carga",B6540="Caixa Existente sem Alteração",B6540="Desligamento")</formula>
    </cfRule>
  </conditionalFormatting>
  <conditionalFormatting sqref="E6550">
    <cfRule type="expression" dxfId="9771" priority="517">
      <formula>OR(B6540="Alteração de Carga",B6540="Caixa Existente sem Alteração",B6540="Desligamento")</formula>
    </cfRule>
  </conditionalFormatting>
  <conditionalFormatting sqref="E6551">
    <cfRule type="expression" dxfId="9770" priority="516">
      <formula>OR(B6540="Alteração de Carga",B6540="Caixa Existente sem Alteração",B6540="Desligamento")</formula>
    </cfRule>
  </conditionalFormatting>
  <conditionalFormatting sqref="E6552">
    <cfRule type="expression" dxfId="9769" priority="515">
      <formula>OR(B6540="Alteração de Carga",B6540="Caixa Existente sem Alteração",B6540="Desligamento")</formula>
    </cfRule>
  </conditionalFormatting>
  <conditionalFormatting sqref="E6554">
    <cfRule type="expression" dxfId="9768" priority="513">
      <formula>OR(B6540="Alteração de Carga",B6540="Caixa Existente sem Alteração",B6540="Desligamento")</formula>
    </cfRule>
  </conditionalFormatting>
  <conditionalFormatting sqref="E6555">
    <cfRule type="expression" dxfId="9767" priority="512">
      <formula>OR(B6540="Alteração de Carga",B6540="Caixa Existente sem Alteração",B6540="Desligamento")</formula>
    </cfRule>
  </conditionalFormatting>
  <conditionalFormatting sqref="E6569">
    <cfRule type="expression" dxfId="9766" priority="474">
      <formula>OR(B6561="Alteração de Carga",B6561="Caixa Existente sem Alteração",B6561="Desligamento")</formula>
    </cfRule>
  </conditionalFormatting>
  <conditionalFormatting sqref="E6570">
    <cfRule type="expression" dxfId="9765" priority="473">
      <formula>OR(B6561="Alteração de Carga",B6561="Caixa Existente sem Alteração",B6561="Desligamento")</formula>
    </cfRule>
  </conditionalFormatting>
  <conditionalFormatting sqref="E6571">
    <cfRule type="expression" dxfId="9764" priority="472">
      <formula>OR(B6561="Alteração de Carga",B6561="Caixa Existente sem Alteração",B6561="Desligamento")</formula>
    </cfRule>
  </conditionalFormatting>
  <conditionalFormatting sqref="E6572">
    <cfRule type="expression" dxfId="9763" priority="471">
      <formula>OR(B6561="Alteração de Carga",B6561="Caixa Existente sem Alteração",B6561="Desligamento")</formula>
    </cfRule>
  </conditionalFormatting>
  <conditionalFormatting sqref="E6573">
    <cfRule type="expression" dxfId="9762" priority="470">
      <formula>OR(B6561="Alteração de Carga",B6561="Caixa Existente sem Alteração",B6561="Desligamento")</formula>
    </cfRule>
  </conditionalFormatting>
  <conditionalFormatting sqref="E6575">
    <cfRule type="expression" dxfId="9761" priority="468">
      <formula>OR(B6561="Alteração de Carga",B6561="Caixa Existente sem Alteração",B6561="Desligamento")</formula>
    </cfRule>
  </conditionalFormatting>
  <conditionalFormatting sqref="E6576">
    <cfRule type="expression" dxfId="9760" priority="467">
      <formula>OR(B6561="Alteração de Carga",B6561="Caixa Existente sem Alteração",B6561="Desligamento")</formula>
    </cfRule>
  </conditionalFormatting>
  <conditionalFormatting sqref="E6590">
    <cfRule type="expression" dxfId="9759" priority="429">
      <formula>OR(B6582="Alteração de Carga",B6582="Caixa Existente sem Alteração",B6582="Desligamento")</formula>
    </cfRule>
  </conditionalFormatting>
  <conditionalFormatting sqref="E6591">
    <cfRule type="expression" dxfId="9758" priority="428">
      <formula>OR(B6582="Alteração de Carga",B6582="Caixa Existente sem Alteração",B6582="Desligamento")</formula>
    </cfRule>
  </conditionalFormatting>
  <conditionalFormatting sqref="E6592">
    <cfRule type="expression" dxfId="9757" priority="427">
      <formula>OR(B6582="Alteração de Carga",B6582="Caixa Existente sem Alteração",B6582="Desligamento")</formula>
    </cfRule>
  </conditionalFormatting>
  <conditionalFormatting sqref="E6593">
    <cfRule type="expression" dxfId="9756" priority="426">
      <formula>OR(B6582="Alteração de Carga",B6582="Caixa Existente sem Alteração",B6582="Desligamento")</formula>
    </cfRule>
  </conditionalFormatting>
  <conditionalFormatting sqref="E6594">
    <cfRule type="expression" dxfId="9755" priority="425">
      <formula>OR(B6582="Alteração de Carga",B6582="Caixa Existente sem Alteração",B6582="Desligamento")</formula>
    </cfRule>
  </conditionalFormatting>
  <conditionalFormatting sqref="E6596">
    <cfRule type="expression" dxfId="9754" priority="423">
      <formula>OR(B6582="Alteração de Carga",B6582="Caixa Existente sem Alteração",B6582="Desligamento")</formula>
    </cfRule>
  </conditionalFormatting>
  <conditionalFormatting sqref="E6597">
    <cfRule type="expression" dxfId="9753" priority="422">
      <formula>OR(B6582="Alteração de Carga",B6582="Caixa Existente sem Alteração",B6582="Desligamento")</formula>
    </cfRule>
  </conditionalFormatting>
  <conditionalFormatting sqref="E6611">
    <cfRule type="expression" dxfId="9752" priority="384">
      <formula>OR(B6603="Alteração de Carga",B6603="Caixa Existente sem Alteração",B6603="Desligamento")</formula>
    </cfRule>
  </conditionalFormatting>
  <conditionalFormatting sqref="E6612">
    <cfRule type="expression" dxfId="9751" priority="383">
      <formula>OR(B6603="Alteração de Carga",B6603="Caixa Existente sem Alteração",B6603="Desligamento")</formula>
    </cfRule>
  </conditionalFormatting>
  <conditionalFormatting sqref="E6613">
    <cfRule type="expression" dxfId="9750" priority="382">
      <formula>OR(B6603="Alteração de Carga",B6603="Caixa Existente sem Alteração",B6603="Desligamento")</formula>
    </cfRule>
  </conditionalFormatting>
  <conditionalFormatting sqref="E6614">
    <cfRule type="expression" dxfId="9749" priority="381">
      <formula>OR(B6603="Alteração de Carga",B6603="Caixa Existente sem Alteração",B6603="Desligamento")</formula>
    </cfRule>
  </conditionalFormatting>
  <conditionalFormatting sqref="E6615">
    <cfRule type="expression" dxfId="9748" priority="380">
      <formula>OR(B6603="Alteração de Carga",B6603="Caixa Existente sem Alteração",B6603="Desligamento")</formula>
    </cfRule>
  </conditionalFormatting>
  <conditionalFormatting sqref="E6617">
    <cfRule type="expression" dxfId="9747" priority="378">
      <formula>OR(B6603="Alteração de Carga",B6603="Caixa Existente sem Alteração",B6603="Desligamento")</formula>
    </cfRule>
  </conditionalFormatting>
  <conditionalFormatting sqref="E6618">
    <cfRule type="expression" dxfId="9746" priority="377">
      <formula>OR(B6603="Alteração de Carga",B6603="Caixa Existente sem Alteração",B6603="Desligamento")</formula>
    </cfRule>
  </conditionalFormatting>
  <conditionalFormatting sqref="E6632">
    <cfRule type="expression" dxfId="9745" priority="339">
      <formula>OR(B6624="Alteração de Carga",B6624="Caixa Existente sem Alteração",B6624="Desligamento")</formula>
    </cfRule>
  </conditionalFormatting>
  <conditionalFormatting sqref="E6633">
    <cfRule type="expression" dxfId="9744" priority="338">
      <formula>OR(B6624="Alteração de Carga",B6624="Caixa Existente sem Alteração",B6624="Desligamento")</formula>
    </cfRule>
  </conditionalFormatting>
  <conditionalFormatting sqref="E6634">
    <cfRule type="expression" dxfId="9743" priority="337">
      <formula>OR(B6624="Alteração de Carga",B6624="Caixa Existente sem Alteração",B6624="Desligamento")</formula>
    </cfRule>
  </conditionalFormatting>
  <conditionalFormatting sqref="E6635">
    <cfRule type="expression" dxfId="9742" priority="336">
      <formula>OR(B6624="Alteração de Carga",B6624="Caixa Existente sem Alteração",B6624="Desligamento")</formula>
    </cfRule>
  </conditionalFormatting>
  <conditionalFormatting sqref="E6636">
    <cfRule type="expression" dxfId="9741" priority="335">
      <formula>OR(B6624="Alteração de Carga",B6624="Caixa Existente sem Alteração",B6624="Desligamento")</formula>
    </cfRule>
  </conditionalFormatting>
  <conditionalFormatting sqref="E6638">
    <cfRule type="expression" dxfId="9740" priority="333">
      <formula>OR(B6624="Alteração de Carga",B6624="Caixa Existente sem Alteração",B6624="Desligamento")</formula>
    </cfRule>
  </conditionalFormatting>
  <conditionalFormatting sqref="E6639">
    <cfRule type="expression" dxfId="9739" priority="332">
      <formula>OR(B6624="Alteração de Carga",B6624="Caixa Existente sem Alteração",B6624="Desligamento")</formula>
    </cfRule>
  </conditionalFormatting>
  <conditionalFormatting sqref="E6653">
    <cfRule type="expression" dxfId="9738" priority="294">
      <formula>OR(B6645="Alteração de Carga",B6645="Caixa Existente sem Alteração",B6645="Desligamento")</formula>
    </cfRule>
  </conditionalFormatting>
  <conditionalFormatting sqref="E6654">
    <cfRule type="expression" dxfId="9737" priority="293">
      <formula>OR(B6645="Alteração de Carga",B6645="Caixa Existente sem Alteração",B6645="Desligamento")</formula>
    </cfRule>
  </conditionalFormatting>
  <conditionalFormatting sqref="E6655">
    <cfRule type="expression" dxfId="9736" priority="292">
      <formula>OR(B6645="Alteração de Carga",B6645="Caixa Existente sem Alteração",B6645="Desligamento")</formula>
    </cfRule>
  </conditionalFormatting>
  <conditionalFormatting sqref="E6656">
    <cfRule type="expression" dxfId="9735" priority="291">
      <formula>OR(B6645="Alteração de Carga",B6645="Caixa Existente sem Alteração",B6645="Desligamento")</formula>
    </cfRule>
  </conditionalFormatting>
  <conditionalFormatting sqref="E6657">
    <cfRule type="expression" dxfId="9734" priority="290">
      <formula>OR(B6645="Alteração de Carga",B6645="Caixa Existente sem Alteração",B6645="Desligamento")</formula>
    </cfRule>
  </conditionalFormatting>
  <conditionalFormatting sqref="E6659">
    <cfRule type="expression" dxfId="9733" priority="288">
      <formula>OR(B6645="Alteração de Carga",B6645="Caixa Existente sem Alteração",B6645="Desligamento")</formula>
    </cfRule>
  </conditionalFormatting>
  <conditionalFormatting sqref="E6660">
    <cfRule type="expression" dxfId="9732" priority="287">
      <formula>OR(B6645="Alteração de Carga",B6645="Caixa Existente sem Alteração",B6645="Desligamento")</formula>
    </cfRule>
  </conditionalFormatting>
  <conditionalFormatting sqref="E6674">
    <cfRule type="expression" dxfId="9731" priority="249">
      <formula>OR(B6666="Alteração de Carga",B6666="Caixa Existente sem Alteração",B6666="Desligamento")</formula>
    </cfRule>
  </conditionalFormatting>
  <conditionalFormatting sqref="E6675">
    <cfRule type="expression" dxfId="9730" priority="248">
      <formula>OR(B6666="Alteração de Carga",B6666="Caixa Existente sem Alteração",B6666="Desligamento")</formula>
    </cfRule>
  </conditionalFormatting>
  <conditionalFormatting sqref="E6676">
    <cfRule type="expression" dxfId="9729" priority="247">
      <formula>OR(B6666="Alteração de Carga",B6666="Caixa Existente sem Alteração",B6666="Desligamento")</formula>
    </cfRule>
  </conditionalFormatting>
  <conditionalFormatting sqref="E6677">
    <cfRule type="expression" dxfId="9728" priority="246">
      <formula>OR(B6666="Alteração de Carga",B6666="Caixa Existente sem Alteração",B6666="Desligamento")</formula>
    </cfRule>
  </conditionalFormatting>
  <conditionalFormatting sqref="E6678">
    <cfRule type="expression" dxfId="9727" priority="245">
      <formula>OR(B6666="Alteração de Carga",B6666="Caixa Existente sem Alteração",B6666="Desligamento")</formula>
    </cfRule>
  </conditionalFormatting>
  <conditionalFormatting sqref="E6680">
    <cfRule type="expression" dxfId="9726" priority="243">
      <formula>OR(B6666="Alteração de Carga",B6666="Caixa Existente sem Alteração",B6666="Desligamento")</formula>
    </cfRule>
  </conditionalFormatting>
  <conditionalFormatting sqref="E6681">
    <cfRule type="expression" dxfId="9725" priority="242">
      <formula>OR(B6666="Alteração de Carga",B6666="Caixa Existente sem Alteração",B6666="Desligamento")</formula>
    </cfRule>
  </conditionalFormatting>
  <conditionalFormatting sqref="E6695">
    <cfRule type="expression" dxfId="9724" priority="204">
      <formula>OR(B6687="Alteração de Carga",B6687="Caixa Existente sem Alteração",B6687="Desligamento")</formula>
    </cfRule>
  </conditionalFormatting>
  <conditionalFormatting sqref="E6696">
    <cfRule type="expression" dxfId="9723" priority="203">
      <formula>OR(B6687="Alteração de Carga",B6687="Caixa Existente sem Alteração",B6687="Desligamento")</formula>
    </cfRule>
  </conditionalFormatting>
  <conditionalFormatting sqref="E6697">
    <cfRule type="expression" dxfId="9722" priority="202">
      <formula>OR(B6687="Alteração de Carga",B6687="Caixa Existente sem Alteração",B6687="Desligamento")</formula>
    </cfRule>
  </conditionalFormatting>
  <conditionalFormatting sqref="E6698">
    <cfRule type="expression" dxfId="9721" priority="201">
      <formula>OR(B6687="Alteração de Carga",B6687="Caixa Existente sem Alteração",B6687="Desligamento")</formula>
    </cfRule>
  </conditionalFormatting>
  <conditionalFormatting sqref="E6699">
    <cfRule type="expression" dxfId="9720" priority="200">
      <formula>OR(B6687="Alteração de Carga",B6687="Caixa Existente sem Alteração",B6687="Desligamento")</formula>
    </cfRule>
  </conditionalFormatting>
  <conditionalFormatting sqref="E6701">
    <cfRule type="expression" dxfId="9719" priority="198">
      <formula>OR(B6687="Alteração de Carga",B6687="Caixa Existente sem Alteração",B6687="Desligamento")</formula>
    </cfRule>
  </conditionalFormatting>
  <conditionalFormatting sqref="E6702">
    <cfRule type="expression" dxfId="9718" priority="197">
      <formula>OR(B6687="Alteração de Carga",B6687="Caixa Existente sem Alteração",B6687="Desligamento")</formula>
    </cfRule>
  </conditionalFormatting>
  <conditionalFormatting sqref="E6716">
    <cfRule type="expression" dxfId="9717" priority="159">
      <formula>OR(B6708="Alteração de Carga",B6708="Caixa Existente sem Alteração",B6708="Desligamento")</formula>
    </cfRule>
  </conditionalFormatting>
  <conditionalFormatting sqref="E6717">
    <cfRule type="expression" dxfId="9716" priority="158">
      <formula>OR(B6708="Alteração de Carga",B6708="Caixa Existente sem Alteração",B6708="Desligamento")</formula>
    </cfRule>
  </conditionalFormatting>
  <conditionalFormatting sqref="E6718">
    <cfRule type="expression" dxfId="9715" priority="157">
      <formula>OR(B6708="Alteração de Carga",B6708="Caixa Existente sem Alteração",B6708="Desligamento")</formula>
    </cfRule>
  </conditionalFormatting>
  <conditionalFormatting sqref="E6719">
    <cfRule type="expression" dxfId="9714" priority="156">
      <formula>OR(B6708="Alteração de Carga",B6708="Caixa Existente sem Alteração",B6708="Desligamento")</formula>
    </cfRule>
  </conditionalFormatting>
  <conditionalFormatting sqref="E6720">
    <cfRule type="expression" dxfId="9713" priority="155">
      <formula>OR(B6708="Alteração de Carga",B6708="Caixa Existente sem Alteração",B6708="Desligamento")</formula>
    </cfRule>
  </conditionalFormatting>
  <conditionalFormatting sqref="E6722">
    <cfRule type="expression" dxfId="9712" priority="153">
      <formula>OR(B6708="Alteração de Carga",B6708="Caixa Existente sem Alteração",B6708="Desligamento")</formula>
    </cfRule>
  </conditionalFormatting>
  <conditionalFormatting sqref="E6723">
    <cfRule type="expression" dxfId="9711" priority="152">
      <formula>OR(B6708="Alteração de Carga",B6708="Caixa Existente sem Alteração",B6708="Desligamento")</formula>
    </cfRule>
  </conditionalFormatting>
  <conditionalFormatting sqref="E6737">
    <cfRule type="expression" dxfId="9710" priority="114">
      <formula>OR(B6729="Alteração de Carga",B6729="Caixa Existente sem Alteração",B6729="Desligamento")</formula>
    </cfRule>
  </conditionalFormatting>
  <conditionalFormatting sqref="E6738">
    <cfRule type="expression" dxfId="9709" priority="113">
      <formula>OR(B6729="Alteração de Carga",B6729="Caixa Existente sem Alteração",B6729="Desligamento")</formula>
    </cfRule>
  </conditionalFormatting>
  <conditionalFormatting sqref="E6739">
    <cfRule type="expression" dxfId="9708" priority="112">
      <formula>OR(B6729="Alteração de Carga",B6729="Caixa Existente sem Alteração",B6729="Desligamento")</formula>
    </cfRule>
  </conditionalFormatting>
  <conditionalFormatting sqref="E6740">
    <cfRule type="expression" dxfId="9707" priority="111">
      <formula>OR(B6729="Alteração de Carga",B6729="Caixa Existente sem Alteração",B6729="Desligamento")</formula>
    </cfRule>
  </conditionalFormatting>
  <conditionalFormatting sqref="E6741">
    <cfRule type="expression" dxfId="9706" priority="110">
      <formula>OR(B6729="Alteração de Carga",B6729="Caixa Existente sem Alteração",B6729="Desligamento")</formula>
    </cfRule>
  </conditionalFormatting>
  <conditionalFormatting sqref="E6743">
    <cfRule type="expression" dxfId="9705" priority="108">
      <formula>OR(B6729="Alteração de Carga",B6729="Caixa Existente sem Alteração",B6729="Desligamento")</formula>
    </cfRule>
  </conditionalFormatting>
  <conditionalFormatting sqref="E6744">
    <cfRule type="expression" dxfId="9704" priority="107">
      <formula>OR(B6729="Alteração de Carga",B6729="Caixa Existente sem Alteração",B6729="Desligamento")</formula>
    </cfRule>
  </conditionalFormatting>
  <conditionalFormatting sqref="E6758">
    <cfRule type="expression" dxfId="9703" priority="69">
      <formula>OR(B6750="Alteração de Carga",B6750="Caixa Existente sem Alteração",B6750="Desligamento")</formula>
    </cfRule>
  </conditionalFormatting>
  <conditionalFormatting sqref="E6759">
    <cfRule type="expression" dxfId="9702" priority="68">
      <formula>OR(B6750="Alteração de Carga",B6750="Caixa Existente sem Alteração",B6750="Desligamento")</formula>
    </cfRule>
  </conditionalFormatting>
  <conditionalFormatting sqref="E6760">
    <cfRule type="expression" dxfId="9701" priority="67">
      <formula>OR(B6750="Alteração de Carga",B6750="Caixa Existente sem Alteração",B6750="Desligamento")</formula>
    </cfRule>
  </conditionalFormatting>
  <conditionalFormatting sqref="E6761">
    <cfRule type="expression" dxfId="9700" priority="66">
      <formula>OR(B6750="Alteração de Carga",B6750="Caixa Existente sem Alteração",B6750="Desligamento")</formula>
    </cfRule>
  </conditionalFormatting>
  <conditionalFormatting sqref="E6762">
    <cfRule type="expression" dxfId="9699" priority="65">
      <formula>OR(B6750="Alteração de Carga",B6750="Caixa Existente sem Alteração",B6750="Desligamento")</formula>
    </cfRule>
  </conditionalFormatting>
  <conditionalFormatting sqref="E6764">
    <cfRule type="expression" dxfId="9698" priority="63">
      <formula>OR(B6750="Alteração de Carga",B6750="Caixa Existente sem Alteração",B6750="Desligamento")</formula>
    </cfRule>
  </conditionalFormatting>
  <conditionalFormatting sqref="E6765">
    <cfRule type="expression" dxfId="9697" priority="62">
      <formula>OR(B6750="Alteração de Carga",B6750="Caixa Existente sem Alteração",B6750="Desligamento")</formula>
    </cfRule>
  </conditionalFormatting>
  <conditionalFormatting sqref="E6779">
    <cfRule type="expression" dxfId="9696" priority="24">
      <formula>OR(B6771="Alteração de Carga",B6771="Caixa Existente sem Alteração",B6771="Desligamento")</formula>
    </cfRule>
  </conditionalFormatting>
  <conditionalFormatting sqref="E6780">
    <cfRule type="expression" dxfId="9695" priority="23">
      <formula>OR(B6771="Alteração de Carga",B6771="Caixa Existente sem Alteração",B6771="Desligamento")</formula>
    </cfRule>
  </conditionalFormatting>
  <conditionalFormatting sqref="E6781">
    <cfRule type="expression" dxfId="9694" priority="22">
      <formula>OR(B6771="Alteração de Carga",B6771="Caixa Existente sem Alteração",B6771="Desligamento")</formula>
    </cfRule>
  </conditionalFormatting>
  <conditionalFormatting sqref="E6782">
    <cfRule type="expression" dxfId="9693" priority="21">
      <formula>OR(B6771="Alteração de Carga",B6771="Caixa Existente sem Alteração",B6771="Desligamento")</formula>
    </cfRule>
  </conditionalFormatting>
  <conditionalFormatting sqref="E6783">
    <cfRule type="expression" dxfId="9692" priority="20">
      <formula>OR(B6771="Alteração de Carga",B6771="Caixa Existente sem Alteração",B6771="Desligamento")</formula>
    </cfRule>
  </conditionalFormatting>
  <conditionalFormatting sqref="E6785">
    <cfRule type="expression" dxfId="9691" priority="18">
      <formula>OR(B6771="Alteração de Carga",B6771="Caixa Existente sem Alteração",B6771="Desligamento")</formula>
    </cfRule>
  </conditionalFormatting>
  <conditionalFormatting sqref="E6786">
    <cfRule type="expression" dxfId="9690" priority="17">
      <formula>OR(B6771="Alteração de Carga",B6771="Caixa Existente sem Alteração",B6771="Desligamento")</formula>
    </cfRule>
  </conditionalFormatting>
  <conditionalFormatting sqref="H17">
    <cfRule type="expression" dxfId="9689" priority="18536">
      <formula>OR(G9="Alteração de Carga",G9="Caixa Existente sem Alteração",G9="Desligamento")</formula>
    </cfRule>
  </conditionalFormatting>
  <conditionalFormatting sqref="H26">
    <cfRule type="expression" dxfId="9688" priority="18527">
      <formula>OR(G9="Alteração de Carga",G9="Caixa Existente sem Alteração",G9="Desligamento")</formula>
    </cfRule>
  </conditionalFormatting>
  <conditionalFormatting sqref="H38">
    <cfRule type="expression" dxfId="9687" priority="15566">
      <formula>OR(G30="Alteração de Carga",G30="Caixa Existente sem Alteração",G30="Desligamento")</formula>
    </cfRule>
  </conditionalFormatting>
  <conditionalFormatting sqref="H47">
    <cfRule type="expression" dxfId="9686" priority="15557">
      <formula>OR(G30="Alteração de Carga",G30="Caixa Existente sem Alteração",G30="Desligamento")</formula>
    </cfRule>
  </conditionalFormatting>
  <conditionalFormatting sqref="H59">
    <cfRule type="expression" dxfId="9685" priority="15521">
      <formula>OR(G51="Alteração de Carga",G51="Caixa Existente sem Alteração",G51="Desligamento")</formula>
    </cfRule>
  </conditionalFormatting>
  <conditionalFormatting sqref="H68">
    <cfRule type="expression" dxfId="9684" priority="15512">
      <formula>OR(G51="Alteração de Carga",G51="Caixa Existente sem Alteração",G51="Desligamento")</formula>
    </cfRule>
  </conditionalFormatting>
  <conditionalFormatting sqref="H80">
    <cfRule type="expression" dxfId="9683" priority="15431">
      <formula>OR(G72="Alteração de Carga",G72="Caixa Existente sem Alteração",G72="Desligamento")</formula>
    </cfRule>
  </conditionalFormatting>
  <conditionalFormatting sqref="H89">
    <cfRule type="expression" dxfId="9682" priority="15422">
      <formula>OR(G72="Alteração de Carga",G72="Caixa Existente sem Alteração",G72="Desligamento")</formula>
    </cfRule>
  </conditionalFormatting>
  <conditionalFormatting sqref="H101">
    <cfRule type="expression" dxfId="9681" priority="15400">
      <formula>OR(G93="Alteração de Carga",G93="Caixa Existente sem Alteração",G93="Desligamento")</formula>
    </cfRule>
  </conditionalFormatting>
  <conditionalFormatting sqref="H110">
    <cfRule type="expression" dxfId="9680" priority="15391">
      <formula>OR(G93="Alteração de Carga",G93="Caixa Existente sem Alteração",G93="Desligamento")</formula>
    </cfRule>
  </conditionalFormatting>
  <conditionalFormatting sqref="H122">
    <cfRule type="expression" dxfId="9679" priority="15385">
      <formula>OR(G114="Alteração de Carga",G114="Caixa Existente sem Alteração",G114="Desligamento")</formula>
    </cfRule>
  </conditionalFormatting>
  <conditionalFormatting sqref="H131">
    <cfRule type="expression" dxfId="9678" priority="15376">
      <formula>OR(G114="Alteração de Carga",G114="Caixa Existente sem Alteração",G114="Desligamento")</formula>
    </cfRule>
  </conditionalFormatting>
  <conditionalFormatting sqref="H143">
    <cfRule type="expression" dxfId="9677" priority="15370">
      <formula>OR(G135="Alteração de Carga",G135="Caixa Existente sem Alteração",G135="Desligamento")</formula>
    </cfRule>
  </conditionalFormatting>
  <conditionalFormatting sqref="H152">
    <cfRule type="expression" dxfId="9676" priority="15361">
      <formula>OR(G135="Alteração de Carga",G135="Caixa Existente sem Alteração",G135="Desligamento")</formula>
    </cfRule>
  </conditionalFormatting>
  <conditionalFormatting sqref="H164">
    <cfRule type="expression" dxfId="9675" priority="14215">
      <formula>OR(G156="Alteração de Carga",G156="Caixa Existente sem Alteração",G156="Desligamento")</formula>
    </cfRule>
  </conditionalFormatting>
  <conditionalFormatting sqref="H173">
    <cfRule type="expression" dxfId="9674" priority="14206">
      <formula>OR(G156="Alteração de Carga",G156="Caixa Existente sem Alteração",G156="Desligamento")</formula>
    </cfRule>
  </conditionalFormatting>
  <conditionalFormatting sqref="H185">
    <cfRule type="expression" dxfId="9673" priority="14170">
      <formula>OR(G177="Alteração de Carga",G177="Caixa Existente sem Alteração",G177="Desligamento")</formula>
    </cfRule>
  </conditionalFormatting>
  <conditionalFormatting sqref="H194">
    <cfRule type="expression" dxfId="9672" priority="14161">
      <formula>OR(G177="Alteração de Carga",G177="Caixa Existente sem Alteração",G177="Desligamento")</formula>
    </cfRule>
  </conditionalFormatting>
  <conditionalFormatting sqref="H206">
    <cfRule type="expression" dxfId="9671" priority="14125">
      <formula>OR(G198="Alteração de Carga",G198="Caixa Existente sem Alteração",G198="Desligamento")</formula>
    </cfRule>
  </conditionalFormatting>
  <conditionalFormatting sqref="H215">
    <cfRule type="expression" dxfId="9670" priority="14116">
      <formula>OR(G198="Alteração de Carga",G198="Caixa Existente sem Alteração",G198="Desligamento")</formula>
    </cfRule>
  </conditionalFormatting>
  <conditionalFormatting sqref="H227">
    <cfRule type="expression" dxfId="9669" priority="14080">
      <formula>OR(G219="Alteração de Carga",G219="Caixa Existente sem Alteração",G219="Desligamento")</formula>
    </cfRule>
  </conditionalFormatting>
  <conditionalFormatting sqref="H236">
    <cfRule type="expression" dxfId="9668" priority="14071">
      <formula>OR(G219="Alteração de Carga",G219="Caixa Existente sem Alteração",G219="Desligamento")</formula>
    </cfRule>
  </conditionalFormatting>
  <conditionalFormatting sqref="H248">
    <cfRule type="expression" dxfId="9667" priority="14035">
      <formula>OR(G240="Alteração de Carga",G240="Caixa Existente sem Alteração",G240="Desligamento")</formula>
    </cfRule>
  </conditionalFormatting>
  <conditionalFormatting sqref="H257">
    <cfRule type="expression" dxfId="9666" priority="14026">
      <formula>OR(G240="Alteração de Carga",G240="Caixa Existente sem Alteração",G240="Desligamento")</formula>
    </cfRule>
  </conditionalFormatting>
  <conditionalFormatting sqref="H269">
    <cfRule type="expression" dxfId="9665" priority="13990">
      <formula>OR(G261="Alteração de Carga",G261="Caixa Existente sem Alteração",G261="Desligamento")</formula>
    </cfRule>
  </conditionalFormatting>
  <conditionalFormatting sqref="H278">
    <cfRule type="expression" dxfId="9664" priority="13981">
      <formula>OR(G261="Alteração de Carga",G261="Caixa Existente sem Alteração",G261="Desligamento")</formula>
    </cfRule>
  </conditionalFormatting>
  <conditionalFormatting sqref="H290">
    <cfRule type="expression" dxfId="9663" priority="13945">
      <formula>OR(G282="Alteração de Carga",G282="Caixa Existente sem Alteração",G282="Desligamento")</formula>
    </cfRule>
  </conditionalFormatting>
  <conditionalFormatting sqref="H299">
    <cfRule type="expression" dxfId="9662" priority="13936">
      <formula>OR(G282="Alteração de Carga",G282="Caixa Existente sem Alteração",G282="Desligamento")</formula>
    </cfRule>
  </conditionalFormatting>
  <conditionalFormatting sqref="H311">
    <cfRule type="expression" dxfId="9661" priority="13900">
      <formula>OR(G303="Alteração de Carga",G303="Caixa Existente sem Alteração",G303="Desligamento")</formula>
    </cfRule>
  </conditionalFormatting>
  <conditionalFormatting sqref="H320">
    <cfRule type="expression" dxfId="9660" priority="13891">
      <formula>OR(G303="Alteração de Carga",G303="Caixa Existente sem Alteração",G303="Desligamento")</formula>
    </cfRule>
  </conditionalFormatting>
  <conditionalFormatting sqref="H332">
    <cfRule type="expression" dxfId="9659" priority="13855">
      <formula>OR(G324="Alteração de Carga",G324="Caixa Existente sem Alteração",G324="Desligamento")</formula>
    </cfRule>
  </conditionalFormatting>
  <conditionalFormatting sqref="H341">
    <cfRule type="expression" dxfId="9658" priority="13846">
      <formula>OR(G324="Alteração de Carga",G324="Caixa Existente sem Alteração",G324="Desligamento")</formula>
    </cfRule>
  </conditionalFormatting>
  <conditionalFormatting sqref="H353">
    <cfRule type="expression" dxfId="9657" priority="13810">
      <formula>OR(G345="Alteração de Carga",G345="Caixa Existente sem Alteração",G345="Desligamento")</formula>
    </cfRule>
  </conditionalFormatting>
  <conditionalFormatting sqref="H362">
    <cfRule type="expression" dxfId="9656" priority="13801">
      <formula>OR(G345="Alteração de Carga",G345="Caixa Existente sem Alteração",G345="Desligamento")</formula>
    </cfRule>
  </conditionalFormatting>
  <conditionalFormatting sqref="H374">
    <cfRule type="expression" dxfId="9655" priority="13765">
      <formula>OR(G366="Alteração de Carga",G366="Caixa Existente sem Alteração",G366="Desligamento")</formula>
    </cfRule>
  </conditionalFormatting>
  <conditionalFormatting sqref="H383">
    <cfRule type="expression" dxfId="9654" priority="13756">
      <formula>OR(G366="Alteração de Carga",G366="Caixa Existente sem Alteração",G366="Desligamento")</formula>
    </cfRule>
  </conditionalFormatting>
  <conditionalFormatting sqref="H395">
    <cfRule type="expression" dxfId="9653" priority="13720">
      <formula>OR(G387="Alteração de Carga",G387="Caixa Existente sem Alteração",G387="Desligamento")</formula>
    </cfRule>
  </conditionalFormatting>
  <conditionalFormatting sqref="H404">
    <cfRule type="expression" dxfId="9652" priority="13711">
      <formula>OR(G387="Alteração de Carga",G387="Caixa Existente sem Alteração",G387="Desligamento")</formula>
    </cfRule>
  </conditionalFormatting>
  <conditionalFormatting sqref="H416">
    <cfRule type="expression" dxfId="9651" priority="13675">
      <formula>OR(G408="Alteração de Carga",G408="Caixa Existente sem Alteração",G408="Desligamento")</formula>
    </cfRule>
  </conditionalFormatting>
  <conditionalFormatting sqref="H425">
    <cfRule type="expression" dxfId="9650" priority="13666">
      <formula>OR(G408="Alteração de Carga",G408="Caixa Existente sem Alteração",G408="Desligamento")</formula>
    </cfRule>
  </conditionalFormatting>
  <conditionalFormatting sqref="H437">
    <cfRule type="expression" dxfId="9649" priority="13630">
      <formula>OR(G429="Alteração de Carga",G429="Caixa Existente sem Alteração",G429="Desligamento")</formula>
    </cfRule>
  </conditionalFormatting>
  <conditionalFormatting sqref="H446">
    <cfRule type="expression" dxfId="9648" priority="13621">
      <formula>OR(G429="Alteração de Carga",G429="Caixa Existente sem Alteração",G429="Desligamento")</formula>
    </cfRule>
  </conditionalFormatting>
  <conditionalFormatting sqref="H458">
    <cfRule type="expression" dxfId="9647" priority="13585">
      <formula>OR(G450="Alteração de Carga",G450="Caixa Existente sem Alteração",G450="Desligamento")</formula>
    </cfRule>
  </conditionalFormatting>
  <conditionalFormatting sqref="H467">
    <cfRule type="expression" dxfId="9646" priority="13576">
      <formula>OR(G450="Alteração de Carga",G450="Caixa Existente sem Alteração",G450="Desligamento")</formula>
    </cfRule>
  </conditionalFormatting>
  <conditionalFormatting sqref="H479">
    <cfRule type="expression" dxfId="9645" priority="13540">
      <formula>OR(G471="Alteração de Carga",G471="Caixa Existente sem Alteração",G471="Desligamento")</formula>
    </cfRule>
  </conditionalFormatting>
  <conditionalFormatting sqref="H488">
    <cfRule type="expression" dxfId="9644" priority="13531">
      <formula>OR(G471="Alteração de Carga",G471="Caixa Existente sem Alteração",G471="Desligamento")</formula>
    </cfRule>
  </conditionalFormatting>
  <conditionalFormatting sqref="H500">
    <cfRule type="expression" dxfId="9643" priority="13495">
      <formula>OR(G492="Alteração de Carga",G492="Caixa Existente sem Alteração",G492="Desligamento")</formula>
    </cfRule>
  </conditionalFormatting>
  <conditionalFormatting sqref="H509">
    <cfRule type="expression" dxfId="9642" priority="13486">
      <formula>OR(G492="Alteração de Carga",G492="Caixa Existente sem Alteração",G492="Desligamento")</formula>
    </cfRule>
  </conditionalFormatting>
  <conditionalFormatting sqref="H521">
    <cfRule type="expression" dxfId="9641" priority="13450">
      <formula>OR(G513="Alteração de Carga",G513="Caixa Existente sem Alteração",G513="Desligamento")</formula>
    </cfRule>
  </conditionalFormatting>
  <conditionalFormatting sqref="H530">
    <cfRule type="expression" dxfId="9640" priority="13441">
      <formula>OR(G513="Alteração de Carga",G513="Caixa Existente sem Alteração",G513="Desligamento")</formula>
    </cfRule>
  </conditionalFormatting>
  <conditionalFormatting sqref="H542">
    <cfRule type="expression" dxfId="9639" priority="13405">
      <formula>OR(G534="Alteração de Carga",G534="Caixa Existente sem Alteração",G534="Desligamento")</formula>
    </cfRule>
  </conditionalFormatting>
  <conditionalFormatting sqref="H551">
    <cfRule type="expression" dxfId="9638" priority="13396">
      <formula>OR(G534="Alteração de Carga",G534="Caixa Existente sem Alteração",G534="Desligamento")</formula>
    </cfRule>
  </conditionalFormatting>
  <conditionalFormatting sqref="H563">
    <cfRule type="expression" dxfId="9637" priority="13360">
      <formula>OR(G555="Alteração de Carga",G555="Caixa Existente sem Alteração",G555="Desligamento")</formula>
    </cfRule>
  </conditionalFormatting>
  <conditionalFormatting sqref="H572">
    <cfRule type="expression" dxfId="9636" priority="13351">
      <formula>OR(G555="Alteração de Carga",G555="Caixa Existente sem Alteração",G555="Desligamento")</formula>
    </cfRule>
  </conditionalFormatting>
  <conditionalFormatting sqref="H584">
    <cfRule type="expression" dxfId="9635" priority="13315">
      <formula>OR(G576="Alteração de Carga",G576="Caixa Existente sem Alteração",G576="Desligamento")</formula>
    </cfRule>
  </conditionalFormatting>
  <conditionalFormatting sqref="H593">
    <cfRule type="expression" dxfId="9634" priority="13306">
      <formula>OR(G576="Alteração de Carga",G576="Caixa Existente sem Alteração",G576="Desligamento")</formula>
    </cfRule>
  </conditionalFormatting>
  <conditionalFormatting sqref="H605">
    <cfRule type="expression" dxfId="9633" priority="13270">
      <formula>OR(G597="Alteração de Carga",G597="Caixa Existente sem Alteração",G597="Desligamento")</formula>
    </cfRule>
  </conditionalFormatting>
  <conditionalFormatting sqref="H614">
    <cfRule type="expression" dxfId="9632" priority="13261">
      <formula>OR(G597="Alteração de Carga",G597="Caixa Existente sem Alteração",G597="Desligamento")</formula>
    </cfRule>
  </conditionalFormatting>
  <conditionalFormatting sqref="H626">
    <cfRule type="expression" dxfId="9631" priority="13225">
      <formula>OR(G618="Alteração de Carga",G618="Caixa Existente sem Alteração",G618="Desligamento")</formula>
    </cfRule>
  </conditionalFormatting>
  <conditionalFormatting sqref="H635">
    <cfRule type="expression" dxfId="9630" priority="13216">
      <formula>OR(G618="Alteração de Carga",G618="Caixa Existente sem Alteração",G618="Desligamento")</formula>
    </cfRule>
  </conditionalFormatting>
  <conditionalFormatting sqref="H647">
    <cfRule type="expression" dxfId="9629" priority="13180">
      <formula>OR(G639="Alteração de Carga",G639="Caixa Existente sem Alteração",G639="Desligamento")</formula>
    </cfRule>
  </conditionalFormatting>
  <conditionalFormatting sqref="H656">
    <cfRule type="expression" dxfId="9628" priority="13171">
      <formula>OR(G639="Alteração de Carga",G639="Caixa Existente sem Alteração",G639="Desligamento")</formula>
    </cfRule>
  </conditionalFormatting>
  <conditionalFormatting sqref="H668">
    <cfRule type="expression" dxfId="9627" priority="13135">
      <formula>OR(G660="Alteração de Carga",G660="Caixa Existente sem Alteração",G660="Desligamento")</formula>
    </cfRule>
  </conditionalFormatting>
  <conditionalFormatting sqref="H677">
    <cfRule type="expression" dxfId="9626" priority="13126">
      <formula>OR(G660="Alteração de Carga",G660="Caixa Existente sem Alteração",G660="Desligamento")</formula>
    </cfRule>
  </conditionalFormatting>
  <conditionalFormatting sqref="H689">
    <cfRule type="expression" dxfId="9625" priority="13090">
      <formula>OR(G681="Alteração de Carga",G681="Caixa Existente sem Alteração",G681="Desligamento")</formula>
    </cfRule>
  </conditionalFormatting>
  <conditionalFormatting sqref="H698">
    <cfRule type="expression" dxfId="9624" priority="13081">
      <formula>OR(G681="Alteração de Carga",G681="Caixa Existente sem Alteração",G681="Desligamento")</formula>
    </cfRule>
  </conditionalFormatting>
  <conditionalFormatting sqref="H710">
    <cfRule type="expression" dxfId="9623" priority="13045">
      <formula>OR(G702="Alteração de Carga",G702="Caixa Existente sem Alteração",G702="Desligamento")</formula>
    </cfRule>
  </conditionalFormatting>
  <conditionalFormatting sqref="H719">
    <cfRule type="expression" dxfId="9622" priority="13036">
      <formula>OR(G702="Alteração de Carga",G702="Caixa Existente sem Alteração",G702="Desligamento")</formula>
    </cfRule>
  </conditionalFormatting>
  <conditionalFormatting sqref="H731">
    <cfRule type="expression" dxfId="9621" priority="13000">
      <formula>OR(G723="Alteração de Carga",G723="Caixa Existente sem Alteração",G723="Desligamento")</formula>
    </cfRule>
  </conditionalFormatting>
  <conditionalFormatting sqref="H740">
    <cfRule type="expression" dxfId="9620" priority="12991">
      <formula>OR(G723="Alteração de Carga",G723="Caixa Existente sem Alteração",G723="Desligamento")</formula>
    </cfRule>
  </conditionalFormatting>
  <conditionalFormatting sqref="H752">
    <cfRule type="expression" dxfId="9619" priority="12955">
      <formula>OR(G744="Alteração de Carga",G744="Caixa Existente sem Alteração",G744="Desligamento")</formula>
    </cfRule>
  </conditionalFormatting>
  <conditionalFormatting sqref="H761">
    <cfRule type="expression" dxfId="9618" priority="12946">
      <formula>OR(G744="Alteração de Carga",G744="Caixa Existente sem Alteração",G744="Desligamento")</formula>
    </cfRule>
  </conditionalFormatting>
  <conditionalFormatting sqref="H773">
    <cfRule type="expression" dxfId="9617" priority="12910">
      <formula>OR(G765="Alteração de Carga",G765="Caixa Existente sem Alteração",G765="Desligamento")</formula>
    </cfRule>
  </conditionalFormatting>
  <conditionalFormatting sqref="H782">
    <cfRule type="expression" dxfId="9616" priority="12901">
      <formula>OR(G765="Alteração de Carga",G765="Caixa Existente sem Alteração",G765="Desligamento")</formula>
    </cfRule>
  </conditionalFormatting>
  <conditionalFormatting sqref="H794">
    <cfRule type="expression" dxfId="9615" priority="12865">
      <formula>OR(G786="Alteração de Carga",G786="Caixa Existente sem Alteração",G786="Desligamento")</formula>
    </cfRule>
  </conditionalFormatting>
  <conditionalFormatting sqref="H803">
    <cfRule type="expression" dxfId="9614" priority="12856">
      <formula>OR(G786="Alteração de Carga",G786="Caixa Existente sem Alteração",G786="Desligamento")</formula>
    </cfRule>
  </conditionalFormatting>
  <conditionalFormatting sqref="H815">
    <cfRule type="expression" dxfId="9613" priority="12820">
      <formula>OR(G807="Alteração de Carga",G807="Caixa Existente sem Alteração",G807="Desligamento")</formula>
    </cfRule>
  </conditionalFormatting>
  <conditionalFormatting sqref="H824">
    <cfRule type="expression" dxfId="9612" priority="12811">
      <formula>OR(G807="Alteração de Carga",G807="Caixa Existente sem Alteração",G807="Desligamento")</formula>
    </cfRule>
  </conditionalFormatting>
  <conditionalFormatting sqref="H836">
    <cfRule type="expression" dxfId="9611" priority="12775">
      <formula>OR(G828="Alteração de Carga",G828="Caixa Existente sem Alteração",G828="Desligamento")</formula>
    </cfRule>
  </conditionalFormatting>
  <conditionalFormatting sqref="H845">
    <cfRule type="expression" dxfId="9610" priority="12766">
      <formula>OR(G828="Alteração de Carga",G828="Caixa Existente sem Alteração",G828="Desligamento")</formula>
    </cfRule>
  </conditionalFormatting>
  <conditionalFormatting sqref="H857">
    <cfRule type="expression" dxfId="9609" priority="12730">
      <formula>OR(G849="Alteração de Carga",G849="Caixa Existente sem Alteração",G849="Desligamento")</formula>
    </cfRule>
  </conditionalFormatting>
  <conditionalFormatting sqref="H866">
    <cfRule type="expression" dxfId="9608" priority="12721">
      <formula>OR(G849="Alteração de Carga",G849="Caixa Existente sem Alteração",G849="Desligamento")</formula>
    </cfRule>
  </conditionalFormatting>
  <conditionalFormatting sqref="H878">
    <cfRule type="expression" dxfId="9607" priority="12685">
      <formula>OR(G870="Alteração de Carga",G870="Caixa Existente sem Alteração",G870="Desligamento")</formula>
    </cfRule>
  </conditionalFormatting>
  <conditionalFormatting sqref="H887">
    <cfRule type="expression" dxfId="9606" priority="12676">
      <formula>OR(G870="Alteração de Carga",G870="Caixa Existente sem Alteração",G870="Desligamento")</formula>
    </cfRule>
  </conditionalFormatting>
  <conditionalFormatting sqref="H899">
    <cfRule type="expression" dxfId="9605" priority="12640">
      <formula>OR(G891="Alteração de Carga",G891="Caixa Existente sem Alteração",G891="Desligamento")</formula>
    </cfRule>
  </conditionalFormatting>
  <conditionalFormatting sqref="H908">
    <cfRule type="expression" dxfId="9604" priority="12631">
      <formula>OR(G891="Alteração de Carga",G891="Caixa Existente sem Alteração",G891="Desligamento")</formula>
    </cfRule>
  </conditionalFormatting>
  <conditionalFormatting sqref="H920">
    <cfRule type="expression" dxfId="9603" priority="12595">
      <formula>OR(G912="Alteração de Carga",G912="Caixa Existente sem Alteração",G912="Desligamento")</formula>
    </cfRule>
  </conditionalFormatting>
  <conditionalFormatting sqref="H929">
    <cfRule type="expression" dxfId="9602" priority="12586">
      <formula>OR(G912="Alteração de Carga",G912="Caixa Existente sem Alteração",G912="Desligamento")</formula>
    </cfRule>
  </conditionalFormatting>
  <conditionalFormatting sqref="H941">
    <cfRule type="expression" dxfId="9601" priority="12550">
      <formula>OR(G933="Alteração de Carga",G933="Caixa Existente sem Alteração",G933="Desligamento")</formula>
    </cfRule>
  </conditionalFormatting>
  <conditionalFormatting sqref="H950">
    <cfRule type="expression" dxfId="9600" priority="12541">
      <formula>OR(G933="Alteração de Carga",G933="Caixa Existente sem Alteração",G933="Desligamento")</formula>
    </cfRule>
  </conditionalFormatting>
  <conditionalFormatting sqref="H962">
    <cfRule type="expression" dxfId="9599" priority="12505">
      <formula>OR(G954="Alteração de Carga",G954="Caixa Existente sem Alteração",G954="Desligamento")</formula>
    </cfRule>
  </conditionalFormatting>
  <conditionalFormatting sqref="H971">
    <cfRule type="expression" dxfId="9598" priority="12496">
      <formula>OR(G954="Alteração de Carga",G954="Caixa Existente sem Alteração",G954="Desligamento")</formula>
    </cfRule>
  </conditionalFormatting>
  <conditionalFormatting sqref="H983">
    <cfRule type="expression" dxfId="9597" priority="12460">
      <formula>OR(G975="Alteração de Carga",G975="Caixa Existente sem Alteração",G975="Desligamento")</formula>
    </cfRule>
  </conditionalFormatting>
  <conditionalFormatting sqref="H992">
    <cfRule type="expression" dxfId="9596" priority="12451">
      <formula>OR(G975="Alteração de Carga",G975="Caixa Existente sem Alteração",G975="Desligamento")</formula>
    </cfRule>
  </conditionalFormatting>
  <conditionalFormatting sqref="H1004">
    <cfRule type="expression" dxfId="9595" priority="12415">
      <formula>OR(G996="Alteração de Carga",G996="Caixa Existente sem Alteração",G996="Desligamento")</formula>
    </cfRule>
  </conditionalFormatting>
  <conditionalFormatting sqref="H1013">
    <cfRule type="expression" dxfId="9594" priority="12406">
      <formula>OR(G996="Alteração de Carga",G996="Caixa Existente sem Alteração",G996="Desligamento")</formula>
    </cfRule>
  </conditionalFormatting>
  <conditionalFormatting sqref="H1025">
    <cfRule type="expression" dxfId="9593" priority="12370">
      <formula>OR(G1017="Alteração de Carga",G1017="Caixa Existente sem Alteração",G1017="Desligamento")</formula>
    </cfRule>
  </conditionalFormatting>
  <conditionalFormatting sqref="H1034">
    <cfRule type="expression" dxfId="9592" priority="12361">
      <formula>OR(G1017="Alteração de Carga",G1017="Caixa Existente sem Alteração",G1017="Desligamento")</formula>
    </cfRule>
  </conditionalFormatting>
  <conditionalFormatting sqref="H1046">
    <cfRule type="expression" dxfId="9591" priority="12325">
      <formula>OR(G1038="Alteração de Carga",G1038="Caixa Existente sem Alteração",G1038="Desligamento")</formula>
    </cfRule>
  </conditionalFormatting>
  <conditionalFormatting sqref="H1055">
    <cfRule type="expression" dxfId="9590" priority="12316">
      <formula>OR(G1038="Alteração de Carga",G1038="Caixa Existente sem Alteração",G1038="Desligamento")</formula>
    </cfRule>
  </conditionalFormatting>
  <conditionalFormatting sqref="H1067">
    <cfRule type="expression" dxfId="9589" priority="12280">
      <formula>OR(G1059="Alteração de Carga",G1059="Caixa Existente sem Alteração",G1059="Desligamento")</formula>
    </cfRule>
  </conditionalFormatting>
  <conditionalFormatting sqref="H1076">
    <cfRule type="expression" dxfId="9588" priority="12271">
      <formula>OR(G1059="Alteração de Carga",G1059="Caixa Existente sem Alteração",G1059="Desligamento")</formula>
    </cfRule>
  </conditionalFormatting>
  <conditionalFormatting sqref="H1088">
    <cfRule type="expression" dxfId="9587" priority="12235">
      <formula>OR(G1080="Alteração de Carga",G1080="Caixa Existente sem Alteração",G1080="Desligamento")</formula>
    </cfRule>
  </conditionalFormatting>
  <conditionalFormatting sqref="H1097">
    <cfRule type="expression" dxfId="9586" priority="12226">
      <formula>OR(G1080="Alteração de Carga",G1080="Caixa Existente sem Alteração",G1080="Desligamento")</formula>
    </cfRule>
  </conditionalFormatting>
  <conditionalFormatting sqref="H1109">
    <cfRule type="expression" dxfId="9585" priority="12190">
      <formula>OR(G1101="Alteração de Carga",G1101="Caixa Existente sem Alteração",G1101="Desligamento")</formula>
    </cfRule>
  </conditionalFormatting>
  <conditionalFormatting sqref="H1118">
    <cfRule type="expression" dxfId="9584" priority="12181">
      <formula>OR(G1101="Alteração de Carga",G1101="Caixa Existente sem Alteração",G1101="Desligamento")</formula>
    </cfRule>
  </conditionalFormatting>
  <conditionalFormatting sqref="H1130">
    <cfRule type="expression" dxfId="9583" priority="12145">
      <formula>OR(G1122="Alteração de Carga",G1122="Caixa Existente sem Alteração",G1122="Desligamento")</formula>
    </cfRule>
  </conditionalFormatting>
  <conditionalFormatting sqref="H1139">
    <cfRule type="expression" dxfId="9582" priority="12136">
      <formula>OR(G1122="Alteração de Carga",G1122="Caixa Existente sem Alteração",G1122="Desligamento")</formula>
    </cfRule>
  </conditionalFormatting>
  <conditionalFormatting sqref="H1151">
    <cfRule type="expression" dxfId="9581" priority="12100">
      <formula>OR(G1143="Alteração de Carga",G1143="Caixa Existente sem Alteração",G1143="Desligamento")</formula>
    </cfRule>
  </conditionalFormatting>
  <conditionalFormatting sqref="H1160">
    <cfRule type="expression" dxfId="9580" priority="12091">
      <formula>OR(G1143="Alteração de Carga",G1143="Caixa Existente sem Alteração",G1143="Desligamento")</formula>
    </cfRule>
  </conditionalFormatting>
  <conditionalFormatting sqref="H1172">
    <cfRule type="expression" dxfId="9579" priority="12055">
      <formula>OR(G1164="Alteração de Carga",G1164="Caixa Existente sem Alteração",G1164="Desligamento")</formula>
    </cfRule>
  </conditionalFormatting>
  <conditionalFormatting sqref="H1181">
    <cfRule type="expression" dxfId="9578" priority="12046">
      <formula>OR(G1164="Alteração de Carga",G1164="Caixa Existente sem Alteração",G1164="Desligamento")</formula>
    </cfRule>
  </conditionalFormatting>
  <conditionalFormatting sqref="H1193">
    <cfRule type="expression" dxfId="9577" priority="12010">
      <formula>OR(G1185="Alteração de Carga",G1185="Caixa Existente sem Alteração",G1185="Desligamento")</formula>
    </cfRule>
  </conditionalFormatting>
  <conditionalFormatting sqref="H1202">
    <cfRule type="expression" dxfId="9576" priority="12001">
      <formula>OR(G1185="Alteração de Carga",G1185="Caixa Existente sem Alteração",G1185="Desligamento")</formula>
    </cfRule>
  </conditionalFormatting>
  <conditionalFormatting sqref="H1214">
    <cfRule type="expression" dxfId="9575" priority="11965">
      <formula>OR(G1206="Alteração de Carga",G1206="Caixa Existente sem Alteração",G1206="Desligamento")</formula>
    </cfRule>
  </conditionalFormatting>
  <conditionalFormatting sqref="H1223">
    <cfRule type="expression" dxfId="9574" priority="11956">
      <formula>OR(G1206="Alteração de Carga",G1206="Caixa Existente sem Alteração",G1206="Desligamento")</formula>
    </cfRule>
  </conditionalFormatting>
  <conditionalFormatting sqref="H1235">
    <cfRule type="expression" dxfId="9573" priority="11920">
      <formula>OR(G1227="Alteração de Carga",G1227="Caixa Existente sem Alteração",G1227="Desligamento")</formula>
    </cfRule>
  </conditionalFormatting>
  <conditionalFormatting sqref="H1244">
    <cfRule type="expression" dxfId="9572" priority="11911">
      <formula>OR(G1227="Alteração de Carga",G1227="Caixa Existente sem Alteração",G1227="Desligamento")</formula>
    </cfRule>
  </conditionalFormatting>
  <conditionalFormatting sqref="H1256">
    <cfRule type="expression" dxfId="9571" priority="11875">
      <formula>OR(G1248="Alteração de Carga",G1248="Caixa Existente sem Alteração",G1248="Desligamento")</formula>
    </cfRule>
  </conditionalFormatting>
  <conditionalFormatting sqref="H1265">
    <cfRule type="expression" dxfId="9570" priority="11866">
      <formula>OR(G1248="Alteração de Carga",G1248="Caixa Existente sem Alteração",G1248="Desligamento")</formula>
    </cfRule>
  </conditionalFormatting>
  <conditionalFormatting sqref="H1277">
    <cfRule type="expression" dxfId="9569" priority="11830">
      <formula>OR(G1269="Alteração de Carga",G1269="Caixa Existente sem Alteração",G1269="Desligamento")</formula>
    </cfRule>
  </conditionalFormatting>
  <conditionalFormatting sqref="H1286">
    <cfRule type="expression" dxfId="9568" priority="11821">
      <formula>OR(G1269="Alteração de Carga",G1269="Caixa Existente sem Alteração",G1269="Desligamento")</formula>
    </cfRule>
  </conditionalFormatting>
  <conditionalFormatting sqref="H1298">
    <cfRule type="expression" dxfId="9567" priority="11785">
      <formula>OR(G1290="Alteração de Carga",G1290="Caixa Existente sem Alteração",G1290="Desligamento")</formula>
    </cfRule>
  </conditionalFormatting>
  <conditionalFormatting sqref="H1307">
    <cfRule type="expression" dxfId="9566" priority="11776">
      <formula>OR(G1290="Alteração de Carga",G1290="Caixa Existente sem Alteração",G1290="Desligamento")</formula>
    </cfRule>
  </conditionalFormatting>
  <conditionalFormatting sqref="H1319">
    <cfRule type="expression" dxfId="9565" priority="11740">
      <formula>OR(G1311="Alteração de Carga",G1311="Caixa Existente sem Alteração",G1311="Desligamento")</formula>
    </cfRule>
  </conditionalFormatting>
  <conditionalFormatting sqref="H1328">
    <cfRule type="expression" dxfId="9564" priority="11731">
      <formula>OR(G1311="Alteração de Carga",G1311="Caixa Existente sem Alteração",G1311="Desligamento")</formula>
    </cfRule>
  </conditionalFormatting>
  <conditionalFormatting sqref="H1340">
    <cfRule type="expression" dxfId="9563" priority="11695">
      <formula>OR(G1332="Alteração de Carga",G1332="Caixa Existente sem Alteração",G1332="Desligamento")</formula>
    </cfRule>
  </conditionalFormatting>
  <conditionalFormatting sqref="H1349">
    <cfRule type="expression" dxfId="9562" priority="11686">
      <formula>OR(G1332="Alteração de Carga",G1332="Caixa Existente sem Alteração",G1332="Desligamento")</formula>
    </cfRule>
  </conditionalFormatting>
  <conditionalFormatting sqref="H1361">
    <cfRule type="expression" dxfId="9561" priority="11650">
      <formula>OR(G1353="Alteração de Carga",G1353="Caixa Existente sem Alteração",G1353="Desligamento")</formula>
    </cfRule>
  </conditionalFormatting>
  <conditionalFormatting sqref="H1370">
    <cfRule type="expression" dxfId="9560" priority="11641">
      <formula>OR(G1353="Alteração de Carga",G1353="Caixa Existente sem Alteração",G1353="Desligamento")</formula>
    </cfRule>
  </conditionalFormatting>
  <conditionalFormatting sqref="H1382">
    <cfRule type="expression" dxfId="9559" priority="11605">
      <formula>OR(G1374="Alteração de Carga",G1374="Caixa Existente sem Alteração",G1374="Desligamento")</formula>
    </cfRule>
  </conditionalFormatting>
  <conditionalFormatting sqref="H1391">
    <cfRule type="expression" dxfId="9558" priority="11596">
      <formula>OR(G1374="Alteração de Carga",G1374="Caixa Existente sem Alteração",G1374="Desligamento")</formula>
    </cfRule>
  </conditionalFormatting>
  <conditionalFormatting sqref="H1403">
    <cfRule type="expression" dxfId="9557" priority="11560">
      <formula>OR(G1395="Alteração de Carga",G1395="Caixa Existente sem Alteração",G1395="Desligamento")</formula>
    </cfRule>
  </conditionalFormatting>
  <conditionalFormatting sqref="H1412">
    <cfRule type="expression" dxfId="9556" priority="11551">
      <formula>OR(G1395="Alteração de Carga",G1395="Caixa Existente sem Alteração",G1395="Desligamento")</formula>
    </cfRule>
  </conditionalFormatting>
  <conditionalFormatting sqref="H1424">
    <cfRule type="expression" dxfId="9555" priority="11515">
      <formula>OR(G1416="Alteração de Carga",G1416="Caixa Existente sem Alteração",G1416="Desligamento")</formula>
    </cfRule>
  </conditionalFormatting>
  <conditionalFormatting sqref="H1433">
    <cfRule type="expression" dxfId="9554" priority="11506">
      <formula>OR(G1416="Alteração de Carga",G1416="Caixa Existente sem Alteração",G1416="Desligamento")</formula>
    </cfRule>
  </conditionalFormatting>
  <conditionalFormatting sqref="H1445">
    <cfRule type="expression" dxfId="9553" priority="11470">
      <formula>OR(G1437="Alteração de Carga",G1437="Caixa Existente sem Alteração",G1437="Desligamento")</formula>
    </cfRule>
  </conditionalFormatting>
  <conditionalFormatting sqref="H1454">
    <cfRule type="expression" dxfId="9552" priority="11461">
      <formula>OR(G1437="Alteração de Carga",G1437="Caixa Existente sem Alteração",G1437="Desligamento")</formula>
    </cfRule>
  </conditionalFormatting>
  <conditionalFormatting sqref="H1466">
    <cfRule type="expression" dxfId="9551" priority="11425">
      <formula>OR(G1458="Alteração de Carga",G1458="Caixa Existente sem Alteração",G1458="Desligamento")</formula>
    </cfRule>
  </conditionalFormatting>
  <conditionalFormatting sqref="H1475">
    <cfRule type="expression" dxfId="9550" priority="11416">
      <formula>OR(G1458="Alteração de Carga",G1458="Caixa Existente sem Alteração",G1458="Desligamento")</formula>
    </cfRule>
  </conditionalFormatting>
  <conditionalFormatting sqref="H1487">
    <cfRule type="expression" dxfId="9549" priority="11380">
      <formula>OR(G1479="Alteração de Carga",G1479="Caixa Existente sem Alteração",G1479="Desligamento")</formula>
    </cfRule>
  </conditionalFormatting>
  <conditionalFormatting sqref="H1496">
    <cfRule type="expression" dxfId="9548" priority="11371">
      <formula>OR(G1479="Alteração de Carga",G1479="Caixa Existente sem Alteração",G1479="Desligamento")</formula>
    </cfRule>
  </conditionalFormatting>
  <conditionalFormatting sqref="H1508">
    <cfRule type="expression" dxfId="9547" priority="11335">
      <formula>OR(G1500="Alteração de Carga",G1500="Caixa Existente sem Alteração",G1500="Desligamento")</formula>
    </cfRule>
  </conditionalFormatting>
  <conditionalFormatting sqref="H1517">
    <cfRule type="expression" dxfId="9546" priority="11326">
      <formula>OR(G1500="Alteração de Carga",G1500="Caixa Existente sem Alteração",G1500="Desligamento")</formula>
    </cfRule>
  </conditionalFormatting>
  <conditionalFormatting sqref="H1529">
    <cfRule type="expression" dxfId="9545" priority="11290">
      <formula>OR(G1521="Alteração de Carga",G1521="Caixa Existente sem Alteração",G1521="Desligamento")</formula>
    </cfRule>
  </conditionalFormatting>
  <conditionalFormatting sqref="H1538">
    <cfRule type="expression" dxfId="9544" priority="11281">
      <formula>OR(G1521="Alteração de Carga",G1521="Caixa Existente sem Alteração",G1521="Desligamento")</formula>
    </cfRule>
  </conditionalFormatting>
  <conditionalFormatting sqref="H1550">
    <cfRule type="expression" dxfId="9543" priority="11245">
      <formula>OR(G1542="Alteração de Carga",G1542="Caixa Existente sem Alteração",G1542="Desligamento")</formula>
    </cfRule>
  </conditionalFormatting>
  <conditionalFormatting sqref="H1559">
    <cfRule type="expression" dxfId="9542" priority="11236">
      <formula>OR(G1542="Alteração de Carga",G1542="Caixa Existente sem Alteração",G1542="Desligamento")</formula>
    </cfRule>
  </conditionalFormatting>
  <conditionalFormatting sqref="H1571">
    <cfRule type="expression" dxfId="9541" priority="11200">
      <formula>OR(G1563="Alteração de Carga",G1563="Caixa Existente sem Alteração",G1563="Desligamento")</formula>
    </cfRule>
  </conditionalFormatting>
  <conditionalFormatting sqref="H1580">
    <cfRule type="expression" dxfId="9540" priority="11191">
      <formula>OR(G1563="Alteração de Carga",G1563="Caixa Existente sem Alteração",G1563="Desligamento")</formula>
    </cfRule>
  </conditionalFormatting>
  <conditionalFormatting sqref="H1592">
    <cfRule type="expression" dxfId="9539" priority="11155">
      <formula>OR(G1584="Alteração de Carga",G1584="Caixa Existente sem Alteração",G1584="Desligamento")</formula>
    </cfRule>
  </conditionalFormatting>
  <conditionalFormatting sqref="H1601">
    <cfRule type="expression" dxfId="9538" priority="11146">
      <formula>OR(G1584="Alteração de Carga",G1584="Caixa Existente sem Alteração",G1584="Desligamento")</formula>
    </cfRule>
  </conditionalFormatting>
  <conditionalFormatting sqref="H1613">
    <cfRule type="expression" dxfId="9537" priority="11110">
      <formula>OR(G1605="Alteração de Carga",G1605="Caixa Existente sem Alteração",G1605="Desligamento")</formula>
    </cfRule>
  </conditionalFormatting>
  <conditionalFormatting sqref="H1622">
    <cfRule type="expression" dxfId="9536" priority="11101">
      <formula>OR(G1605="Alteração de Carga",G1605="Caixa Existente sem Alteração",G1605="Desligamento")</formula>
    </cfRule>
  </conditionalFormatting>
  <conditionalFormatting sqref="H1634">
    <cfRule type="expression" dxfId="9535" priority="11065">
      <formula>OR(G1626="Alteração de Carga",G1626="Caixa Existente sem Alteração",G1626="Desligamento")</formula>
    </cfRule>
  </conditionalFormatting>
  <conditionalFormatting sqref="H1643">
    <cfRule type="expression" dxfId="9534" priority="11056">
      <formula>OR(G1626="Alteração de Carga",G1626="Caixa Existente sem Alteração",G1626="Desligamento")</formula>
    </cfRule>
  </conditionalFormatting>
  <conditionalFormatting sqref="H1655">
    <cfRule type="expression" dxfId="9533" priority="11020">
      <formula>OR(G1647="Alteração de Carga",G1647="Caixa Existente sem Alteração",G1647="Desligamento")</formula>
    </cfRule>
  </conditionalFormatting>
  <conditionalFormatting sqref="H1664">
    <cfRule type="expression" dxfId="9532" priority="11011">
      <formula>OR(G1647="Alteração de Carga",G1647="Caixa Existente sem Alteração",G1647="Desligamento")</formula>
    </cfRule>
  </conditionalFormatting>
  <conditionalFormatting sqref="H1676">
    <cfRule type="expression" dxfId="9531" priority="10975">
      <formula>OR(G1668="Alteração de Carga",G1668="Caixa Existente sem Alteração",G1668="Desligamento")</formula>
    </cfRule>
  </conditionalFormatting>
  <conditionalFormatting sqref="H1685">
    <cfRule type="expression" dxfId="9530" priority="10966">
      <formula>OR(G1668="Alteração de Carga",G1668="Caixa Existente sem Alteração",G1668="Desligamento")</formula>
    </cfRule>
  </conditionalFormatting>
  <conditionalFormatting sqref="H1697">
    <cfRule type="expression" dxfId="9529" priority="10930">
      <formula>OR(G1689="Alteração de Carga",G1689="Caixa Existente sem Alteração",G1689="Desligamento")</formula>
    </cfRule>
  </conditionalFormatting>
  <conditionalFormatting sqref="H1706">
    <cfRule type="expression" dxfId="9528" priority="10921">
      <formula>OR(G1689="Alteração de Carga",G1689="Caixa Existente sem Alteração",G1689="Desligamento")</formula>
    </cfRule>
  </conditionalFormatting>
  <conditionalFormatting sqref="H1718">
    <cfRule type="expression" dxfId="9527" priority="10885">
      <formula>OR(G1710="Alteração de Carga",G1710="Caixa Existente sem Alteração",G1710="Desligamento")</formula>
    </cfRule>
  </conditionalFormatting>
  <conditionalFormatting sqref="H1727">
    <cfRule type="expression" dxfId="9526" priority="10876">
      <formula>OR(G1710="Alteração de Carga",G1710="Caixa Existente sem Alteração",G1710="Desligamento")</formula>
    </cfRule>
  </conditionalFormatting>
  <conditionalFormatting sqref="H1739">
    <cfRule type="expression" dxfId="9525" priority="10840">
      <formula>OR(G1731="Alteração de Carga",G1731="Caixa Existente sem Alteração",G1731="Desligamento")</formula>
    </cfRule>
  </conditionalFormatting>
  <conditionalFormatting sqref="H1748">
    <cfRule type="expression" dxfId="9524" priority="10831">
      <formula>OR(G1731="Alteração de Carga",G1731="Caixa Existente sem Alteração",G1731="Desligamento")</formula>
    </cfRule>
  </conditionalFormatting>
  <conditionalFormatting sqref="H1760">
    <cfRule type="expression" dxfId="9523" priority="10795">
      <formula>OR(G1752="Alteração de Carga",G1752="Caixa Existente sem Alteração",G1752="Desligamento")</formula>
    </cfRule>
  </conditionalFormatting>
  <conditionalFormatting sqref="H1769">
    <cfRule type="expression" dxfId="9522" priority="10786">
      <formula>OR(G1752="Alteração de Carga",G1752="Caixa Existente sem Alteração",G1752="Desligamento")</formula>
    </cfRule>
  </conditionalFormatting>
  <conditionalFormatting sqref="H1781">
    <cfRule type="expression" dxfId="9521" priority="10750">
      <formula>OR(G1773="Alteração de Carga",G1773="Caixa Existente sem Alteração",G1773="Desligamento")</formula>
    </cfRule>
  </conditionalFormatting>
  <conditionalFormatting sqref="H1790">
    <cfRule type="expression" dxfId="9520" priority="10741">
      <formula>OR(G1773="Alteração de Carga",G1773="Caixa Existente sem Alteração",G1773="Desligamento")</formula>
    </cfRule>
  </conditionalFormatting>
  <conditionalFormatting sqref="H1802">
    <cfRule type="expression" dxfId="9519" priority="10705">
      <formula>OR(G1794="Alteração de Carga",G1794="Caixa Existente sem Alteração",G1794="Desligamento")</formula>
    </cfRule>
  </conditionalFormatting>
  <conditionalFormatting sqref="H1811">
    <cfRule type="expression" dxfId="9518" priority="10696">
      <formula>OR(G1794="Alteração de Carga",G1794="Caixa Existente sem Alteração",G1794="Desligamento")</formula>
    </cfRule>
  </conditionalFormatting>
  <conditionalFormatting sqref="H1823">
    <cfRule type="expression" dxfId="9517" priority="10660">
      <formula>OR(G1815="Alteração de Carga",G1815="Caixa Existente sem Alteração",G1815="Desligamento")</formula>
    </cfRule>
  </conditionalFormatting>
  <conditionalFormatting sqref="H1832">
    <cfRule type="expression" dxfId="9516" priority="10651">
      <formula>OR(G1815="Alteração de Carga",G1815="Caixa Existente sem Alteração",G1815="Desligamento")</formula>
    </cfRule>
  </conditionalFormatting>
  <conditionalFormatting sqref="H1844">
    <cfRule type="expression" dxfId="9515" priority="10615">
      <formula>OR(G1836="Alteração de Carga",G1836="Caixa Existente sem Alteração",G1836="Desligamento")</formula>
    </cfRule>
  </conditionalFormatting>
  <conditionalFormatting sqref="H1853">
    <cfRule type="expression" dxfId="9514" priority="10606">
      <formula>OR(G1836="Alteração de Carga",G1836="Caixa Existente sem Alteração",G1836="Desligamento")</formula>
    </cfRule>
  </conditionalFormatting>
  <conditionalFormatting sqref="H1865">
    <cfRule type="expression" dxfId="9513" priority="10570">
      <formula>OR(G1857="Alteração de Carga",G1857="Caixa Existente sem Alteração",G1857="Desligamento")</formula>
    </cfRule>
  </conditionalFormatting>
  <conditionalFormatting sqref="H1874">
    <cfRule type="expression" dxfId="9512" priority="10561">
      <formula>OR(G1857="Alteração de Carga",G1857="Caixa Existente sem Alteração",G1857="Desligamento")</formula>
    </cfRule>
  </conditionalFormatting>
  <conditionalFormatting sqref="H1886">
    <cfRule type="expression" dxfId="9511" priority="10525">
      <formula>OR(G1878="Alteração de Carga",G1878="Caixa Existente sem Alteração",G1878="Desligamento")</formula>
    </cfRule>
  </conditionalFormatting>
  <conditionalFormatting sqref="H1895">
    <cfRule type="expression" dxfId="9510" priority="10516">
      <formula>OR(G1878="Alteração de Carga",G1878="Caixa Existente sem Alteração",G1878="Desligamento")</formula>
    </cfRule>
  </conditionalFormatting>
  <conditionalFormatting sqref="H1907">
    <cfRule type="expression" dxfId="9509" priority="10480">
      <formula>OR(G1899="Alteração de Carga",G1899="Caixa Existente sem Alteração",G1899="Desligamento")</formula>
    </cfRule>
  </conditionalFormatting>
  <conditionalFormatting sqref="H1916">
    <cfRule type="expression" dxfId="9508" priority="10471">
      <formula>OR(G1899="Alteração de Carga",G1899="Caixa Existente sem Alteração",G1899="Desligamento")</formula>
    </cfRule>
  </conditionalFormatting>
  <conditionalFormatting sqref="H1928">
    <cfRule type="expression" dxfId="9507" priority="10435">
      <formula>OR(G1920="Alteração de Carga",G1920="Caixa Existente sem Alteração",G1920="Desligamento")</formula>
    </cfRule>
  </conditionalFormatting>
  <conditionalFormatting sqref="H1937">
    <cfRule type="expression" dxfId="9506" priority="10426">
      <formula>OR(G1920="Alteração de Carga",G1920="Caixa Existente sem Alteração",G1920="Desligamento")</formula>
    </cfRule>
  </conditionalFormatting>
  <conditionalFormatting sqref="H1949">
    <cfRule type="expression" dxfId="9505" priority="10390">
      <formula>OR(G1941="Alteração de Carga",G1941="Caixa Existente sem Alteração",G1941="Desligamento")</formula>
    </cfRule>
  </conditionalFormatting>
  <conditionalFormatting sqref="H1958">
    <cfRule type="expression" dxfId="9504" priority="10381">
      <formula>OR(G1941="Alteração de Carga",G1941="Caixa Existente sem Alteração",G1941="Desligamento")</formula>
    </cfRule>
  </conditionalFormatting>
  <conditionalFormatting sqref="H1970">
    <cfRule type="expression" dxfId="9503" priority="10345">
      <formula>OR(G1962="Alteração de Carga",G1962="Caixa Existente sem Alteração",G1962="Desligamento")</formula>
    </cfRule>
  </conditionalFormatting>
  <conditionalFormatting sqref="H1979">
    <cfRule type="expression" dxfId="9502" priority="10336">
      <formula>OR(G1962="Alteração de Carga",G1962="Caixa Existente sem Alteração",G1962="Desligamento")</formula>
    </cfRule>
  </conditionalFormatting>
  <conditionalFormatting sqref="H1991">
    <cfRule type="expression" dxfId="9501" priority="10300">
      <formula>OR(G1983="Alteração de Carga",G1983="Caixa Existente sem Alteração",G1983="Desligamento")</formula>
    </cfRule>
  </conditionalFormatting>
  <conditionalFormatting sqref="H2000">
    <cfRule type="expression" dxfId="9500" priority="10291">
      <formula>OR(G1983="Alteração de Carga",G1983="Caixa Existente sem Alteração",G1983="Desligamento")</formula>
    </cfRule>
  </conditionalFormatting>
  <conditionalFormatting sqref="H2012">
    <cfRule type="expression" dxfId="9499" priority="10255">
      <formula>OR(G2004="Alteração de Carga",G2004="Caixa Existente sem Alteração",G2004="Desligamento")</formula>
    </cfRule>
  </conditionalFormatting>
  <conditionalFormatting sqref="H2021">
    <cfRule type="expression" dxfId="9498" priority="10246">
      <formula>OR(G2004="Alteração de Carga",G2004="Caixa Existente sem Alteração",G2004="Desligamento")</formula>
    </cfRule>
  </conditionalFormatting>
  <conditionalFormatting sqref="H2033">
    <cfRule type="expression" dxfId="9497" priority="10210">
      <formula>OR(G2025="Alteração de Carga",G2025="Caixa Existente sem Alteração",G2025="Desligamento")</formula>
    </cfRule>
  </conditionalFormatting>
  <conditionalFormatting sqref="H2042">
    <cfRule type="expression" dxfId="9496" priority="10201">
      <formula>OR(G2025="Alteração de Carga",G2025="Caixa Existente sem Alteração",G2025="Desligamento")</formula>
    </cfRule>
  </conditionalFormatting>
  <conditionalFormatting sqref="H2054">
    <cfRule type="expression" dxfId="9495" priority="10165">
      <formula>OR(G2046="Alteração de Carga",G2046="Caixa Existente sem Alteração",G2046="Desligamento")</formula>
    </cfRule>
  </conditionalFormatting>
  <conditionalFormatting sqref="H2063">
    <cfRule type="expression" dxfId="9494" priority="10156">
      <formula>OR(G2046="Alteração de Carga",G2046="Caixa Existente sem Alteração",G2046="Desligamento")</formula>
    </cfRule>
  </conditionalFormatting>
  <conditionalFormatting sqref="H2075">
    <cfRule type="expression" dxfId="9493" priority="10120">
      <formula>OR(G2067="Alteração de Carga",G2067="Caixa Existente sem Alteração",G2067="Desligamento")</formula>
    </cfRule>
  </conditionalFormatting>
  <conditionalFormatting sqref="H2084">
    <cfRule type="expression" dxfId="9492" priority="10111">
      <formula>OR(G2067="Alteração de Carga",G2067="Caixa Existente sem Alteração",G2067="Desligamento")</formula>
    </cfRule>
  </conditionalFormatting>
  <conditionalFormatting sqref="H2096">
    <cfRule type="expression" dxfId="9491" priority="10075">
      <formula>OR(G2088="Alteração de Carga",G2088="Caixa Existente sem Alteração",G2088="Desligamento")</formula>
    </cfRule>
  </conditionalFormatting>
  <conditionalFormatting sqref="H2105">
    <cfRule type="expression" dxfId="9490" priority="10066">
      <formula>OR(G2088="Alteração de Carga",G2088="Caixa Existente sem Alteração",G2088="Desligamento")</formula>
    </cfRule>
  </conditionalFormatting>
  <conditionalFormatting sqref="H2117">
    <cfRule type="expression" dxfId="9489" priority="10030">
      <formula>OR(G2109="Alteração de Carga",G2109="Caixa Existente sem Alteração",G2109="Desligamento")</formula>
    </cfRule>
  </conditionalFormatting>
  <conditionalFormatting sqref="H2126">
    <cfRule type="expression" dxfId="9488" priority="10021">
      <formula>OR(G2109="Alteração de Carga",G2109="Caixa Existente sem Alteração",G2109="Desligamento")</formula>
    </cfRule>
  </conditionalFormatting>
  <conditionalFormatting sqref="H2138">
    <cfRule type="expression" dxfId="9487" priority="9985">
      <formula>OR(G2130="Alteração de Carga",G2130="Caixa Existente sem Alteração",G2130="Desligamento")</formula>
    </cfRule>
  </conditionalFormatting>
  <conditionalFormatting sqref="H2147">
    <cfRule type="expression" dxfId="9486" priority="9976">
      <formula>OR(G2130="Alteração de Carga",G2130="Caixa Existente sem Alteração",G2130="Desligamento")</formula>
    </cfRule>
  </conditionalFormatting>
  <conditionalFormatting sqref="H2159">
    <cfRule type="expression" dxfId="9485" priority="9940">
      <formula>OR(G2151="Alteração de Carga",G2151="Caixa Existente sem Alteração",G2151="Desligamento")</formula>
    </cfRule>
  </conditionalFormatting>
  <conditionalFormatting sqref="H2168">
    <cfRule type="expression" dxfId="9484" priority="9931">
      <formula>OR(G2151="Alteração de Carga",G2151="Caixa Existente sem Alteração",G2151="Desligamento")</formula>
    </cfRule>
  </conditionalFormatting>
  <conditionalFormatting sqref="H2180">
    <cfRule type="expression" dxfId="9483" priority="9895">
      <formula>OR(G2172="Alteração de Carga",G2172="Caixa Existente sem Alteração",G2172="Desligamento")</formula>
    </cfRule>
  </conditionalFormatting>
  <conditionalFormatting sqref="H2189">
    <cfRule type="expression" dxfId="9482" priority="9886">
      <formula>OR(G2172="Alteração de Carga",G2172="Caixa Existente sem Alteração",G2172="Desligamento")</formula>
    </cfRule>
  </conditionalFormatting>
  <conditionalFormatting sqref="H2201">
    <cfRule type="expression" dxfId="9481" priority="9850">
      <formula>OR(G2193="Alteração de Carga",G2193="Caixa Existente sem Alteração",G2193="Desligamento")</formula>
    </cfRule>
  </conditionalFormatting>
  <conditionalFormatting sqref="H2210">
    <cfRule type="expression" dxfId="9480" priority="9841">
      <formula>OR(G2193="Alteração de Carga",G2193="Caixa Existente sem Alteração",G2193="Desligamento")</formula>
    </cfRule>
  </conditionalFormatting>
  <conditionalFormatting sqref="H2222">
    <cfRule type="expression" dxfId="9479" priority="9805">
      <formula>OR(G2214="Alteração de Carga",G2214="Caixa Existente sem Alteração",G2214="Desligamento")</formula>
    </cfRule>
  </conditionalFormatting>
  <conditionalFormatting sqref="H2231">
    <cfRule type="expression" dxfId="9478" priority="9796">
      <formula>OR(G2214="Alteração de Carga",G2214="Caixa Existente sem Alteração",G2214="Desligamento")</formula>
    </cfRule>
  </conditionalFormatting>
  <conditionalFormatting sqref="H2243">
    <cfRule type="expression" dxfId="9477" priority="9760">
      <formula>OR(G2235="Alteração de Carga",G2235="Caixa Existente sem Alteração",G2235="Desligamento")</formula>
    </cfRule>
  </conditionalFormatting>
  <conditionalFormatting sqref="H2252">
    <cfRule type="expression" dxfId="9476" priority="9751">
      <formula>OR(G2235="Alteração de Carga",G2235="Caixa Existente sem Alteração",G2235="Desligamento")</formula>
    </cfRule>
  </conditionalFormatting>
  <conditionalFormatting sqref="H2264">
    <cfRule type="expression" dxfId="9475" priority="9715">
      <formula>OR(G2256="Alteração de Carga",G2256="Caixa Existente sem Alteração",G2256="Desligamento")</formula>
    </cfRule>
  </conditionalFormatting>
  <conditionalFormatting sqref="H2273">
    <cfRule type="expression" dxfId="9474" priority="9706">
      <formula>OR(G2256="Alteração de Carga",G2256="Caixa Existente sem Alteração",G2256="Desligamento")</formula>
    </cfRule>
  </conditionalFormatting>
  <conditionalFormatting sqref="H2285">
    <cfRule type="expression" dxfId="9473" priority="9670">
      <formula>OR(G2277="Alteração de Carga",G2277="Caixa Existente sem Alteração",G2277="Desligamento")</formula>
    </cfRule>
  </conditionalFormatting>
  <conditionalFormatting sqref="H2294">
    <cfRule type="expression" dxfId="9472" priority="9661">
      <formula>OR(G2277="Alteração de Carga",G2277="Caixa Existente sem Alteração",G2277="Desligamento")</formula>
    </cfRule>
  </conditionalFormatting>
  <conditionalFormatting sqref="H2306">
    <cfRule type="expression" dxfId="9471" priority="9625">
      <formula>OR(G2298="Alteração de Carga",G2298="Caixa Existente sem Alteração",G2298="Desligamento")</formula>
    </cfRule>
  </conditionalFormatting>
  <conditionalFormatting sqref="H2315">
    <cfRule type="expression" dxfId="9470" priority="9616">
      <formula>OR(G2298="Alteração de Carga",G2298="Caixa Existente sem Alteração",G2298="Desligamento")</formula>
    </cfRule>
  </conditionalFormatting>
  <conditionalFormatting sqref="H2327">
    <cfRule type="expression" dxfId="9469" priority="9580">
      <formula>OR(G2319="Alteração de Carga",G2319="Caixa Existente sem Alteração",G2319="Desligamento")</formula>
    </cfRule>
  </conditionalFormatting>
  <conditionalFormatting sqref="H2336">
    <cfRule type="expression" dxfId="9468" priority="9571">
      <formula>OR(G2319="Alteração de Carga",G2319="Caixa Existente sem Alteração",G2319="Desligamento")</formula>
    </cfRule>
  </conditionalFormatting>
  <conditionalFormatting sqref="H2348">
    <cfRule type="expression" dxfId="9467" priority="9535">
      <formula>OR(G2340="Alteração de Carga",G2340="Caixa Existente sem Alteração",G2340="Desligamento")</formula>
    </cfRule>
  </conditionalFormatting>
  <conditionalFormatting sqref="H2357">
    <cfRule type="expression" dxfId="9466" priority="9526">
      <formula>OR(G2340="Alteração de Carga",G2340="Caixa Existente sem Alteração",G2340="Desligamento")</formula>
    </cfRule>
  </conditionalFormatting>
  <conditionalFormatting sqref="H2369">
    <cfRule type="expression" dxfId="9465" priority="9490">
      <formula>OR(G2361="Alteração de Carga",G2361="Caixa Existente sem Alteração",G2361="Desligamento")</formula>
    </cfRule>
  </conditionalFormatting>
  <conditionalFormatting sqref="H2378">
    <cfRule type="expression" dxfId="9464" priority="9481">
      <formula>OR(G2361="Alteração de Carga",G2361="Caixa Existente sem Alteração",G2361="Desligamento")</formula>
    </cfRule>
  </conditionalFormatting>
  <conditionalFormatting sqref="H2390">
    <cfRule type="expression" dxfId="9463" priority="9445">
      <formula>OR(G2382="Alteração de Carga",G2382="Caixa Existente sem Alteração",G2382="Desligamento")</formula>
    </cfRule>
  </conditionalFormatting>
  <conditionalFormatting sqref="H2399">
    <cfRule type="expression" dxfId="9462" priority="9436">
      <formula>OR(G2382="Alteração de Carga",G2382="Caixa Existente sem Alteração",G2382="Desligamento")</formula>
    </cfRule>
  </conditionalFormatting>
  <conditionalFormatting sqref="H2411">
    <cfRule type="expression" dxfId="9461" priority="9400">
      <formula>OR(G2403="Alteração de Carga",G2403="Caixa Existente sem Alteração",G2403="Desligamento")</formula>
    </cfRule>
  </conditionalFormatting>
  <conditionalFormatting sqref="H2420">
    <cfRule type="expression" dxfId="9460" priority="9391">
      <formula>OR(G2403="Alteração de Carga",G2403="Caixa Existente sem Alteração",G2403="Desligamento")</formula>
    </cfRule>
  </conditionalFormatting>
  <conditionalFormatting sqref="H2432">
    <cfRule type="expression" dxfId="9459" priority="9355">
      <formula>OR(G2424="Alteração de Carga",G2424="Caixa Existente sem Alteração",G2424="Desligamento")</formula>
    </cfRule>
  </conditionalFormatting>
  <conditionalFormatting sqref="H2441">
    <cfRule type="expression" dxfId="9458" priority="9346">
      <formula>OR(G2424="Alteração de Carga",G2424="Caixa Existente sem Alteração",G2424="Desligamento")</formula>
    </cfRule>
  </conditionalFormatting>
  <conditionalFormatting sqref="H2453">
    <cfRule type="expression" dxfId="9457" priority="9310">
      <formula>OR(G2445="Alteração de Carga",G2445="Caixa Existente sem Alteração",G2445="Desligamento")</formula>
    </cfRule>
  </conditionalFormatting>
  <conditionalFormatting sqref="H2462">
    <cfRule type="expression" dxfId="9456" priority="9301">
      <formula>OR(G2445="Alteração de Carga",G2445="Caixa Existente sem Alteração",G2445="Desligamento")</formula>
    </cfRule>
  </conditionalFormatting>
  <conditionalFormatting sqref="H2474">
    <cfRule type="expression" dxfId="9455" priority="9265">
      <formula>OR(G2466="Alteração de Carga",G2466="Caixa Existente sem Alteração",G2466="Desligamento")</formula>
    </cfRule>
  </conditionalFormatting>
  <conditionalFormatting sqref="H2483">
    <cfRule type="expression" dxfId="9454" priority="9256">
      <formula>OR(G2466="Alteração de Carga",G2466="Caixa Existente sem Alteração",G2466="Desligamento")</formula>
    </cfRule>
  </conditionalFormatting>
  <conditionalFormatting sqref="H2495">
    <cfRule type="expression" dxfId="9453" priority="9220">
      <formula>OR(G2487="Alteração de Carga",G2487="Caixa Existente sem Alteração",G2487="Desligamento")</formula>
    </cfRule>
  </conditionalFormatting>
  <conditionalFormatting sqref="H2504">
    <cfRule type="expression" dxfId="9452" priority="9211">
      <formula>OR(G2487="Alteração de Carga",G2487="Caixa Existente sem Alteração",G2487="Desligamento")</formula>
    </cfRule>
  </conditionalFormatting>
  <conditionalFormatting sqref="H2516">
    <cfRule type="expression" dxfId="9451" priority="9175">
      <formula>OR(G2508="Alteração de Carga",G2508="Caixa Existente sem Alteração",G2508="Desligamento")</formula>
    </cfRule>
  </conditionalFormatting>
  <conditionalFormatting sqref="H2525">
    <cfRule type="expression" dxfId="9450" priority="9166">
      <formula>OR(G2508="Alteração de Carga",G2508="Caixa Existente sem Alteração",G2508="Desligamento")</formula>
    </cfRule>
  </conditionalFormatting>
  <conditionalFormatting sqref="H2537">
    <cfRule type="expression" dxfId="9449" priority="9130">
      <formula>OR(G2529="Alteração de Carga",G2529="Caixa Existente sem Alteração",G2529="Desligamento")</formula>
    </cfRule>
  </conditionalFormatting>
  <conditionalFormatting sqref="H2546">
    <cfRule type="expression" dxfId="9448" priority="9121">
      <formula>OR(G2529="Alteração de Carga",G2529="Caixa Existente sem Alteração",G2529="Desligamento")</formula>
    </cfRule>
  </conditionalFormatting>
  <conditionalFormatting sqref="H2558">
    <cfRule type="expression" dxfId="9447" priority="9085">
      <formula>OR(G2550="Alteração de Carga",G2550="Caixa Existente sem Alteração",G2550="Desligamento")</formula>
    </cfRule>
  </conditionalFormatting>
  <conditionalFormatting sqref="H2567">
    <cfRule type="expression" dxfId="9446" priority="9076">
      <formula>OR(G2550="Alteração de Carga",G2550="Caixa Existente sem Alteração",G2550="Desligamento")</formula>
    </cfRule>
  </conditionalFormatting>
  <conditionalFormatting sqref="H2579">
    <cfRule type="expression" dxfId="9445" priority="9040">
      <formula>OR(G2571="Alteração de Carga",G2571="Caixa Existente sem Alteração",G2571="Desligamento")</formula>
    </cfRule>
  </conditionalFormatting>
  <conditionalFormatting sqref="H2588">
    <cfRule type="expression" dxfId="9444" priority="9031">
      <formula>OR(G2571="Alteração de Carga",G2571="Caixa Existente sem Alteração",G2571="Desligamento")</formula>
    </cfRule>
  </conditionalFormatting>
  <conditionalFormatting sqref="H2600">
    <cfRule type="expression" dxfId="9443" priority="8995">
      <formula>OR(G2592="Alteração de Carga",G2592="Caixa Existente sem Alteração",G2592="Desligamento")</formula>
    </cfRule>
  </conditionalFormatting>
  <conditionalFormatting sqref="H2609">
    <cfRule type="expression" dxfId="9442" priority="8986">
      <formula>OR(G2592="Alteração de Carga",G2592="Caixa Existente sem Alteração",G2592="Desligamento")</formula>
    </cfRule>
  </conditionalFormatting>
  <conditionalFormatting sqref="H2621">
    <cfRule type="expression" dxfId="9441" priority="8950">
      <formula>OR(G2613="Alteração de Carga",G2613="Caixa Existente sem Alteração",G2613="Desligamento")</formula>
    </cfRule>
  </conditionalFormatting>
  <conditionalFormatting sqref="H2630">
    <cfRule type="expression" dxfId="9440" priority="8941">
      <formula>OR(G2613="Alteração de Carga",G2613="Caixa Existente sem Alteração",G2613="Desligamento")</formula>
    </cfRule>
  </conditionalFormatting>
  <conditionalFormatting sqref="H2642">
    <cfRule type="expression" dxfId="9439" priority="8905">
      <formula>OR(G2634="Alteração de Carga",G2634="Caixa Existente sem Alteração",G2634="Desligamento")</formula>
    </cfRule>
  </conditionalFormatting>
  <conditionalFormatting sqref="H2651">
    <cfRule type="expression" dxfId="9438" priority="8896">
      <formula>OR(G2634="Alteração de Carga",G2634="Caixa Existente sem Alteração",G2634="Desligamento")</formula>
    </cfRule>
  </conditionalFormatting>
  <conditionalFormatting sqref="H2663">
    <cfRule type="expression" dxfId="9437" priority="8860">
      <formula>OR(G2655="Alteração de Carga",G2655="Caixa Existente sem Alteração",G2655="Desligamento")</formula>
    </cfRule>
  </conditionalFormatting>
  <conditionalFormatting sqref="H2672">
    <cfRule type="expression" dxfId="9436" priority="8851">
      <formula>OR(G2655="Alteração de Carga",G2655="Caixa Existente sem Alteração",G2655="Desligamento")</formula>
    </cfRule>
  </conditionalFormatting>
  <conditionalFormatting sqref="H2684">
    <cfRule type="expression" dxfId="9435" priority="8815">
      <formula>OR(G2676="Alteração de Carga",G2676="Caixa Existente sem Alteração",G2676="Desligamento")</formula>
    </cfRule>
  </conditionalFormatting>
  <conditionalFormatting sqref="H2693">
    <cfRule type="expression" dxfId="9434" priority="8806">
      <formula>OR(G2676="Alteração de Carga",G2676="Caixa Existente sem Alteração",G2676="Desligamento")</formula>
    </cfRule>
  </conditionalFormatting>
  <conditionalFormatting sqref="H2705">
    <cfRule type="expression" dxfId="9433" priority="8770">
      <formula>OR(G2697="Alteração de Carga",G2697="Caixa Existente sem Alteração",G2697="Desligamento")</formula>
    </cfRule>
  </conditionalFormatting>
  <conditionalFormatting sqref="H2714">
    <cfRule type="expression" dxfId="9432" priority="8761">
      <formula>OR(G2697="Alteração de Carga",G2697="Caixa Existente sem Alteração",G2697="Desligamento")</formula>
    </cfRule>
  </conditionalFormatting>
  <conditionalFormatting sqref="H2726">
    <cfRule type="expression" dxfId="9431" priority="8725">
      <formula>OR(G2718="Alteração de Carga",G2718="Caixa Existente sem Alteração",G2718="Desligamento")</formula>
    </cfRule>
  </conditionalFormatting>
  <conditionalFormatting sqref="H2735">
    <cfRule type="expression" dxfId="9430" priority="8716">
      <formula>OR(G2718="Alteração de Carga",G2718="Caixa Existente sem Alteração",G2718="Desligamento")</formula>
    </cfRule>
  </conditionalFormatting>
  <conditionalFormatting sqref="H2747">
    <cfRule type="expression" dxfId="9429" priority="8680">
      <formula>OR(G2739="Alteração de Carga",G2739="Caixa Existente sem Alteração",G2739="Desligamento")</formula>
    </cfRule>
  </conditionalFormatting>
  <conditionalFormatting sqref="H2756">
    <cfRule type="expression" dxfId="9428" priority="8671">
      <formula>OR(G2739="Alteração de Carga",G2739="Caixa Existente sem Alteração",G2739="Desligamento")</formula>
    </cfRule>
  </conditionalFormatting>
  <conditionalFormatting sqref="H2768">
    <cfRule type="expression" dxfId="9427" priority="8635">
      <formula>OR(G2760="Alteração de Carga",G2760="Caixa Existente sem Alteração",G2760="Desligamento")</formula>
    </cfRule>
  </conditionalFormatting>
  <conditionalFormatting sqref="H2777">
    <cfRule type="expression" dxfId="9426" priority="8626">
      <formula>OR(G2760="Alteração de Carga",G2760="Caixa Existente sem Alteração",G2760="Desligamento")</formula>
    </cfRule>
  </conditionalFormatting>
  <conditionalFormatting sqref="H2789">
    <cfRule type="expression" dxfId="9425" priority="8590">
      <formula>OR(G2781="Alteração de Carga",G2781="Caixa Existente sem Alteração",G2781="Desligamento")</formula>
    </cfRule>
  </conditionalFormatting>
  <conditionalFormatting sqref="H2798">
    <cfRule type="expression" dxfId="9424" priority="8581">
      <formula>OR(G2781="Alteração de Carga",G2781="Caixa Existente sem Alteração",G2781="Desligamento")</formula>
    </cfRule>
  </conditionalFormatting>
  <conditionalFormatting sqref="H2810">
    <cfRule type="expression" dxfId="9423" priority="8545">
      <formula>OR(G2802="Alteração de Carga",G2802="Caixa Existente sem Alteração",G2802="Desligamento")</formula>
    </cfRule>
  </conditionalFormatting>
  <conditionalFormatting sqref="H2819">
    <cfRule type="expression" dxfId="9422" priority="8536">
      <formula>OR(G2802="Alteração de Carga",G2802="Caixa Existente sem Alteração",G2802="Desligamento")</formula>
    </cfRule>
  </conditionalFormatting>
  <conditionalFormatting sqref="H2831">
    <cfRule type="expression" dxfId="9421" priority="8500">
      <formula>OR(G2823="Alteração de Carga",G2823="Caixa Existente sem Alteração",G2823="Desligamento")</formula>
    </cfRule>
  </conditionalFormatting>
  <conditionalFormatting sqref="H2840">
    <cfRule type="expression" dxfId="9420" priority="8491">
      <formula>OR(G2823="Alteração de Carga",G2823="Caixa Existente sem Alteração",G2823="Desligamento")</formula>
    </cfRule>
  </conditionalFormatting>
  <conditionalFormatting sqref="H2852">
    <cfRule type="expression" dxfId="9419" priority="8455">
      <formula>OR(G2844="Alteração de Carga",G2844="Caixa Existente sem Alteração",G2844="Desligamento")</formula>
    </cfRule>
  </conditionalFormatting>
  <conditionalFormatting sqref="H2861">
    <cfRule type="expression" dxfId="9418" priority="8446">
      <formula>OR(G2844="Alteração de Carga",G2844="Caixa Existente sem Alteração",G2844="Desligamento")</formula>
    </cfRule>
  </conditionalFormatting>
  <conditionalFormatting sqref="H2873">
    <cfRule type="expression" dxfId="9417" priority="8410">
      <formula>OR(G2865="Alteração de Carga",G2865="Caixa Existente sem Alteração",G2865="Desligamento")</formula>
    </cfRule>
  </conditionalFormatting>
  <conditionalFormatting sqref="H2882">
    <cfRule type="expression" dxfId="9416" priority="8401">
      <formula>OR(G2865="Alteração de Carga",G2865="Caixa Existente sem Alteração",G2865="Desligamento")</formula>
    </cfRule>
  </conditionalFormatting>
  <conditionalFormatting sqref="H2894">
    <cfRule type="expression" dxfId="9415" priority="8365">
      <formula>OR(G2886="Alteração de Carga",G2886="Caixa Existente sem Alteração",G2886="Desligamento")</formula>
    </cfRule>
  </conditionalFormatting>
  <conditionalFormatting sqref="H2903">
    <cfRule type="expression" dxfId="9414" priority="8356">
      <formula>OR(G2886="Alteração de Carga",G2886="Caixa Existente sem Alteração",G2886="Desligamento")</formula>
    </cfRule>
  </conditionalFormatting>
  <conditionalFormatting sqref="H2915">
    <cfRule type="expression" dxfId="9413" priority="8320">
      <formula>OR(G2907="Alteração de Carga",G2907="Caixa Existente sem Alteração",G2907="Desligamento")</formula>
    </cfRule>
  </conditionalFormatting>
  <conditionalFormatting sqref="H2924">
    <cfRule type="expression" dxfId="9412" priority="8311">
      <formula>OR(G2907="Alteração de Carga",G2907="Caixa Existente sem Alteração",G2907="Desligamento")</formula>
    </cfRule>
  </conditionalFormatting>
  <conditionalFormatting sqref="H2936">
    <cfRule type="expression" dxfId="9411" priority="8275">
      <formula>OR(G2928="Alteração de Carga",G2928="Caixa Existente sem Alteração",G2928="Desligamento")</formula>
    </cfRule>
  </conditionalFormatting>
  <conditionalFormatting sqref="H2945">
    <cfRule type="expression" dxfId="9410" priority="8266">
      <formula>OR(G2928="Alteração de Carga",G2928="Caixa Existente sem Alteração",G2928="Desligamento")</formula>
    </cfRule>
  </conditionalFormatting>
  <conditionalFormatting sqref="H2957">
    <cfRule type="expression" dxfId="9409" priority="8230">
      <formula>OR(G2949="Alteração de Carga",G2949="Caixa Existente sem Alteração",G2949="Desligamento")</formula>
    </cfRule>
  </conditionalFormatting>
  <conditionalFormatting sqref="H2966">
    <cfRule type="expression" dxfId="9408" priority="8221">
      <formula>OR(G2949="Alteração de Carga",G2949="Caixa Existente sem Alteração",G2949="Desligamento")</formula>
    </cfRule>
  </conditionalFormatting>
  <conditionalFormatting sqref="H2978">
    <cfRule type="expression" dxfId="9407" priority="8185">
      <formula>OR(G2970="Alteração de Carga",G2970="Caixa Existente sem Alteração",G2970="Desligamento")</formula>
    </cfRule>
  </conditionalFormatting>
  <conditionalFormatting sqref="H2987">
    <cfRule type="expression" dxfId="9406" priority="8176">
      <formula>OR(G2970="Alteração de Carga",G2970="Caixa Existente sem Alteração",G2970="Desligamento")</formula>
    </cfRule>
  </conditionalFormatting>
  <conditionalFormatting sqref="H2999">
    <cfRule type="expression" dxfId="9405" priority="8140">
      <formula>OR(G2991="Alteração de Carga",G2991="Caixa Existente sem Alteração",G2991="Desligamento")</formula>
    </cfRule>
  </conditionalFormatting>
  <conditionalFormatting sqref="H3008">
    <cfRule type="expression" dxfId="9404" priority="8131">
      <formula>OR(G2991="Alteração de Carga",G2991="Caixa Existente sem Alteração",G2991="Desligamento")</formula>
    </cfRule>
  </conditionalFormatting>
  <conditionalFormatting sqref="H3020">
    <cfRule type="expression" dxfId="9403" priority="8095">
      <formula>OR(G3012="Alteração de Carga",G3012="Caixa Existente sem Alteração",G3012="Desligamento")</formula>
    </cfRule>
  </conditionalFormatting>
  <conditionalFormatting sqref="H3029">
    <cfRule type="expression" dxfId="9402" priority="8086">
      <formula>OR(G3012="Alteração de Carga",G3012="Caixa Existente sem Alteração",G3012="Desligamento")</formula>
    </cfRule>
  </conditionalFormatting>
  <conditionalFormatting sqref="H3041">
    <cfRule type="expression" dxfId="9401" priority="8050">
      <formula>OR(G3033="Alteração de Carga",G3033="Caixa Existente sem Alteração",G3033="Desligamento")</formula>
    </cfRule>
  </conditionalFormatting>
  <conditionalFormatting sqref="H3050">
    <cfRule type="expression" dxfId="9400" priority="8041">
      <formula>OR(G3033="Alteração de Carga",G3033="Caixa Existente sem Alteração",G3033="Desligamento")</formula>
    </cfRule>
  </conditionalFormatting>
  <conditionalFormatting sqref="H3062">
    <cfRule type="expression" dxfId="9399" priority="8005">
      <formula>OR(G3054="Alteração de Carga",G3054="Caixa Existente sem Alteração",G3054="Desligamento")</formula>
    </cfRule>
  </conditionalFormatting>
  <conditionalFormatting sqref="H3071">
    <cfRule type="expression" dxfId="9398" priority="7996">
      <formula>OR(G3054="Alteração de Carga",G3054="Caixa Existente sem Alteração",G3054="Desligamento")</formula>
    </cfRule>
  </conditionalFormatting>
  <conditionalFormatting sqref="H3083">
    <cfRule type="expression" dxfId="9397" priority="7960">
      <formula>OR(G3075="Alteração de Carga",G3075="Caixa Existente sem Alteração",G3075="Desligamento")</formula>
    </cfRule>
  </conditionalFormatting>
  <conditionalFormatting sqref="H3092">
    <cfRule type="expression" dxfId="9396" priority="7951">
      <formula>OR(G3075="Alteração de Carga",G3075="Caixa Existente sem Alteração",G3075="Desligamento")</formula>
    </cfRule>
  </conditionalFormatting>
  <conditionalFormatting sqref="H3104">
    <cfRule type="expression" dxfId="9395" priority="7915">
      <formula>OR(G3096="Alteração de Carga",G3096="Caixa Existente sem Alteração",G3096="Desligamento")</formula>
    </cfRule>
  </conditionalFormatting>
  <conditionalFormatting sqref="H3113">
    <cfRule type="expression" dxfId="9394" priority="7906">
      <formula>OR(G3096="Alteração de Carga",G3096="Caixa Existente sem Alteração",G3096="Desligamento")</formula>
    </cfRule>
  </conditionalFormatting>
  <conditionalFormatting sqref="H3125">
    <cfRule type="expression" dxfId="9393" priority="7870">
      <formula>OR(G3117="Alteração de Carga",G3117="Caixa Existente sem Alteração",G3117="Desligamento")</formula>
    </cfRule>
  </conditionalFormatting>
  <conditionalFormatting sqref="H3134">
    <cfRule type="expression" dxfId="9392" priority="7861">
      <formula>OR(G3117="Alteração de Carga",G3117="Caixa Existente sem Alteração",G3117="Desligamento")</formula>
    </cfRule>
  </conditionalFormatting>
  <conditionalFormatting sqref="H3146">
    <cfRule type="expression" dxfId="9391" priority="7825">
      <formula>OR(G3138="Alteração de Carga",G3138="Caixa Existente sem Alteração",G3138="Desligamento")</formula>
    </cfRule>
  </conditionalFormatting>
  <conditionalFormatting sqref="H3155">
    <cfRule type="expression" dxfId="9390" priority="7816">
      <formula>OR(G3138="Alteração de Carga",G3138="Caixa Existente sem Alteração",G3138="Desligamento")</formula>
    </cfRule>
  </conditionalFormatting>
  <conditionalFormatting sqref="H3167">
    <cfRule type="expression" dxfId="9389" priority="7780">
      <formula>OR(G3159="Alteração de Carga",G3159="Caixa Existente sem Alteração",G3159="Desligamento")</formula>
    </cfRule>
  </conditionalFormatting>
  <conditionalFormatting sqref="H3176">
    <cfRule type="expression" dxfId="9388" priority="7771">
      <formula>OR(G3159="Alteração de Carga",G3159="Caixa Existente sem Alteração",G3159="Desligamento")</formula>
    </cfRule>
  </conditionalFormatting>
  <conditionalFormatting sqref="H3188">
    <cfRule type="expression" dxfId="9387" priority="7735">
      <formula>OR(G3180="Alteração de Carga",G3180="Caixa Existente sem Alteração",G3180="Desligamento")</formula>
    </cfRule>
  </conditionalFormatting>
  <conditionalFormatting sqref="H3197">
    <cfRule type="expression" dxfId="9386" priority="7726">
      <formula>OR(G3180="Alteração de Carga",G3180="Caixa Existente sem Alteração",G3180="Desligamento")</formula>
    </cfRule>
  </conditionalFormatting>
  <conditionalFormatting sqref="H3209">
    <cfRule type="expression" dxfId="9385" priority="7690">
      <formula>OR(G3201="Alteração de Carga",G3201="Caixa Existente sem Alteração",G3201="Desligamento")</formula>
    </cfRule>
  </conditionalFormatting>
  <conditionalFormatting sqref="H3218">
    <cfRule type="expression" dxfId="9384" priority="7681">
      <formula>OR(G3201="Alteração de Carga",G3201="Caixa Existente sem Alteração",G3201="Desligamento")</formula>
    </cfRule>
  </conditionalFormatting>
  <conditionalFormatting sqref="H3230">
    <cfRule type="expression" dxfId="9383" priority="7645">
      <formula>OR(G3222="Alteração de Carga",G3222="Caixa Existente sem Alteração",G3222="Desligamento")</formula>
    </cfRule>
  </conditionalFormatting>
  <conditionalFormatting sqref="H3239">
    <cfRule type="expression" dxfId="9382" priority="7636">
      <formula>OR(G3222="Alteração de Carga",G3222="Caixa Existente sem Alteração",G3222="Desligamento")</formula>
    </cfRule>
  </conditionalFormatting>
  <conditionalFormatting sqref="H3251">
    <cfRule type="expression" dxfId="9381" priority="7600">
      <formula>OR(G3243="Alteração de Carga",G3243="Caixa Existente sem Alteração",G3243="Desligamento")</formula>
    </cfRule>
  </conditionalFormatting>
  <conditionalFormatting sqref="H3260">
    <cfRule type="expression" dxfId="9380" priority="7591">
      <formula>OR(G3243="Alteração de Carga",G3243="Caixa Existente sem Alteração",G3243="Desligamento")</formula>
    </cfRule>
  </conditionalFormatting>
  <conditionalFormatting sqref="H3272">
    <cfRule type="expression" dxfId="9379" priority="7555">
      <formula>OR(G3264="Alteração de Carga",G3264="Caixa Existente sem Alteração",G3264="Desligamento")</formula>
    </cfRule>
  </conditionalFormatting>
  <conditionalFormatting sqref="H3281">
    <cfRule type="expression" dxfId="9378" priority="7546">
      <formula>OR(G3264="Alteração de Carga",G3264="Caixa Existente sem Alteração",G3264="Desligamento")</formula>
    </cfRule>
  </conditionalFormatting>
  <conditionalFormatting sqref="H3293">
    <cfRule type="expression" dxfId="9377" priority="7510">
      <formula>OR(G3285="Alteração de Carga",G3285="Caixa Existente sem Alteração",G3285="Desligamento")</formula>
    </cfRule>
  </conditionalFormatting>
  <conditionalFormatting sqref="H3302">
    <cfRule type="expression" dxfId="9376" priority="7501">
      <formula>OR(G3285="Alteração de Carga",G3285="Caixa Existente sem Alteração",G3285="Desligamento")</formula>
    </cfRule>
  </conditionalFormatting>
  <conditionalFormatting sqref="H3314">
    <cfRule type="expression" dxfId="9375" priority="7465">
      <formula>OR(G3306="Alteração de Carga",G3306="Caixa Existente sem Alteração",G3306="Desligamento")</formula>
    </cfRule>
  </conditionalFormatting>
  <conditionalFormatting sqref="H3323">
    <cfRule type="expression" dxfId="9374" priority="7456">
      <formula>OR(G3306="Alteração de Carga",G3306="Caixa Existente sem Alteração",G3306="Desligamento")</formula>
    </cfRule>
  </conditionalFormatting>
  <conditionalFormatting sqref="H3335">
    <cfRule type="expression" dxfId="9373" priority="7420">
      <formula>OR(G3327="Alteração de Carga",G3327="Caixa Existente sem Alteração",G3327="Desligamento")</formula>
    </cfRule>
  </conditionalFormatting>
  <conditionalFormatting sqref="H3344">
    <cfRule type="expression" dxfId="9372" priority="7411">
      <formula>OR(G3327="Alteração de Carga",G3327="Caixa Existente sem Alteração",G3327="Desligamento")</formula>
    </cfRule>
  </conditionalFormatting>
  <conditionalFormatting sqref="H3356">
    <cfRule type="expression" dxfId="9371" priority="7375">
      <formula>OR(G3348="Alteração de Carga",G3348="Caixa Existente sem Alteração",G3348="Desligamento")</formula>
    </cfRule>
  </conditionalFormatting>
  <conditionalFormatting sqref="H3365">
    <cfRule type="expression" dxfId="9370" priority="7366">
      <formula>OR(G3348="Alteração de Carga",G3348="Caixa Existente sem Alteração",G3348="Desligamento")</formula>
    </cfRule>
  </conditionalFormatting>
  <conditionalFormatting sqref="H3377">
    <cfRule type="expression" dxfId="9369" priority="7330">
      <formula>OR(G3369="Alteração de Carga",G3369="Caixa Existente sem Alteração",G3369="Desligamento")</formula>
    </cfRule>
  </conditionalFormatting>
  <conditionalFormatting sqref="H3386">
    <cfRule type="expression" dxfId="9368" priority="7321">
      <formula>OR(G3369="Alteração de Carga",G3369="Caixa Existente sem Alteração",G3369="Desligamento")</formula>
    </cfRule>
  </conditionalFormatting>
  <conditionalFormatting sqref="H3398">
    <cfRule type="expression" dxfId="9367" priority="7285">
      <formula>OR(G3390="Alteração de Carga",G3390="Caixa Existente sem Alteração",G3390="Desligamento")</formula>
    </cfRule>
  </conditionalFormatting>
  <conditionalFormatting sqref="H3407">
    <cfRule type="expression" dxfId="9366" priority="7276">
      <formula>OR(G3390="Alteração de Carga",G3390="Caixa Existente sem Alteração",G3390="Desligamento")</formula>
    </cfRule>
  </conditionalFormatting>
  <conditionalFormatting sqref="H3419">
    <cfRule type="expression" dxfId="9365" priority="7240">
      <formula>OR(G3411="Alteração de Carga",G3411="Caixa Existente sem Alteração",G3411="Desligamento")</formula>
    </cfRule>
  </conditionalFormatting>
  <conditionalFormatting sqref="H3428">
    <cfRule type="expression" dxfId="9364" priority="7231">
      <formula>OR(G3411="Alteração de Carga",G3411="Caixa Existente sem Alteração",G3411="Desligamento")</formula>
    </cfRule>
  </conditionalFormatting>
  <conditionalFormatting sqref="H3440">
    <cfRule type="expression" dxfId="9363" priority="7195">
      <formula>OR(G3432="Alteração de Carga",G3432="Caixa Existente sem Alteração",G3432="Desligamento")</formula>
    </cfRule>
  </conditionalFormatting>
  <conditionalFormatting sqref="H3449">
    <cfRule type="expression" dxfId="9362" priority="7186">
      <formula>OR(G3432="Alteração de Carga",G3432="Caixa Existente sem Alteração",G3432="Desligamento")</formula>
    </cfRule>
  </conditionalFormatting>
  <conditionalFormatting sqref="H3461">
    <cfRule type="expression" dxfId="9361" priority="7150">
      <formula>OR(G3453="Alteração de Carga",G3453="Caixa Existente sem Alteração",G3453="Desligamento")</formula>
    </cfRule>
  </conditionalFormatting>
  <conditionalFormatting sqref="H3470">
    <cfRule type="expression" dxfId="9360" priority="7141">
      <formula>OR(G3453="Alteração de Carga",G3453="Caixa Existente sem Alteração",G3453="Desligamento")</formula>
    </cfRule>
  </conditionalFormatting>
  <conditionalFormatting sqref="H3482">
    <cfRule type="expression" dxfId="9359" priority="7105">
      <formula>OR(G3474="Alteração de Carga",G3474="Caixa Existente sem Alteração",G3474="Desligamento")</formula>
    </cfRule>
  </conditionalFormatting>
  <conditionalFormatting sqref="H3491">
    <cfRule type="expression" dxfId="9358" priority="7096">
      <formula>OR(G3474="Alteração de Carga",G3474="Caixa Existente sem Alteração",G3474="Desligamento")</formula>
    </cfRule>
  </conditionalFormatting>
  <conditionalFormatting sqref="H3503">
    <cfRule type="expression" dxfId="9357" priority="7060">
      <formula>OR(G3495="Alteração de Carga",G3495="Caixa Existente sem Alteração",G3495="Desligamento")</formula>
    </cfRule>
  </conditionalFormatting>
  <conditionalFormatting sqref="H3512">
    <cfRule type="expression" dxfId="9356" priority="7051">
      <formula>OR(G3495="Alteração de Carga",G3495="Caixa Existente sem Alteração",G3495="Desligamento")</formula>
    </cfRule>
  </conditionalFormatting>
  <conditionalFormatting sqref="H3524">
    <cfRule type="expression" dxfId="9355" priority="7015">
      <formula>OR(G3516="Alteração de Carga",G3516="Caixa Existente sem Alteração",G3516="Desligamento")</formula>
    </cfRule>
  </conditionalFormatting>
  <conditionalFormatting sqref="H3533">
    <cfRule type="expression" dxfId="9354" priority="7006">
      <formula>OR(G3516="Alteração de Carga",G3516="Caixa Existente sem Alteração",G3516="Desligamento")</formula>
    </cfRule>
  </conditionalFormatting>
  <conditionalFormatting sqref="H3545">
    <cfRule type="expression" dxfId="9353" priority="6970">
      <formula>OR(G3537="Alteração de Carga",G3537="Caixa Existente sem Alteração",G3537="Desligamento")</formula>
    </cfRule>
  </conditionalFormatting>
  <conditionalFormatting sqref="H3554">
    <cfRule type="expression" dxfId="9352" priority="6961">
      <formula>OR(G3537="Alteração de Carga",G3537="Caixa Existente sem Alteração",G3537="Desligamento")</formula>
    </cfRule>
  </conditionalFormatting>
  <conditionalFormatting sqref="H3566">
    <cfRule type="expression" dxfId="9351" priority="6925">
      <formula>OR(G3558="Alteração de Carga",G3558="Caixa Existente sem Alteração",G3558="Desligamento")</formula>
    </cfRule>
  </conditionalFormatting>
  <conditionalFormatting sqref="H3575">
    <cfRule type="expression" dxfId="9350" priority="6916">
      <formula>OR(G3558="Alteração de Carga",G3558="Caixa Existente sem Alteração",G3558="Desligamento")</formula>
    </cfRule>
  </conditionalFormatting>
  <conditionalFormatting sqref="H3587">
    <cfRule type="expression" dxfId="9349" priority="6880">
      <formula>OR(G3579="Alteração de Carga",G3579="Caixa Existente sem Alteração",G3579="Desligamento")</formula>
    </cfRule>
  </conditionalFormatting>
  <conditionalFormatting sqref="H3596">
    <cfRule type="expression" dxfId="9348" priority="6871">
      <formula>OR(G3579="Alteração de Carga",G3579="Caixa Existente sem Alteração",G3579="Desligamento")</formula>
    </cfRule>
  </conditionalFormatting>
  <conditionalFormatting sqref="H3608">
    <cfRule type="expression" dxfId="9347" priority="6835">
      <formula>OR(G3600="Alteração de Carga",G3600="Caixa Existente sem Alteração",G3600="Desligamento")</formula>
    </cfRule>
  </conditionalFormatting>
  <conditionalFormatting sqref="H3617">
    <cfRule type="expression" dxfId="9346" priority="6826">
      <formula>OR(G3600="Alteração de Carga",G3600="Caixa Existente sem Alteração",G3600="Desligamento")</formula>
    </cfRule>
  </conditionalFormatting>
  <conditionalFormatting sqref="H3629">
    <cfRule type="expression" dxfId="9345" priority="6790">
      <formula>OR(G3621="Alteração de Carga",G3621="Caixa Existente sem Alteração",G3621="Desligamento")</formula>
    </cfRule>
  </conditionalFormatting>
  <conditionalFormatting sqref="H3638">
    <cfRule type="expression" dxfId="9344" priority="6781">
      <formula>OR(G3621="Alteração de Carga",G3621="Caixa Existente sem Alteração",G3621="Desligamento")</formula>
    </cfRule>
  </conditionalFormatting>
  <conditionalFormatting sqref="H3650">
    <cfRule type="expression" dxfId="9343" priority="6745">
      <formula>OR(G3642="Alteração de Carga",G3642="Caixa Existente sem Alteração",G3642="Desligamento")</formula>
    </cfRule>
  </conditionalFormatting>
  <conditionalFormatting sqref="H3659">
    <cfRule type="expression" dxfId="9342" priority="6736">
      <formula>OR(G3642="Alteração de Carga",G3642="Caixa Existente sem Alteração",G3642="Desligamento")</formula>
    </cfRule>
  </conditionalFormatting>
  <conditionalFormatting sqref="H3671">
    <cfRule type="expression" dxfId="9341" priority="6700">
      <formula>OR(G3663="Alteração de Carga",G3663="Caixa Existente sem Alteração",G3663="Desligamento")</formula>
    </cfRule>
  </conditionalFormatting>
  <conditionalFormatting sqref="H3680">
    <cfRule type="expression" dxfId="9340" priority="6691">
      <formula>OR(G3663="Alteração de Carga",G3663="Caixa Existente sem Alteração",G3663="Desligamento")</formula>
    </cfRule>
  </conditionalFormatting>
  <conditionalFormatting sqref="H3692">
    <cfRule type="expression" dxfId="9339" priority="6655">
      <formula>OR(G3684="Alteração de Carga",G3684="Caixa Existente sem Alteração",G3684="Desligamento")</formula>
    </cfRule>
  </conditionalFormatting>
  <conditionalFormatting sqref="H3701">
    <cfRule type="expression" dxfId="9338" priority="6646">
      <formula>OR(G3684="Alteração de Carga",G3684="Caixa Existente sem Alteração",G3684="Desligamento")</formula>
    </cfRule>
  </conditionalFormatting>
  <conditionalFormatting sqref="H3713">
    <cfRule type="expression" dxfId="9337" priority="6610">
      <formula>OR(G3705="Alteração de Carga",G3705="Caixa Existente sem Alteração",G3705="Desligamento")</formula>
    </cfRule>
  </conditionalFormatting>
  <conditionalFormatting sqref="H3722">
    <cfRule type="expression" dxfId="9336" priority="6601">
      <formula>OR(G3705="Alteração de Carga",G3705="Caixa Existente sem Alteração",G3705="Desligamento")</formula>
    </cfRule>
  </conditionalFormatting>
  <conditionalFormatting sqref="H3734">
    <cfRule type="expression" dxfId="9335" priority="6565">
      <formula>OR(G3726="Alteração de Carga",G3726="Caixa Existente sem Alteração",G3726="Desligamento")</formula>
    </cfRule>
  </conditionalFormatting>
  <conditionalFormatting sqref="H3743">
    <cfRule type="expression" dxfId="9334" priority="6556">
      <formula>OR(G3726="Alteração de Carga",G3726="Caixa Existente sem Alteração",G3726="Desligamento")</formula>
    </cfRule>
  </conditionalFormatting>
  <conditionalFormatting sqref="H3755">
    <cfRule type="expression" dxfId="9333" priority="6520">
      <formula>OR(G3747="Alteração de Carga",G3747="Caixa Existente sem Alteração",G3747="Desligamento")</formula>
    </cfRule>
  </conditionalFormatting>
  <conditionalFormatting sqref="H3764">
    <cfRule type="expression" dxfId="9332" priority="6511">
      <formula>OR(G3747="Alteração de Carga",G3747="Caixa Existente sem Alteração",G3747="Desligamento")</formula>
    </cfRule>
  </conditionalFormatting>
  <conditionalFormatting sqref="H3776">
    <cfRule type="expression" dxfId="9331" priority="6475">
      <formula>OR(G3768="Alteração de Carga",G3768="Caixa Existente sem Alteração",G3768="Desligamento")</formula>
    </cfRule>
  </conditionalFormatting>
  <conditionalFormatting sqref="H3785">
    <cfRule type="expression" dxfId="9330" priority="6466">
      <formula>OR(G3768="Alteração de Carga",G3768="Caixa Existente sem Alteração",G3768="Desligamento")</formula>
    </cfRule>
  </conditionalFormatting>
  <conditionalFormatting sqref="H3797">
    <cfRule type="expression" dxfId="9329" priority="6430">
      <formula>OR(G3789="Alteração de Carga",G3789="Caixa Existente sem Alteração",G3789="Desligamento")</formula>
    </cfRule>
  </conditionalFormatting>
  <conditionalFormatting sqref="H3806">
    <cfRule type="expression" dxfId="9328" priority="6421">
      <formula>OR(G3789="Alteração de Carga",G3789="Caixa Existente sem Alteração",G3789="Desligamento")</formula>
    </cfRule>
  </conditionalFormatting>
  <conditionalFormatting sqref="H3818">
    <cfRule type="expression" dxfId="9327" priority="6385">
      <formula>OR(G3810="Alteração de Carga",G3810="Caixa Existente sem Alteração",G3810="Desligamento")</formula>
    </cfRule>
  </conditionalFormatting>
  <conditionalFormatting sqref="H3827">
    <cfRule type="expression" dxfId="9326" priority="6376">
      <formula>OR(G3810="Alteração de Carga",G3810="Caixa Existente sem Alteração",G3810="Desligamento")</formula>
    </cfRule>
  </conditionalFormatting>
  <conditionalFormatting sqref="H3839">
    <cfRule type="expression" dxfId="9325" priority="6340">
      <formula>OR(G3831="Alteração de Carga",G3831="Caixa Existente sem Alteração",G3831="Desligamento")</formula>
    </cfRule>
  </conditionalFormatting>
  <conditionalFormatting sqref="H3848">
    <cfRule type="expression" dxfId="9324" priority="6331">
      <formula>OR(G3831="Alteração de Carga",G3831="Caixa Existente sem Alteração",G3831="Desligamento")</formula>
    </cfRule>
  </conditionalFormatting>
  <conditionalFormatting sqref="H3860">
    <cfRule type="expression" dxfId="9323" priority="6295">
      <formula>OR(G3852="Alteração de Carga",G3852="Caixa Existente sem Alteração",G3852="Desligamento")</formula>
    </cfRule>
  </conditionalFormatting>
  <conditionalFormatting sqref="H3869">
    <cfRule type="expression" dxfId="9322" priority="6286">
      <formula>OR(G3852="Alteração de Carga",G3852="Caixa Existente sem Alteração",G3852="Desligamento")</formula>
    </cfRule>
  </conditionalFormatting>
  <conditionalFormatting sqref="H3881">
    <cfRule type="expression" dxfId="9321" priority="6250">
      <formula>OR(G3873="Alteração de Carga",G3873="Caixa Existente sem Alteração",G3873="Desligamento")</formula>
    </cfRule>
  </conditionalFormatting>
  <conditionalFormatting sqref="H3890">
    <cfRule type="expression" dxfId="9320" priority="6241">
      <formula>OR(G3873="Alteração de Carga",G3873="Caixa Existente sem Alteração",G3873="Desligamento")</formula>
    </cfRule>
  </conditionalFormatting>
  <conditionalFormatting sqref="H3902">
    <cfRule type="expression" dxfId="9319" priority="6205">
      <formula>OR(G3894="Alteração de Carga",G3894="Caixa Existente sem Alteração",G3894="Desligamento")</formula>
    </cfRule>
  </conditionalFormatting>
  <conditionalFormatting sqref="H3911">
    <cfRule type="expression" dxfId="9318" priority="6196">
      <formula>OR(G3894="Alteração de Carga",G3894="Caixa Existente sem Alteração",G3894="Desligamento")</formula>
    </cfRule>
  </conditionalFormatting>
  <conditionalFormatting sqref="H3923">
    <cfRule type="expression" dxfId="9317" priority="6160">
      <formula>OR(G3915="Alteração de Carga",G3915="Caixa Existente sem Alteração",G3915="Desligamento")</formula>
    </cfRule>
  </conditionalFormatting>
  <conditionalFormatting sqref="H3932">
    <cfRule type="expression" dxfId="9316" priority="6151">
      <formula>OR(G3915="Alteração de Carga",G3915="Caixa Existente sem Alteração",G3915="Desligamento")</formula>
    </cfRule>
  </conditionalFormatting>
  <conditionalFormatting sqref="H3944">
    <cfRule type="expression" dxfId="9315" priority="6115">
      <formula>OR(G3936="Alteração de Carga",G3936="Caixa Existente sem Alteração",G3936="Desligamento")</formula>
    </cfRule>
  </conditionalFormatting>
  <conditionalFormatting sqref="H3953">
    <cfRule type="expression" dxfId="9314" priority="6106">
      <formula>OR(G3936="Alteração de Carga",G3936="Caixa Existente sem Alteração",G3936="Desligamento")</formula>
    </cfRule>
  </conditionalFormatting>
  <conditionalFormatting sqref="H3965">
    <cfRule type="expression" dxfId="9313" priority="6070">
      <formula>OR(G3957="Alteração de Carga",G3957="Caixa Existente sem Alteração",G3957="Desligamento")</formula>
    </cfRule>
  </conditionalFormatting>
  <conditionalFormatting sqref="H3974">
    <cfRule type="expression" dxfId="9312" priority="6061">
      <formula>OR(G3957="Alteração de Carga",G3957="Caixa Existente sem Alteração",G3957="Desligamento")</formula>
    </cfRule>
  </conditionalFormatting>
  <conditionalFormatting sqref="H3986">
    <cfRule type="expression" dxfId="9311" priority="6025">
      <formula>OR(G3978="Alteração de Carga",G3978="Caixa Existente sem Alteração",G3978="Desligamento")</formula>
    </cfRule>
  </conditionalFormatting>
  <conditionalFormatting sqref="H3995">
    <cfRule type="expression" dxfId="9310" priority="6016">
      <formula>OR(G3978="Alteração de Carga",G3978="Caixa Existente sem Alteração",G3978="Desligamento")</formula>
    </cfRule>
  </conditionalFormatting>
  <conditionalFormatting sqref="H4007">
    <cfRule type="expression" dxfId="9309" priority="5980">
      <formula>OR(G3999="Alteração de Carga",G3999="Caixa Existente sem Alteração",G3999="Desligamento")</formula>
    </cfRule>
  </conditionalFormatting>
  <conditionalFormatting sqref="H4016">
    <cfRule type="expression" dxfId="9308" priority="5971">
      <formula>OR(G3999="Alteração de Carga",G3999="Caixa Existente sem Alteração",G3999="Desligamento")</formula>
    </cfRule>
  </conditionalFormatting>
  <conditionalFormatting sqref="H4028">
    <cfRule type="expression" dxfId="9307" priority="5935">
      <formula>OR(G4020="Alteração de Carga",G4020="Caixa Existente sem Alteração",G4020="Desligamento")</formula>
    </cfRule>
  </conditionalFormatting>
  <conditionalFormatting sqref="H4037">
    <cfRule type="expression" dxfId="9306" priority="5926">
      <formula>OR(G4020="Alteração de Carga",G4020="Caixa Existente sem Alteração",G4020="Desligamento")</formula>
    </cfRule>
  </conditionalFormatting>
  <conditionalFormatting sqref="H4049">
    <cfRule type="expression" dxfId="9305" priority="5890">
      <formula>OR(G4041="Alteração de Carga",G4041="Caixa Existente sem Alteração",G4041="Desligamento")</formula>
    </cfRule>
  </conditionalFormatting>
  <conditionalFormatting sqref="H4058">
    <cfRule type="expression" dxfId="9304" priority="5881">
      <formula>OR(G4041="Alteração de Carga",G4041="Caixa Existente sem Alteração",G4041="Desligamento")</formula>
    </cfRule>
  </conditionalFormatting>
  <conditionalFormatting sqref="H4070">
    <cfRule type="expression" dxfId="9303" priority="5845">
      <formula>OR(G4062="Alteração de Carga",G4062="Caixa Existente sem Alteração",G4062="Desligamento")</formula>
    </cfRule>
  </conditionalFormatting>
  <conditionalFormatting sqref="H4079">
    <cfRule type="expression" dxfId="9302" priority="5836">
      <formula>OR(G4062="Alteração de Carga",G4062="Caixa Existente sem Alteração",G4062="Desligamento")</formula>
    </cfRule>
  </conditionalFormatting>
  <conditionalFormatting sqref="H4091">
    <cfRule type="expression" dxfId="9301" priority="5800">
      <formula>OR(G4083="Alteração de Carga",G4083="Caixa Existente sem Alteração",G4083="Desligamento")</formula>
    </cfRule>
  </conditionalFormatting>
  <conditionalFormatting sqref="H4100">
    <cfRule type="expression" dxfId="9300" priority="5791">
      <formula>OR(G4083="Alteração de Carga",G4083="Caixa Existente sem Alteração",G4083="Desligamento")</formula>
    </cfRule>
  </conditionalFormatting>
  <conditionalFormatting sqref="H4112">
    <cfRule type="expression" dxfId="9299" priority="5755">
      <formula>OR(G4104="Alteração de Carga",G4104="Caixa Existente sem Alteração",G4104="Desligamento")</formula>
    </cfRule>
  </conditionalFormatting>
  <conditionalFormatting sqref="H4121">
    <cfRule type="expression" dxfId="9298" priority="5746">
      <formula>OR(G4104="Alteração de Carga",G4104="Caixa Existente sem Alteração",G4104="Desligamento")</formula>
    </cfRule>
  </conditionalFormatting>
  <conditionalFormatting sqref="H4133">
    <cfRule type="expression" dxfId="9297" priority="5710">
      <formula>OR(G4125="Alteração de Carga",G4125="Caixa Existente sem Alteração",G4125="Desligamento")</formula>
    </cfRule>
  </conditionalFormatting>
  <conditionalFormatting sqref="H4142">
    <cfRule type="expression" dxfId="9296" priority="5701">
      <formula>OR(G4125="Alteração de Carga",G4125="Caixa Existente sem Alteração",G4125="Desligamento")</formula>
    </cfRule>
  </conditionalFormatting>
  <conditionalFormatting sqref="H4154">
    <cfRule type="expression" dxfId="9295" priority="5665">
      <formula>OR(G4146="Alteração de Carga",G4146="Caixa Existente sem Alteração",G4146="Desligamento")</formula>
    </cfRule>
  </conditionalFormatting>
  <conditionalFormatting sqref="H4163">
    <cfRule type="expression" dxfId="9294" priority="5656">
      <formula>OR(G4146="Alteração de Carga",G4146="Caixa Existente sem Alteração",G4146="Desligamento")</formula>
    </cfRule>
  </conditionalFormatting>
  <conditionalFormatting sqref="H4175">
    <cfRule type="expression" dxfId="9293" priority="5620">
      <formula>OR(G4167="Alteração de Carga",G4167="Caixa Existente sem Alteração",G4167="Desligamento")</formula>
    </cfRule>
  </conditionalFormatting>
  <conditionalFormatting sqref="H4184">
    <cfRule type="expression" dxfId="9292" priority="5611">
      <formula>OR(G4167="Alteração de Carga",G4167="Caixa Existente sem Alteração",G4167="Desligamento")</formula>
    </cfRule>
  </conditionalFormatting>
  <conditionalFormatting sqref="H4196">
    <cfRule type="expression" dxfId="9291" priority="5575">
      <formula>OR(G4188="Alteração de Carga",G4188="Caixa Existente sem Alteração",G4188="Desligamento")</formula>
    </cfRule>
  </conditionalFormatting>
  <conditionalFormatting sqref="H4205">
    <cfRule type="expression" dxfId="9290" priority="5566">
      <formula>OR(G4188="Alteração de Carga",G4188="Caixa Existente sem Alteração",G4188="Desligamento")</formula>
    </cfRule>
  </conditionalFormatting>
  <conditionalFormatting sqref="H4217">
    <cfRule type="expression" dxfId="9289" priority="5530">
      <formula>OR(G4209="Alteração de Carga",G4209="Caixa Existente sem Alteração",G4209="Desligamento")</formula>
    </cfRule>
  </conditionalFormatting>
  <conditionalFormatting sqref="H4226">
    <cfRule type="expression" dxfId="9288" priority="5521">
      <formula>OR(G4209="Alteração de Carga",G4209="Caixa Existente sem Alteração",G4209="Desligamento")</formula>
    </cfRule>
  </conditionalFormatting>
  <conditionalFormatting sqref="H4238">
    <cfRule type="expression" dxfId="9287" priority="5485">
      <formula>OR(G4230="Alteração de Carga",G4230="Caixa Existente sem Alteração",G4230="Desligamento")</formula>
    </cfRule>
  </conditionalFormatting>
  <conditionalFormatting sqref="H4247">
    <cfRule type="expression" dxfId="9286" priority="5476">
      <formula>OR(G4230="Alteração de Carga",G4230="Caixa Existente sem Alteração",G4230="Desligamento")</formula>
    </cfRule>
  </conditionalFormatting>
  <conditionalFormatting sqref="H4259">
    <cfRule type="expression" dxfId="9285" priority="5440">
      <formula>OR(G4251="Alteração de Carga",G4251="Caixa Existente sem Alteração",G4251="Desligamento")</formula>
    </cfRule>
  </conditionalFormatting>
  <conditionalFormatting sqref="H4268">
    <cfRule type="expression" dxfId="9284" priority="5431">
      <formula>OR(G4251="Alteração de Carga",G4251="Caixa Existente sem Alteração",G4251="Desligamento")</formula>
    </cfRule>
  </conditionalFormatting>
  <conditionalFormatting sqref="H4280">
    <cfRule type="expression" dxfId="9283" priority="5395">
      <formula>OR(G4272="Alteração de Carga",G4272="Caixa Existente sem Alteração",G4272="Desligamento")</formula>
    </cfRule>
  </conditionalFormatting>
  <conditionalFormatting sqref="H4289">
    <cfRule type="expression" dxfId="9282" priority="5386">
      <formula>OR(G4272="Alteração de Carga",G4272="Caixa Existente sem Alteração",G4272="Desligamento")</formula>
    </cfRule>
  </conditionalFormatting>
  <conditionalFormatting sqref="H4301">
    <cfRule type="expression" dxfId="9281" priority="5350">
      <formula>OR(G4293="Alteração de Carga",G4293="Caixa Existente sem Alteração",G4293="Desligamento")</formula>
    </cfRule>
  </conditionalFormatting>
  <conditionalFormatting sqref="H4310">
    <cfRule type="expression" dxfId="9280" priority="5341">
      <formula>OR(G4293="Alteração de Carga",G4293="Caixa Existente sem Alteração",G4293="Desligamento")</formula>
    </cfRule>
  </conditionalFormatting>
  <conditionalFormatting sqref="H4322">
    <cfRule type="expression" dxfId="9279" priority="5305">
      <formula>OR(G4314="Alteração de Carga",G4314="Caixa Existente sem Alteração",G4314="Desligamento")</formula>
    </cfRule>
  </conditionalFormatting>
  <conditionalFormatting sqref="H4331">
    <cfRule type="expression" dxfId="9278" priority="5296">
      <formula>OR(G4314="Alteração de Carga",G4314="Caixa Existente sem Alteração",G4314="Desligamento")</formula>
    </cfRule>
  </conditionalFormatting>
  <conditionalFormatting sqref="H4343">
    <cfRule type="expression" dxfId="9277" priority="5260">
      <formula>OR(G4335="Alteração de Carga",G4335="Caixa Existente sem Alteração",G4335="Desligamento")</formula>
    </cfRule>
  </conditionalFormatting>
  <conditionalFormatting sqref="H4352">
    <cfRule type="expression" dxfId="9276" priority="5251">
      <formula>OR(G4335="Alteração de Carga",G4335="Caixa Existente sem Alteração",G4335="Desligamento")</formula>
    </cfRule>
  </conditionalFormatting>
  <conditionalFormatting sqref="H4364">
    <cfRule type="expression" dxfId="9275" priority="5215">
      <formula>OR(G4356="Alteração de Carga",G4356="Caixa Existente sem Alteração",G4356="Desligamento")</formula>
    </cfRule>
  </conditionalFormatting>
  <conditionalFormatting sqref="H4373">
    <cfRule type="expression" dxfId="9274" priority="5206">
      <formula>OR(G4356="Alteração de Carga",G4356="Caixa Existente sem Alteração",G4356="Desligamento")</formula>
    </cfRule>
  </conditionalFormatting>
  <conditionalFormatting sqref="H4385">
    <cfRule type="expression" dxfId="9273" priority="5170">
      <formula>OR(G4377="Alteração de Carga",G4377="Caixa Existente sem Alteração",G4377="Desligamento")</formula>
    </cfRule>
  </conditionalFormatting>
  <conditionalFormatting sqref="H4394">
    <cfRule type="expression" dxfId="9272" priority="5161">
      <formula>OR(G4377="Alteração de Carga",G4377="Caixa Existente sem Alteração",G4377="Desligamento")</formula>
    </cfRule>
  </conditionalFormatting>
  <conditionalFormatting sqref="H4406">
    <cfRule type="expression" dxfId="9271" priority="5125">
      <formula>OR(G4398="Alteração de Carga",G4398="Caixa Existente sem Alteração",G4398="Desligamento")</formula>
    </cfRule>
  </conditionalFormatting>
  <conditionalFormatting sqref="H4415">
    <cfRule type="expression" dxfId="9270" priority="5116">
      <formula>OR(G4398="Alteração de Carga",G4398="Caixa Existente sem Alteração",G4398="Desligamento")</formula>
    </cfRule>
  </conditionalFormatting>
  <conditionalFormatting sqref="H4427">
    <cfRule type="expression" dxfId="9269" priority="5080">
      <formula>OR(G4419="Alteração de Carga",G4419="Caixa Existente sem Alteração",G4419="Desligamento")</formula>
    </cfRule>
  </conditionalFormatting>
  <conditionalFormatting sqref="H4436">
    <cfRule type="expression" dxfId="9268" priority="5071">
      <formula>OR(G4419="Alteração de Carga",G4419="Caixa Existente sem Alteração",G4419="Desligamento")</formula>
    </cfRule>
  </conditionalFormatting>
  <conditionalFormatting sqref="H4448">
    <cfRule type="expression" dxfId="9267" priority="5035">
      <formula>OR(G4440="Alteração de Carga",G4440="Caixa Existente sem Alteração",G4440="Desligamento")</formula>
    </cfRule>
  </conditionalFormatting>
  <conditionalFormatting sqref="H4457">
    <cfRule type="expression" dxfId="9266" priority="5026">
      <formula>OR(G4440="Alteração de Carga",G4440="Caixa Existente sem Alteração",G4440="Desligamento")</formula>
    </cfRule>
  </conditionalFormatting>
  <conditionalFormatting sqref="H4469">
    <cfRule type="expression" dxfId="9265" priority="4990">
      <formula>OR(G4461="Alteração de Carga",G4461="Caixa Existente sem Alteração",G4461="Desligamento")</formula>
    </cfRule>
  </conditionalFormatting>
  <conditionalFormatting sqref="H4478">
    <cfRule type="expression" dxfId="9264" priority="4981">
      <formula>OR(G4461="Alteração de Carga",G4461="Caixa Existente sem Alteração",G4461="Desligamento")</formula>
    </cfRule>
  </conditionalFormatting>
  <conditionalFormatting sqref="H4490">
    <cfRule type="expression" dxfId="9263" priority="4945">
      <formula>OR(G4482="Alteração de Carga",G4482="Caixa Existente sem Alteração",G4482="Desligamento")</formula>
    </cfRule>
  </conditionalFormatting>
  <conditionalFormatting sqref="H4499">
    <cfRule type="expression" dxfId="9262" priority="4936">
      <formula>OR(G4482="Alteração de Carga",G4482="Caixa Existente sem Alteração",G4482="Desligamento")</formula>
    </cfRule>
  </conditionalFormatting>
  <conditionalFormatting sqref="H4511">
    <cfRule type="expression" dxfId="9261" priority="4900">
      <formula>OR(G4503="Alteração de Carga",G4503="Caixa Existente sem Alteração",G4503="Desligamento")</formula>
    </cfRule>
  </conditionalFormatting>
  <conditionalFormatting sqref="H4520">
    <cfRule type="expression" dxfId="9260" priority="4891">
      <formula>OR(G4503="Alteração de Carga",G4503="Caixa Existente sem Alteração",G4503="Desligamento")</formula>
    </cfRule>
  </conditionalFormatting>
  <conditionalFormatting sqref="H4532">
    <cfRule type="expression" dxfId="9259" priority="4855">
      <formula>OR(G4524="Alteração de Carga",G4524="Caixa Existente sem Alteração",G4524="Desligamento")</formula>
    </cfRule>
  </conditionalFormatting>
  <conditionalFormatting sqref="H4541">
    <cfRule type="expression" dxfId="9258" priority="4846">
      <formula>OR(G4524="Alteração de Carga",G4524="Caixa Existente sem Alteração",G4524="Desligamento")</formula>
    </cfRule>
  </conditionalFormatting>
  <conditionalFormatting sqref="H4553">
    <cfRule type="expression" dxfId="9257" priority="4810">
      <formula>OR(G4545="Alteração de Carga",G4545="Caixa Existente sem Alteração",G4545="Desligamento")</formula>
    </cfRule>
  </conditionalFormatting>
  <conditionalFormatting sqref="H4562">
    <cfRule type="expression" dxfId="9256" priority="4801">
      <formula>OR(G4545="Alteração de Carga",G4545="Caixa Existente sem Alteração",G4545="Desligamento")</formula>
    </cfRule>
  </conditionalFormatting>
  <conditionalFormatting sqref="H4574">
    <cfRule type="expression" dxfId="9255" priority="4765">
      <formula>OR(G4566="Alteração de Carga",G4566="Caixa Existente sem Alteração",G4566="Desligamento")</formula>
    </cfRule>
  </conditionalFormatting>
  <conditionalFormatting sqref="H4583">
    <cfRule type="expression" dxfId="9254" priority="4756">
      <formula>OR(G4566="Alteração de Carga",G4566="Caixa Existente sem Alteração",G4566="Desligamento")</formula>
    </cfRule>
  </conditionalFormatting>
  <conditionalFormatting sqref="H4595">
    <cfRule type="expression" dxfId="9253" priority="4720">
      <formula>OR(G4587="Alteração de Carga",G4587="Caixa Existente sem Alteração",G4587="Desligamento")</formula>
    </cfRule>
  </conditionalFormatting>
  <conditionalFormatting sqref="H4604">
    <cfRule type="expression" dxfId="9252" priority="4711">
      <formula>OR(G4587="Alteração de Carga",G4587="Caixa Existente sem Alteração",G4587="Desligamento")</formula>
    </cfRule>
  </conditionalFormatting>
  <conditionalFormatting sqref="H4616">
    <cfRule type="expression" dxfId="9251" priority="4675">
      <formula>OR(G4608="Alteração de Carga",G4608="Caixa Existente sem Alteração",G4608="Desligamento")</formula>
    </cfRule>
  </conditionalFormatting>
  <conditionalFormatting sqref="H4625">
    <cfRule type="expression" dxfId="9250" priority="4666">
      <formula>OR(G4608="Alteração de Carga",G4608="Caixa Existente sem Alteração",G4608="Desligamento")</formula>
    </cfRule>
  </conditionalFormatting>
  <conditionalFormatting sqref="H4637">
    <cfRule type="expression" dxfId="9249" priority="4630">
      <formula>OR(G4629="Alteração de Carga",G4629="Caixa Existente sem Alteração",G4629="Desligamento")</formula>
    </cfRule>
  </conditionalFormatting>
  <conditionalFormatting sqref="H4646">
    <cfRule type="expression" dxfId="9248" priority="4621">
      <formula>OR(G4629="Alteração de Carga",G4629="Caixa Existente sem Alteração",G4629="Desligamento")</formula>
    </cfRule>
  </conditionalFormatting>
  <conditionalFormatting sqref="H4658">
    <cfRule type="expression" dxfId="9247" priority="4585">
      <formula>OR(G4650="Alteração de Carga",G4650="Caixa Existente sem Alteração",G4650="Desligamento")</formula>
    </cfRule>
  </conditionalFormatting>
  <conditionalFormatting sqref="H4667">
    <cfRule type="expression" dxfId="9246" priority="4576">
      <formula>OR(G4650="Alteração de Carga",G4650="Caixa Existente sem Alteração",G4650="Desligamento")</formula>
    </cfRule>
  </conditionalFormatting>
  <conditionalFormatting sqref="H4679">
    <cfRule type="expression" dxfId="9245" priority="4540">
      <formula>OR(G4671="Alteração de Carga",G4671="Caixa Existente sem Alteração",G4671="Desligamento")</formula>
    </cfRule>
  </conditionalFormatting>
  <conditionalFormatting sqref="H4688">
    <cfRule type="expression" dxfId="9244" priority="4531">
      <formula>OR(G4671="Alteração de Carga",G4671="Caixa Existente sem Alteração",G4671="Desligamento")</formula>
    </cfRule>
  </conditionalFormatting>
  <conditionalFormatting sqref="H4700">
    <cfRule type="expression" dxfId="9243" priority="4495">
      <formula>OR(G4692="Alteração de Carga",G4692="Caixa Existente sem Alteração",G4692="Desligamento")</formula>
    </cfRule>
  </conditionalFormatting>
  <conditionalFormatting sqref="H4709">
    <cfRule type="expression" dxfId="9242" priority="4486">
      <formula>OR(G4692="Alteração de Carga",G4692="Caixa Existente sem Alteração",G4692="Desligamento")</formula>
    </cfRule>
  </conditionalFormatting>
  <conditionalFormatting sqref="H4721">
    <cfRule type="expression" dxfId="9241" priority="4450">
      <formula>OR(G4713="Alteração de Carga",G4713="Caixa Existente sem Alteração",G4713="Desligamento")</formula>
    </cfRule>
  </conditionalFormatting>
  <conditionalFormatting sqref="H4730">
    <cfRule type="expression" dxfId="9240" priority="4441">
      <formula>OR(G4713="Alteração de Carga",G4713="Caixa Existente sem Alteração",G4713="Desligamento")</formula>
    </cfRule>
  </conditionalFormatting>
  <conditionalFormatting sqref="H4742">
    <cfRule type="expression" dxfId="9239" priority="4405">
      <formula>OR(G4734="Alteração de Carga",G4734="Caixa Existente sem Alteração",G4734="Desligamento")</formula>
    </cfRule>
  </conditionalFormatting>
  <conditionalFormatting sqref="H4751">
    <cfRule type="expression" dxfId="9238" priority="4396">
      <formula>OR(G4734="Alteração de Carga",G4734="Caixa Existente sem Alteração",G4734="Desligamento")</formula>
    </cfRule>
  </conditionalFormatting>
  <conditionalFormatting sqref="H4763">
    <cfRule type="expression" dxfId="9237" priority="4360">
      <formula>OR(G4755="Alteração de Carga",G4755="Caixa Existente sem Alteração",G4755="Desligamento")</formula>
    </cfRule>
  </conditionalFormatting>
  <conditionalFormatting sqref="H4772">
    <cfRule type="expression" dxfId="9236" priority="4351">
      <formula>OR(G4755="Alteração de Carga",G4755="Caixa Existente sem Alteração",G4755="Desligamento")</formula>
    </cfRule>
  </conditionalFormatting>
  <conditionalFormatting sqref="H4784">
    <cfRule type="expression" dxfId="9235" priority="4315">
      <formula>OR(G4776="Alteração de Carga",G4776="Caixa Existente sem Alteração",G4776="Desligamento")</formula>
    </cfRule>
  </conditionalFormatting>
  <conditionalFormatting sqref="H4793">
    <cfRule type="expression" dxfId="9234" priority="4306">
      <formula>OR(G4776="Alteração de Carga",G4776="Caixa Existente sem Alteração",G4776="Desligamento")</formula>
    </cfRule>
  </conditionalFormatting>
  <conditionalFormatting sqref="H4805">
    <cfRule type="expression" dxfId="9233" priority="4270">
      <formula>OR(G4797="Alteração de Carga",G4797="Caixa Existente sem Alteração",G4797="Desligamento")</formula>
    </cfRule>
  </conditionalFormatting>
  <conditionalFormatting sqref="H4814">
    <cfRule type="expression" dxfId="9232" priority="4261">
      <formula>OR(G4797="Alteração de Carga",G4797="Caixa Existente sem Alteração",G4797="Desligamento")</formula>
    </cfRule>
  </conditionalFormatting>
  <conditionalFormatting sqref="H4826">
    <cfRule type="expression" dxfId="9231" priority="4225">
      <formula>OR(G4818="Alteração de Carga",G4818="Caixa Existente sem Alteração",G4818="Desligamento")</formula>
    </cfRule>
  </conditionalFormatting>
  <conditionalFormatting sqref="H4835">
    <cfRule type="expression" dxfId="9230" priority="4216">
      <formula>OR(G4818="Alteração de Carga",G4818="Caixa Existente sem Alteração",G4818="Desligamento")</formula>
    </cfRule>
  </conditionalFormatting>
  <conditionalFormatting sqref="H4847">
    <cfRule type="expression" dxfId="9229" priority="4180">
      <formula>OR(G4839="Alteração de Carga",G4839="Caixa Existente sem Alteração",G4839="Desligamento")</formula>
    </cfRule>
  </conditionalFormatting>
  <conditionalFormatting sqref="H4856">
    <cfRule type="expression" dxfId="9228" priority="4171">
      <formula>OR(G4839="Alteração de Carga",G4839="Caixa Existente sem Alteração",G4839="Desligamento")</formula>
    </cfRule>
  </conditionalFormatting>
  <conditionalFormatting sqref="H4868">
    <cfRule type="expression" dxfId="9227" priority="4135">
      <formula>OR(G4860="Alteração de Carga",G4860="Caixa Existente sem Alteração",G4860="Desligamento")</formula>
    </cfRule>
  </conditionalFormatting>
  <conditionalFormatting sqref="H4877">
    <cfRule type="expression" dxfId="9226" priority="4126">
      <formula>OR(G4860="Alteração de Carga",G4860="Caixa Existente sem Alteração",G4860="Desligamento")</formula>
    </cfRule>
  </conditionalFormatting>
  <conditionalFormatting sqref="H4889">
    <cfRule type="expression" dxfId="9225" priority="4090">
      <formula>OR(G4881="Alteração de Carga",G4881="Caixa Existente sem Alteração",G4881="Desligamento")</formula>
    </cfRule>
  </conditionalFormatting>
  <conditionalFormatting sqref="H4898">
    <cfRule type="expression" dxfId="9224" priority="4081">
      <formula>OR(G4881="Alteração de Carga",G4881="Caixa Existente sem Alteração",G4881="Desligamento")</formula>
    </cfRule>
  </conditionalFormatting>
  <conditionalFormatting sqref="H4910">
    <cfRule type="expression" dxfId="9223" priority="4045">
      <formula>OR(G4902="Alteração de Carga",G4902="Caixa Existente sem Alteração",G4902="Desligamento")</formula>
    </cfRule>
  </conditionalFormatting>
  <conditionalFormatting sqref="H4919">
    <cfRule type="expression" dxfId="9222" priority="4036">
      <formula>OR(G4902="Alteração de Carga",G4902="Caixa Existente sem Alteração",G4902="Desligamento")</formula>
    </cfRule>
  </conditionalFormatting>
  <conditionalFormatting sqref="H4931">
    <cfRule type="expression" dxfId="9221" priority="4000">
      <formula>OR(G4923="Alteração de Carga",G4923="Caixa Existente sem Alteração",G4923="Desligamento")</formula>
    </cfRule>
  </conditionalFormatting>
  <conditionalFormatting sqref="H4940">
    <cfRule type="expression" dxfId="9220" priority="3991">
      <formula>OR(G4923="Alteração de Carga",G4923="Caixa Existente sem Alteração",G4923="Desligamento")</formula>
    </cfRule>
  </conditionalFormatting>
  <conditionalFormatting sqref="H4952">
    <cfRule type="expression" dxfId="9219" priority="3955">
      <formula>OR(G4944="Alteração de Carga",G4944="Caixa Existente sem Alteração",G4944="Desligamento")</formula>
    </cfRule>
  </conditionalFormatting>
  <conditionalFormatting sqref="H4961">
    <cfRule type="expression" dxfId="9218" priority="3946">
      <formula>OR(G4944="Alteração de Carga",G4944="Caixa Existente sem Alteração",G4944="Desligamento")</formula>
    </cfRule>
  </conditionalFormatting>
  <conditionalFormatting sqref="H4973">
    <cfRule type="expression" dxfId="9217" priority="3910">
      <formula>OR(G4965="Alteração de Carga",G4965="Caixa Existente sem Alteração",G4965="Desligamento")</formula>
    </cfRule>
  </conditionalFormatting>
  <conditionalFormatting sqref="H4982">
    <cfRule type="expression" dxfId="9216" priority="3901">
      <formula>OR(G4965="Alteração de Carga",G4965="Caixa Existente sem Alteração",G4965="Desligamento")</formula>
    </cfRule>
  </conditionalFormatting>
  <conditionalFormatting sqref="H4994">
    <cfRule type="expression" dxfId="9215" priority="3865">
      <formula>OR(G4986="Alteração de Carga",G4986="Caixa Existente sem Alteração",G4986="Desligamento")</formula>
    </cfRule>
  </conditionalFormatting>
  <conditionalFormatting sqref="H5003">
    <cfRule type="expression" dxfId="9214" priority="3856">
      <formula>OR(G4986="Alteração de Carga",G4986="Caixa Existente sem Alteração",G4986="Desligamento")</formula>
    </cfRule>
  </conditionalFormatting>
  <conditionalFormatting sqref="H5015">
    <cfRule type="expression" dxfId="9213" priority="3820">
      <formula>OR(G5007="Alteração de Carga",G5007="Caixa Existente sem Alteração",G5007="Desligamento")</formula>
    </cfRule>
  </conditionalFormatting>
  <conditionalFormatting sqref="H5024">
    <cfRule type="expression" dxfId="9212" priority="3811">
      <formula>OR(G5007="Alteração de Carga",G5007="Caixa Existente sem Alteração",G5007="Desligamento")</formula>
    </cfRule>
  </conditionalFormatting>
  <conditionalFormatting sqref="H5036">
    <cfRule type="expression" dxfId="9211" priority="3775">
      <formula>OR(G5028="Alteração de Carga",G5028="Caixa Existente sem Alteração",G5028="Desligamento")</formula>
    </cfRule>
  </conditionalFormatting>
  <conditionalFormatting sqref="H5045">
    <cfRule type="expression" dxfId="9210" priority="3766">
      <formula>OR(G5028="Alteração de Carga",G5028="Caixa Existente sem Alteração",G5028="Desligamento")</formula>
    </cfRule>
  </conditionalFormatting>
  <conditionalFormatting sqref="H5057">
    <cfRule type="expression" dxfId="9209" priority="3730">
      <formula>OR(G5049="Alteração de Carga",G5049="Caixa Existente sem Alteração",G5049="Desligamento")</formula>
    </cfRule>
  </conditionalFormatting>
  <conditionalFormatting sqref="H5066">
    <cfRule type="expression" dxfId="9208" priority="3721">
      <formula>OR(G5049="Alteração de Carga",G5049="Caixa Existente sem Alteração",G5049="Desligamento")</formula>
    </cfRule>
  </conditionalFormatting>
  <conditionalFormatting sqref="H5078">
    <cfRule type="expression" dxfId="9207" priority="3685">
      <formula>OR(G5070="Alteração de Carga",G5070="Caixa Existente sem Alteração",G5070="Desligamento")</formula>
    </cfRule>
  </conditionalFormatting>
  <conditionalFormatting sqref="H5087">
    <cfRule type="expression" dxfId="9206" priority="3676">
      <formula>OR(G5070="Alteração de Carga",G5070="Caixa Existente sem Alteração",G5070="Desligamento")</formula>
    </cfRule>
  </conditionalFormatting>
  <conditionalFormatting sqref="H5099">
    <cfRule type="expression" dxfId="9205" priority="3640">
      <formula>OR(G5091="Alteração de Carga",G5091="Caixa Existente sem Alteração",G5091="Desligamento")</formula>
    </cfRule>
  </conditionalFormatting>
  <conditionalFormatting sqref="H5108">
    <cfRule type="expression" dxfId="9204" priority="3631">
      <formula>OR(G5091="Alteração de Carga",G5091="Caixa Existente sem Alteração",G5091="Desligamento")</formula>
    </cfRule>
  </conditionalFormatting>
  <conditionalFormatting sqref="H5120">
    <cfRule type="expression" dxfId="9203" priority="3595">
      <formula>OR(G5112="Alteração de Carga",G5112="Caixa Existente sem Alteração",G5112="Desligamento")</formula>
    </cfRule>
  </conditionalFormatting>
  <conditionalFormatting sqref="H5129">
    <cfRule type="expression" dxfId="9202" priority="3586">
      <formula>OR(G5112="Alteração de Carga",G5112="Caixa Existente sem Alteração",G5112="Desligamento")</formula>
    </cfRule>
  </conditionalFormatting>
  <conditionalFormatting sqref="H5141">
    <cfRule type="expression" dxfId="9201" priority="3550">
      <formula>OR(G5133="Alteração de Carga",G5133="Caixa Existente sem Alteração",G5133="Desligamento")</formula>
    </cfRule>
  </conditionalFormatting>
  <conditionalFormatting sqref="H5150">
    <cfRule type="expression" dxfId="9200" priority="3541">
      <formula>OR(G5133="Alteração de Carga",G5133="Caixa Existente sem Alteração",G5133="Desligamento")</formula>
    </cfRule>
  </conditionalFormatting>
  <conditionalFormatting sqref="H5162">
    <cfRule type="expression" dxfId="9199" priority="3505">
      <formula>OR(G5154="Alteração de Carga",G5154="Caixa Existente sem Alteração",G5154="Desligamento")</formula>
    </cfRule>
  </conditionalFormatting>
  <conditionalFormatting sqref="H5171">
    <cfRule type="expression" dxfId="9198" priority="3496">
      <formula>OR(G5154="Alteração de Carga",G5154="Caixa Existente sem Alteração",G5154="Desligamento")</formula>
    </cfRule>
  </conditionalFormatting>
  <conditionalFormatting sqref="H5183">
    <cfRule type="expression" dxfId="9197" priority="3460">
      <formula>OR(G5175="Alteração de Carga",G5175="Caixa Existente sem Alteração",G5175="Desligamento")</formula>
    </cfRule>
  </conditionalFormatting>
  <conditionalFormatting sqref="H5192">
    <cfRule type="expression" dxfId="9196" priority="3451">
      <formula>OR(G5175="Alteração de Carga",G5175="Caixa Existente sem Alteração",G5175="Desligamento")</formula>
    </cfRule>
  </conditionalFormatting>
  <conditionalFormatting sqref="H5204">
    <cfRule type="expression" dxfId="9195" priority="3415">
      <formula>OR(G5196="Alteração de Carga",G5196="Caixa Existente sem Alteração",G5196="Desligamento")</formula>
    </cfRule>
  </conditionalFormatting>
  <conditionalFormatting sqref="H5213">
    <cfRule type="expression" dxfId="9194" priority="3406">
      <formula>OR(G5196="Alteração de Carga",G5196="Caixa Existente sem Alteração",G5196="Desligamento")</formula>
    </cfRule>
  </conditionalFormatting>
  <conditionalFormatting sqref="H5225">
    <cfRule type="expression" dxfId="9193" priority="3370">
      <formula>OR(G5217="Alteração de Carga",G5217="Caixa Existente sem Alteração",G5217="Desligamento")</formula>
    </cfRule>
  </conditionalFormatting>
  <conditionalFormatting sqref="H5234">
    <cfRule type="expression" dxfId="9192" priority="3361">
      <formula>OR(G5217="Alteração de Carga",G5217="Caixa Existente sem Alteração",G5217="Desligamento")</formula>
    </cfRule>
  </conditionalFormatting>
  <conditionalFormatting sqref="H5246">
    <cfRule type="expression" dxfId="9191" priority="3325">
      <formula>OR(G5238="Alteração de Carga",G5238="Caixa Existente sem Alteração",G5238="Desligamento")</formula>
    </cfRule>
  </conditionalFormatting>
  <conditionalFormatting sqref="H5255">
    <cfRule type="expression" dxfId="9190" priority="3316">
      <formula>OR(G5238="Alteração de Carga",G5238="Caixa Existente sem Alteração",G5238="Desligamento")</formula>
    </cfRule>
  </conditionalFormatting>
  <conditionalFormatting sqref="H5267">
    <cfRule type="expression" dxfId="9189" priority="3280">
      <formula>OR(G5259="Alteração de Carga",G5259="Caixa Existente sem Alteração",G5259="Desligamento")</formula>
    </cfRule>
  </conditionalFormatting>
  <conditionalFormatting sqref="H5276">
    <cfRule type="expression" dxfId="9188" priority="3271">
      <formula>OR(G5259="Alteração de Carga",G5259="Caixa Existente sem Alteração",G5259="Desligamento")</formula>
    </cfRule>
  </conditionalFormatting>
  <conditionalFormatting sqref="H5288">
    <cfRule type="expression" dxfId="9187" priority="3235">
      <formula>OR(G5280="Alteração de Carga",G5280="Caixa Existente sem Alteração",G5280="Desligamento")</formula>
    </cfRule>
  </conditionalFormatting>
  <conditionalFormatting sqref="H5297">
    <cfRule type="expression" dxfId="9186" priority="3226">
      <formula>OR(G5280="Alteração de Carga",G5280="Caixa Existente sem Alteração",G5280="Desligamento")</formula>
    </cfRule>
  </conditionalFormatting>
  <conditionalFormatting sqref="H5309">
    <cfRule type="expression" dxfId="9185" priority="3190">
      <formula>OR(G5301="Alteração de Carga",G5301="Caixa Existente sem Alteração",G5301="Desligamento")</formula>
    </cfRule>
  </conditionalFormatting>
  <conditionalFormatting sqref="H5318">
    <cfRule type="expression" dxfId="9184" priority="3181">
      <formula>OR(G5301="Alteração de Carga",G5301="Caixa Existente sem Alteração",G5301="Desligamento")</formula>
    </cfRule>
  </conditionalFormatting>
  <conditionalFormatting sqref="H5330">
    <cfRule type="expression" dxfId="9183" priority="3145">
      <formula>OR(G5322="Alteração de Carga",G5322="Caixa Existente sem Alteração",G5322="Desligamento")</formula>
    </cfRule>
  </conditionalFormatting>
  <conditionalFormatting sqref="H5339">
    <cfRule type="expression" dxfId="9182" priority="3136">
      <formula>OR(G5322="Alteração de Carga",G5322="Caixa Existente sem Alteração",G5322="Desligamento")</formula>
    </cfRule>
  </conditionalFormatting>
  <conditionalFormatting sqref="H5351">
    <cfRule type="expression" dxfId="9181" priority="3100">
      <formula>OR(G5343="Alteração de Carga",G5343="Caixa Existente sem Alteração",G5343="Desligamento")</formula>
    </cfRule>
  </conditionalFormatting>
  <conditionalFormatting sqref="H5360">
    <cfRule type="expression" dxfId="9180" priority="3091">
      <formula>OR(G5343="Alteração de Carga",G5343="Caixa Existente sem Alteração",G5343="Desligamento")</formula>
    </cfRule>
  </conditionalFormatting>
  <conditionalFormatting sqref="H5372">
    <cfRule type="expression" dxfId="9179" priority="3055">
      <formula>OR(G5364="Alteração de Carga",G5364="Caixa Existente sem Alteração",G5364="Desligamento")</formula>
    </cfRule>
  </conditionalFormatting>
  <conditionalFormatting sqref="H5381">
    <cfRule type="expression" dxfId="9178" priority="3046">
      <formula>OR(G5364="Alteração de Carga",G5364="Caixa Existente sem Alteração",G5364="Desligamento")</formula>
    </cfRule>
  </conditionalFormatting>
  <conditionalFormatting sqref="H5393">
    <cfRule type="expression" dxfId="9177" priority="3010">
      <formula>OR(G5385="Alteração de Carga",G5385="Caixa Existente sem Alteração",G5385="Desligamento")</formula>
    </cfRule>
  </conditionalFormatting>
  <conditionalFormatting sqref="H5402">
    <cfRule type="expression" dxfId="9176" priority="3001">
      <formula>OR(G5385="Alteração de Carga",G5385="Caixa Existente sem Alteração",G5385="Desligamento")</formula>
    </cfRule>
  </conditionalFormatting>
  <conditionalFormatting sqref="H5414">
    <cfRule type="expression" dxfId="9175" priority="2965">
      <formula>OR(G5406="Alteração de Carga",G5406="Caixa Existente sem Alteração",G5406="Desligamento")</formula>
    </cfRule>
  </conditionalFormatting>
  <conditionalFormatting sqref="H5423">
    <cfRule type="expression" dxfId="9174" priority="2956">
      <formula>OR(G5406="Alteração de Carga",G5406="Caixa Existente sem Alteração",G5406="Desligamento")</formula>
    </cfRule>
  </conditionalFormatting>
  <conditionalFormatting sqref="H5435">
    <cfRule type="expression" dxfId="9173" priority="2920">
      <formula>OR(G5427="Alteração de Carga",G5427="Caixa Existente sem Alteração",G5427="Desligamento")</formula>
    </cfRule>
  </conditionalFormatting>
  <conditionalFormatting sqref="H5444">
    <cfRule type="expression" dxfId="9172" priority="2911">
      <formula>OR(G5427="Alteração de Carga",G5427="Caixa Existente sem Alteração",G5427="Desligamento")</formula>
    </cfRule>
  </conditionalFormatting>
  <conditionalFormatting sqref="H5456">
    <cfRule type="expression" dxfId="9171" priority="2875">
      <formula>OR(G5448="Alteração de Carga",G5448="Caixa Existente sem Alteração",G5448="Desligamento")</formula>
    </cfRule>
  </conditionalFormatting>
  <conditionalFormatting sqref="H5465">
    <cfRule type="expression" dxfId="9170" priority="2866">
      <formula>OR(G5448="Alteração de Carga",G5448="Caixa Existente sem Alteração",G5448="Desligamento")</formula>
    </cfRule>
  </conditionalFormatting>
  <conditionalFormatting sqref="H5477">
    <cfRule type="expression" dxfId="9169" priority="2830">
      <formula>OR(G5469="Alteração de Carga",G5469="Caixa Existente sem Alteração",G5469="Desligamento")</formula>
    </cfRule>
  </conditionalFormatting>
  <conditionalFormatting sqref="H5486">
    <cfRule type="expression" dxfId="9168" priority="2821">
      <formula>OR(G5469="Alteração de Carga",G5469="Caixa Existente sem Alteração",G5469="Desligamento")</formula>
    </cfRule>
  </conditionalFormatting>
  <conditionalFormatting sqref="H5498">
    <cfRule type="expression" dxfId="9167" priority="2785">
      <formula>OR(G5490="Alteração de Carga",G5490="Caixa Existente sem Alteração",G5490="Desligamento")</formula>
    </cfRule>
  </conditionalFormatting>
  <conditionalFormatting sqref="H5507">
    <cfRule type="expression" dxfId="9166" priority="2776">
      <formula>OR(G5490="Alteração de Carga",G5490="Caixa Existente sem Alteração",G5490="Desligamento")</formula>
    </cfRule>
  </conditionalFormatting>
  <conditionalFormatting sqref="H5519">
    <cfRule type="expression" dxfId="9165" priority="2740">
      <formula>OR(G5511="Alteração de Carga",G5511="Caixa Existente sem Alteração",G5511="Desligamento")</formula>
    </cfRule>
  </conditionalFormatting>
  <conditionalFormatting sqref="H5528">
    <cfRule type="expression" dxfId="9164" priority="2731">
      <formula>OR(G5511="Alteração de Carga",G5511="Caixa Existente sem Alteração",G5511="Desligamento")</formula>
    </cfRule>
  </conditionalFormatting>
  <conditionalFormatting sqref="H5540">
    <cfRule type="expression" dxfId="9163" priority="2695">
      <formula>OR(G5532="Alteração de Carga",G5532="Caixa Existente sem Alteração",G5532="Desligamento")</formula>
    </cfRule>
  </conditionalFormatting>
  <conditionalFormatting sqref="H5549">
    <cfRule type="expression" dxfId="9162" priority="2686">
      <formula>OR(G5532="Alteração de Carga",G5532="Caixa Existente sem Alteração",G5532="Desligamento")</formula>
    </cfRule>
  </conditionalFormatting>
  <conditionalFormatting sqref="H5561">
    <cfRule type="expression" dxfId="9161" priority="2650">
      <formula>OR(G5553="Alteração de Carga",G5553="Caixa Existente sem Alteração",G5553="Desligamento")</formula>
    </cfRule>
  </conditionalFormatting>
  <conditionalFormatting sqref="H5570">
    <cfRule type="expression" dxfId="9160" priority="2641">
      <formula>OR(G5553="Alteração de Carga",G5553="Caixa Existente sem Alteração",G5553="Desligamento")</formula>
    </cfRule>
  </conditionalFormatting>
  <conditionalFormatting sqref="H5582">
    <cfRule type="expression" dxfId="9159" priority="2605">
      <formula>OR(G5574="Alteração de Carga",G5574="Caixa Existente sem Alteração",G5574="Desligamento")</formula>
    </cfRule>
  </conditionalFormatting>
  <conditionalFormatting sqref="H5591">
    <cfRule type="expression" dxfId="9158" priority="2596">
      <formula>OR(G5574="Alteração de Carga",G5574="Caixa Existente sem Alteração",G5574="Desligamento")</formula>
    </cfRule>
  </conditionalFormatting>
  <conditionalFormatting sqref="H5603">
    <cfRule type="expression" dxfId="9157" priority="2560">
      <formula>OR(G5595="Alteração de Carga",G5595="Caixa Existente sem Alteração",G5595="Desligamento")</formula>
    </cfRule>
  </conditionalFormatting>
  <conditionalFormatting sqref="H5612">
    <cfRule type="expression" dxfId="9156" priority="2551">
      <formula>OR(G5595="Alteração de Carga",G5595="Caixa Existente sem Alteração",G5595="Desligamento")</formula>
    </cfRule>
  </conditionalFormatting>
  <conditionalFormatting sqref="H5624">
    <cfRule type="expression" dxfId="9155" priority="2515">
      <formula>OR(G5616="Alteração de Carga",G5616="Caixa Existente sem Alteração",G5616="Desligamento")</formula>
    </cfRule>
  </conditionalFormatting>
  <conditionalFormatting sqref="H5633">
    <cfRule type="expression" dxfId="9154" priority="2506">
      <formula>OR(G5616="Alteração de Carga",G5616="Caixa Existente sem Alteração",G5616="Desligamento")</formula>
    </cfRule>
  </conditionalFormatting>
  <conditionalFormatting sqref="H5645">
    <cfRule type="expression" dxfId="9153" priority="2470">
      <formula>OR(G5637="Alteração de Carga",G5637="Caixa Existente sem Alteração",G5637="Desligamento")</formula>
    </cfRule>
  </conditionalFormatting>
  <conditionalFormatting sqref="H5654">
    <cfRule type="expression" dxfId="9152" priority="2461">
      <formula>OR(G5637="Alteração de Carga",G5637="Caixa Existente sem Alteração",G5637="Desligamento")</formula>
    </cfRule>
  </conditionalFormatting>
  <conditionalFormatting sqref="H5666">
    <cfRule type="expression" dxfId="9151" priority="2425">
      <formula>OR(G5658="Alteração de Carga",G5658="Caixa Existente sem Alteração",G5658="Desligamento")</formula>
    </cfRule>
  </conditionalFormatting>
  <conditionalFormatting sqref="H5675">
    <cfRule type="expression" dxfId="9150" priority="2416">
      <formula>OR(G5658="Alteração de Carga",G5658="Caixa Existente sem Alteração",G5658="Desligamento")</formula>
    </cfRule>
  </conditionalFormatting>
  <conditionalFormatting sqref="H5687">
    <cfRule type="expression" dxfId="9149" priority="2380">
      <formula>OR(G5679="Alteração de Carga",G5679="Caixa Existente sem Alteração",G5679="Desligamento")</formula>
    </cfRule>
  </conditionalFormatting>
  <conditionalFormatting sqref="H5696">
    <cfRule type="expression" dxfId="9148" priority="2371">
      <formula>OR(G5679="Alteração de Carga",G5679="Caixa Existente sem Alteração",G5679="Desligamento")</formula>
    </cfRule>
  </conditionalFormatting>
  <conditionalFormatting sqref="H5708">
    <cfRule type="expression" dxfId="9147" priority="2335">
      <formula>OR(G5700="Alteração de Carga",G5700="Caixa Existente sem Alteração",G5700="Desligamento")</formula>
    </cfRule>
  </conditionalFormatting>
  <conditionalFormatting sqref="H5717">
    <cfRule type="expression" dxfId="9146" priority="2326">
      <formula>OR(G5700="Alteração de Carga",G5700="Caixa Existente sem Alteração",G5700="Desligamento")</formula>
    </cfRule>
  </conditionalFormatting>
  <conditionalFormatting sqref="H5729">
    <cfRule type="expression" dxfId="9145" priority="2290">
      <formula>OR(G5721="Alteração de Carga",G5721="Caixa Existente sem Alteração",G5721="Desligamento")</formula>
    </cfRule>
  </conditionalFormatting>
  <conditionalFormatting sqref="H5738">
    <cfRule type="expression" dxfId="9144" priority="2281">
      <formula>OR(G5721="Alteração de Carga",G5721="Caixa Existente sem Alteração",G5721="Desligamento")</formula>
    </cfRule>
  </conditionalFormatting>
  <conditionalFormatting sqref="H5750">
    <cfRule type="expression" dxfId="9143" priority="2245">
      <formula>OR(G5742="Alteração de Carga",G5742="Caixa Existente sem Alteração",G5742="Desligamento")</formula>
    </cfRule>
  </conditionalFormatting>
  <conditionalFormatting sqref="H5759">
    <cfRule type="expression" dxfId="9142" priority="2236">
      <formula>OR(G5742="Alteração de Carga",G5742="Caixa Existente sem Alteração",G5742="Desligamento")</formula>
    </cfRule>
  </conditionalFormatting>
  <conditionalFormatting sqref="H5771">
    <cfRule type="expression" dxfId="9141" priority="2200">
      <formula>OR(G5763="Alteração de Carga",G5763="Caixa Existente sem Alteração",G5763="Desligamento")</formula>
    </cfRule>
  </conditionalFormatting>
  <conditionalFormatting sqref="H5780">
    <cfRule type="expression" dxfId="9140" priority="2191">
      <formula>OR(G5763="Alteração de Carga",G5763="Caixa Existente sem Alteração",G5763="Desligamento")</formula>
    </cfRule>
  </conditionalFormatting>
  <conditionalFormatting sqref="H5792">
    <cfRule type="expression" dxfId="9139" priority="2155">
      <formula>OR(G5784="Alteração de Carga",G5784="Caixa Existente sem Alteração",G5784="Desligamento")</formula>
    </cfRule>
  </conditionalFormatting>
  <conditionalFormatting sqref="H5801">
    <cfRule type="expression" dxfId="9138" priority="2146">
      <formula>OR(G5784="Alteração de Carga",G5784="Caixa Existente sem Alteração",G5784="Desligamento")</formula>
    </cfRule>
  </conditionalFormatting>
  <conditionalFormatting sqref="H5813">
    <cfRule type="expression" dxfId="9137" priority="2110">
      <formula>OR(G5805="Alteração de Carga",G5805="Caixa Existente sem Alteração",G5805="Desligamento")</formula>
    </cfRule>
  </conditionalFormatting>
  <conditionalFormatting sqref="H5822">
    <cfRule type="expression" dxfId="9136" priority="2101">
      <formula>OR(G5805="Alteração de Carga",G5805="Caixa Existente sem Alteração",G5805="Desligamento")</formula>
    </cfRule>
  </conditionalFormatting>
  <conditionalFormatting sqref="H5834">
    <cfRule type="expression" dxfId="9135" priority="2065">
      <formula>OR(G5826="Alteração de Carga",G5826="Caixa Existente sem Alteração",G5826="Desligamento")</formula>
    </cfRule>
  </conditionalFormatting>
  <conditionalFormatting sqref="H5843">
    <cfRule type="expression" dxfId="9134" priority="2056">
      <formula>OR(G5826="Alteração de Carga",G5826="Caixa Existente sem Alteração",G5826="Desligamento")</formula>
    </cfRule>
  </conditionalFormatting>
  <conditionalFormatting sqref="H5855">
    <cfRule type="expression" dxfId="9133" priority="2020">
      <formula>OR(G5847="Alteração de Carga",G5847="Caixa Existente sem Alteração",G5847="Desligamento")</formula>
    </cfRule>
  </conditionalFormatting>
  <conditionalFormatting sqref="H5864">
    <cfRule type="expression" dxfId="9132" priority="2011">
      <formula>OR(G5847="Alteração de Carga",G5847="Caixa Existente sem Alteração",G5847="Desligamento")</formula>
    </cfRule>
  </conditionalFormatting>
  <conditionalFormatting sqref="H5876">
    <cfRule type="expression" dxfId="9131" priority="1975">
      <formula>OR(G5868="Alteração de Carga",G5868="Caixa Existente sem Alteração",G5868="Desligamento")</formula>
    </cfRule>
  </conditionalFormatting>
  <conditionalFormatting sqref="H5885">
    <cfRule type="expression" dxfId="9130" priority="1966">
      <formula>OR(G5868="Alteração de Carga",G5868="Caixa Existente sem Alteração",G5868="Desligamento")</formula>
    </cfRule>
  </conditionalFormatting>
  <conditionalFormatting sqref="H5897">
    <cfRule type="expression" dxfId="9129" priority="1930">
      <formula>OR(G5889="Alteração de Carga",G5889="Caixa Existente sem Alteração",G5889="Desligamento")</formula>
    </cfRule>
  </conditionalFormatting>
  <conditionalFormatting sqref="H5906">
    <cfRule type="expression" dxfId="9128" priority="1921">
      <formula>OR(G5889="Alteração de Carga",G5889="Caixa Existente sem Alteração",G5889="Desligamento")</formula>
    </cfRule>
  </conditionalFormatting>
  <conditionalFormatting sqref="H5918">
    <cfRule type="expression" dxfId="9127" priority="1885">
      <formula>OR(G5910="Alteração de Carga",G5910="Caixa Existente sem Alteração",G5910="Desligamento")</formula>
    </cfRule>
  </conditionalFormatting>
  <conditionalFormatting sqref="H5927">
    <cfRule type="expression" dxfId="9126" priority="1876">
      <formula>OR(G5910="Alteração de Carga",G5910="Caixa Existente sem Alteração",G5910="Desligamento")</formula>
    </cfRule>
  </conditionalFormatting>
  <conditionalFormatting sqref="H5939">
    <cfRule type="expression" dxfId="9125" priority="1840">
      <formula>OR(G5931="Alteração de Carga",G5931="Caixa Existente sem Alteração",G5931="Desligamento")</formula>
    </cfRule>
  </conditionalFormatting>
  <conditionalFormatting sqref="H5948">
    <cfRule type="expression" dxfId="9124" priority="1831">
      <formula>OR(G5931="Alteração de Carga",G5931="Caixa Existente sem Alteração",G5931="Desligamento")</formula>
    </cfRule>
  </conditionalFormatting>
  <conditionalFormatting sqref="H5960">
    <cfRule type="expression" dxfId="9123" priority="1795">
      <formula>OR(G5952="Alteração de Carga",G5952="Caixa Existente sem Alteração",G5952="Desligamento")</formula>
    </cfRule>
  </conditionalFormatting>
  <conditionalFormatting sqref="H5969">
    <cfRule type="expression" dxfId="9122" priority="1786">
      <formula>OR(G5952="Alteração de Carga",G5952="Caixa Existente sem Alteração",G5952="Desligamento")</formula>
    </cfRule>
  </conditionalFormatting>
  <conditionalFormatting sqref="H5981">
    <cfRule type="expression" dxfId="9121" priority="1750">
      <formula>OR(G5973="Alteração de Carga",G5973="Caixa Existente sem Alteração",G5973="Desligamento")</formula>
    </cfRule>
  </conditionalFormatting>
  <conditionalFormatting sqref="H5990">
    <cfRule type="expression" dxfId="9120" priority="1741">
      <formula>OR(G5973="Alteração de Carga",G5973="Caixa Existente sem Alteração",G5973="Desligamento")</formula>
    </cfRule>
  </conditionalFormatting>
  <conditionalFormatting sqref="H6002">
    <cfRule type="expression" dxfId="9119" priority="1705">
      <formula>OR(G5994="Alteração de Carga",G5994="Caixa Existente sem Alteração",G5994="Desligamento")</formula>
    </cfRule>
  </conditionalFormatting>
  <conditionalFormatting sqref="H6011">
    <cfRule type="expression" dxfId="9118" priority="1696">
      <formula>OR(G5994="Alteração de Carga",G5994="Caixa Existente sem Alteração",G5994="Desligamento")</formula>
    </cfRule>
  </conditionalFormatting>
  <conditionalFormatting sqref="H6023">
    <cfRule type="expression" dxfId="9117" priority="1660">
      <formula>OR(G6015="Alteração de Carga",G6015="Caixa Existente sem Alteração",G6015="Desligamento")</formula>
    </cfRule>
  </conditionalFormatting>
  <conditionalFormatting sqref="H6032">
    <cfRule type="expression" dxfId="9116" priority="1651">
      <formula>OR(G6015="Alteração de Carga",G6015="Caixa Existente sem Alteração",G6015="Desligamento")</formula>
    </cfRule>
  </conditionalFormatting>
  <conditionalFormatting sqref="H6044">
    <cfRule type="expression" dxfId="9115" priority="1615">
      <formula>OR(G6036="Alteração de Carga",G6036="Caixa Existente sem Alteração",G6036="Desligamento")</formula>
    </cfRule>
  </conditionalFormatting>
  <conditionalFormatting sqref="H6053">
    <cfRule type="expression" dxfId="9114" priority="1606">
      <formula>OR(G6036="Alteração de Carga",G6036="Caixa Existente sem Alteração",G6036="Desligamento")</formula>
    </cfRule>
  </conditionalFormatting>
  <conditionalFormatting sqref="H6065">
    <cfRule type="expression" dxfId="9113" priority="1570">
      <formula>OR(G6057="Alteração de Carga",G6057="Caixa Existente sem Alteração",G6057="Desligamento")</formula>
    </cfRule>
  </conditionalFormatting>
  <conditionalFormatting sqref="H6074">
    <cfRule type="expression" dxfId="9112" priority="1561">
      <formula>OR(G6057="Alteração de Carga",G6057="Caixa Existente sem Alteração",G6057="Desligamento")</formula>
    </cfRule>
  </conditionalFormatting>
  <conditionalFormatting sqref="H6086">
    <cfRule type="expression" dxfId="9111" priority="1525">
      <formula>OR(G6078="Alteração de Carga",G6078="Caixa Existente sem Alteração",G6078="Desligamento")</formula>
    </cfRule>
  </conditionalFormatting>
  <conditionalFormatting sqref="H6095">
    <cfRule type="expression" dxfId="9110" priority="1516">
      <formula>OR(G6078="Alteração de Carga",G6078="Caixa Existente sem Alteração",G6078="Desligamento")</formula>
    </cfRule>
  </conditionalFormatting>
  <conditionalFormatting sqref="H6107">
    <cfRule type="expression" dxfId="9109" priority="1480">
      <formula>OR(G6099="Alteração de Carga",G6099="Caixa Existente sem Alteração",G6099="Desligamento")</formula>
    </cfRule>
  </conditionalFormatting>
  <conditionalFormatting sqref="H6116">
    <cfRule type="expression" dxfId="9108" priority="1471">
      <formula>OR(G6099="Alteração de Carga",G6099="Caixa Existente sem Alteração",G6099="Desligamento")</formula>
    </cfRule>
  </conditionalFormatting>
  <conditionalFormatting sqref="H6128">
    <cfRule type="expression" dxfId="9107" priority="1435">
      <formula>OR(G6120="Alteração de Carga",G6120="Caixa Existente sem Alteração",G6120="Desligamento")</formula>
    </cfRule>
  </conditionalFormatting>
  <conditionalFormatting sqref="H6137">
    <cfRule type="expression" dxfId="9106" priority="1426">
      <formula>OR(G6120="Alteração de Carga",G6120="Caixa Existente sem Alteração",G6120="Desligamento")</formula>
    </cfRule>
  </conditionalFormatting>
  <conditionalFormatting sqref="H6149">
    <cfRule type="expression" dxfId="9105" priority="1390">
      <formula>OR(G6141="Alteração de Carga",G6141="Caixa Existente sem Alteração",G6141="Desligamento")</formula>
    </cfRule>
  </conditionalFormatting>
  <conditionalFormatting sqref="H6158">
    <cfRule type="expression" dxfId="9104" priority="1381">
      <formula>OR(G6141="Alteração de Carga",G6141="Caixa Existente sem Alteração",G6141="Desligamento")</formula>
    </cfRule>
  </conditionalFormatting>
  <conditionalFormatting sqref="H6170">
    <cfRule type="expression" dxfId="9103" priority="1345">
      <formula>OR(G6162="Alteração de Carga",G6162="Caixa Existente sem Alteração",G6162="Desligamento")</formula>
    </cfRule>
  </conditionalFormatting>
  <conditionalFormatting sqref="H6179">
    <cfRule type="expression" dxfId="9102" priority="1336">
      <formula>OR(G6162="Alteração de Carga",G6162="Caixa Existente sem Alteração",G6162="Desligamento")</formula>
    </cfRule>
  </conditionalFormatting>
  <conditionalFormatting sqref="H6191">
    <cfRule type="expression" dxfId="9101" priority="1300">
      <formula>OR(G6183="Alteração de Carga",G6183="Caixa Existente sem Alteração",G6183="Desligamento")</formula>
    </cfRule>
  </conditionalFormatting>
  <conditionalFormatting sqref="H6200">
    <cfRule type="expression" dxfId="9100" priority="1291">
      <formula>OR(G6183="Alteração de Carga",G6183="Caixa Existente sem Alteração",G6183="Desligamento")</formula>
    </cfRule>
  </conditionalFormatting>
  <conditionalFormatting sqref="H6212">
    <cfRule type="expression" dxfId="9099" priority="1255">
      <formula>OR(G6204="Alteração de Carga",G6204="Caixa Existente sem Alteração",G6204="Desligamento")</formula>
    </cfRule>
  </conditionalFormatting>
  <conditionalFormatting sqref="H6221">
    <cfRule type="expression" dxfId="9098" priority="1246">
      <formula>OR(G6204="Alteração de Carga",G6204="Caixa Existente sem Alteração",G6204="Desligamento")</formula>
    </cfRule>
  </conditionalFormatting>
  <conditionalFormatting sqref="H6233">
    <cfRule type="expression" dxfId="9097" priority="1210">
      <formula>OR(G6225="Alteração de Carga",G6225="Caixa Existente sem Alteração",G6225="Desligamento")</formula>
    </cfRule>
  </conditionalFormatting>
  <conditionalFormatting sqref="H6242">
    <cfRule type="expression" dxfId="9096" priority="1201">
      <formula>OR(G6225="Alteração de Carga",G6225="Caixa Existente sem Alteração",G6225="Desligamento")</formula>
    </cfRule>
  </conditionalFormatting>
  <conditionalFormatting sqref="H6254">
    <cfRule type="expression" dxfId="9095" priority="1165">
      <formula>OR(G6246="Alteração de Carga",G6246="Caixa Existente sem Alteração",G6246="Desligamento")</formula>
    </cfRule>
  </conditionalFormatting>
  <conditionalFormatting sqref="H6263">
    <cfRule type="expression" dxfId="9094" priority="1156">
      <formula>OR(G6246="Alteração de Carga",G6246="Caixa Existente sem Alteração",G6246="Desligamento")</formula>
    </cfRule>
  </conditionalFormatting>
  <conditionalFormatting sqref="H6275">
    <cfRule type="expression" dxfId="9093" priority="1120">
      <formula>OR(G6267="Alteração de Carga",G6267="Caixa Existente sem Alteração",G6267="Desligamento")</formula>
    </cfRule>
  </conditionalFormatting>
  <conditionalFormatting sqref="H6284">
    <cfRule type="expression" dxfId="9092" priority="1111">
      <formula>OR(G6267="Alteração de Carga",G6267="Caixa Existente sem Alteração",G6267="Desligamento")</formula>
    </cfRule>
  </conditionalFormatting>
  <conditionalFormatting sqref="H6296">
    <cfRule type="expression" dxfId="9091" priority="1075">
      <formula>OR(G6288="Alteração de Carga",G6288="Caixa Existente sem Alteração",G6288="Desligamento")</formula>
    </cfRule>
  </conditionalFormatting>
  <conditionalFormatting sqref="H6305">
    <cfRule type="expression" dxfId="9090" priority="1066">
      <formula>OR(G6288="Alteração de Carga",G6288="Caixa Existente sem Alteração",G6288="Desligamento")</formula>
    </cfRule>
  </conditionalFormatting>
  <conditionalFormatting sqref="H6317">
    <cfRule type="expression" dxfId="9089" priority="1030">
      <formula>OR(G6309="Alteração de Carga",G6309="Caixa Existente sem Alteração",G6309="Desligamento")</formula>
    </cfRule>
  </conditionalFormatting>
  <conditionalFormatting sqref="H6326">
    <cfRule type="expression" dxfId="9088" priority="1021">
      <formula>OR(G6309="Alteração de Carga",G6309="Caixa Existente sem Alteração",G6309="Desligamento")</formula>
    </cfRule>
  </conditionalFormatting>
  <conditionalFormatting sqref="H6338">
    <cfRule type="expression" dxfId="9087" priority="985">
      <formula>OR(G6330="Alteração de Carga",G6330="Caixa Existente sem Alteração",G6330="Desligamento")</formula>
    </cfRule>
  </conditionalFormatting>
  <conditionalFormatting sqref="H6347">
    <cfRule type="expression" dxfId="9086" priority="976">
      <formula>OR(G6330="Alteração de Carga",G6330="Caixa Existente sem Alteração",G6330="Desligamento")</formula>
    </cfRule>
  </conditionalFormatting>
  <conditionalFormatting sqref="H6359">
    <cfRule type="expression" dxfId="9085" priority="940">
      <formula>OR(G6351="Alteração de Carga",G6351="Caixa Existente sem Alteração",G6351="Desligamento")</formula>
    </cfRule>
  </conditionalFormatting>
  <conditionalFormatting sqref="H6368">
    <cfRule type="expression" dxfId="9084" priority="931">
      <formula>OR(G6351="Alteração de Carga",G6351="Caixa Existente sem Alteração",G6351="Desligamento")</formula>
    </cfRule>
  </conditionalFormatting>
  <conditionalFormatting sqref="H6380">
    <cfRule type="expression" dxfId="9083" priority="895">
      <formula>OR(G6372="Alteração de Carga",G6372="Caixa Existente sem Alteração",G6372="Desligamento")</formula>
    </cfRule>
  </conditionalFormatting>
  <conditionalFormatting sqref="H6389">
    <cfRule type="expression" dxfId="9082" priority="886">
      <formula>OR(G6372="Alteração de Carga",G6372="Caixa Existente sem Alteração",G6372="Desligamento")</formula>
    </cfRule>
  </conditionalFormatting>
  <conditionalFormatting sqref="H6401">
    <cfRule type="expression" dxfId="9081" priority="850">
      <formula>OR(G6393="Alteração de Carga",G6393="Caixa Existente sem Alteração",G6393="Desligamento")</formula>
    </cfRule>
  </conditionalFormatting>
  <conditionalFormatting sqref="H6410">
    <cfRule type="expression" dxfId="9080" priority="841">
      <formula>OR(G6393="Alteração de Carga",G6393="Caixa Existente sem Alteração",G6393="Desligamento")</formula>
    </cfRule>
  </conditionalFormatting>
  <conditionalFormatting sqref="H6422">
    <cfRule type="expression" dxfId="9079" priority="805">
      <formula>OR(G6414="Alteração de Carga",G6414="Caixa Existente sem Alteração",G6414="Desligamento")</formula>
    </cfRule>
  </conditionalFormatting>
  <conditionalFormatting sqref="H6431">
    <cfRule type="expression" dxfId="9078" priority="796">
      <formula>OR(G6414="Alteração de Carga",G6414="Caixa Existente sem Alteração",G6414="Desligamento")</formula>
    </cfRule>
  </conditionalFormatting>
  <conditionalFormatting sqref="H6443">
    <cfRule type="expression" dxfId="9077" priority="760">
      <formula>OR(G6435="Alteração de Carga",G6435="Caixa Existente sem Alteração",G6435="Desligamento")</formula>
    </cfRule>
  </conditionalFormatting>
  <conditionalFormatting sqref="H6452">
    <cfRule type="expression" dxfId="9076" priority="751">
      <formula>OR(G6435="Alteração de Carga",G6435="Caixa Existente sem Alteração",G6435="Desligamento")</formula>
    </cfRule>
  </conditionalFormatting>
  <conditionalFormatting sqref="H6464">
    <cfRule type="expression" dxfId="9075" priority="715">
      <formula>OR(G6456="Alteração de Carga",G6456="Caixa Existente sem Alteração",G6456="Desligamento")</formula>
    </cfRule>
  </conditionalFormatting>
  <conditionalFormatting sqref="H6473">
    <cfRule type="expression" dxfId="9074" priority="706">
      <formula>OR(G6456="Alteração de Carga",G6456="Caixa Existente sem Alteração",G6456="Desligamento")</formula>
    </cfRule>
  </conditionalFormatting>
  <conditionalFormatting sqref="H6485">
    <cfRule type="expression" dxfId="9073" priority="670">
      <formula>OR(G6477="Alteração de Carga",G6477="Caixa Existente sem Alteração",G6477="Desligamento")</formula>
    </cfRule>
  </conditionalFormatting>
  <conditionalFormatting sqref="H6494">
    <cfRule type="expression" dxfId="9072" priority="661">
      <formula>OR(G6477="Alteração de Carga",G6477="Caixa Existente sem Alteração",G6477="Desligamento")</formula>
    </cfRule>
  </conditionalFormatting>
  <conditionalFormatting sqref="H6506">
    <cfRule type="expression" dxfId="9071" priority="625">
      <formula>OR(G6498="Alteração de Carga",G6498="Caixa Existente sem Alteração",G6498="Desligamento")</formula>
    </cfRule>
  </conditionalFormatting>
  <conditionalFormatting sqref="H6515">
    <cfRule type="expression" dxfId="9070" priority="616">
      <formula>OR(G6498="Alteração de Carga",G6498="Caixa Existente sem Alteração",G6498="Desligamento")</formula>
    </cfRule>
  </conditionalFormatting>
  <conditionalFormatting sqref="H6527">
    <cfRule type="expression" dxfId="9069" priority="580">
      <formula>OR(G6519="Alteração de Carga",G6519="Caixa Existente sem Alteração",G6519="Desligamento")</formula>
    </cfRule>
  </conditionalFormatting>
  <conditionalFormatting sqref="H6536">
    <cfRule type="expression" dxfId="9068" priority="571">
      <formula>OR(G6519="Alteração de Carga",G6519="Caixa Existente sem Alteração",G6519="Desligamento")</formula>
    </cfRule>
  </conditionalFormatting>
  <conditionalFormatting sqref="H6548">
    <cfRule type="expression" dxfId="9067" priority="535">
      <formula>OR(G6540="Alteração de Carga",G6540="Caixa Existente sem Alteração",G6540="Desligamento")</formula>
    </cfRule>
  </conditionalFormatting>
  <conditionalFormatting sqref="H6557">
    <cfRule type="expression" dxfId="9066" priority="526">
      <formula>OR(G6540="Alteração de Carga",G6540="Caixa Existente sem Alteração",G6540="Desligamento")</formula>
    </cfRule>
  </conditionalFormatting>
  <conditionalFormatting sqref="H6569">
    <cfRule type="expression" dxfId="9065" priority="490">
      <formula>OR(G6561="Alteração de Carga",G6561="Caixa Existente sem Alteração",G6561="Desligamento")</formula>
    </cfRule>
  </conditionalFormatting>
  <conditionalFormatting sqref="H6578">
    <cfRule type="expression" dxfId="9064" priority="481">
      <formula>OR(G6561="Alteração de Carga",G6561="Caixa Existente sem Alteração",G6561="Desligamento")</formula>
    </cfRule>
  </conditionalFormatting>
  <conditionalFormatting sqref="H6590">
    <cfRule type="expression" dxfId="9063" priority="445">
      <formula>OR(G6582="Alteração de Carga",G6582="Caixa Existente sem Alteração",G6582="Desligamento")</formula>
    </cfRule>
  </conditionalFormatting>
  <conditionalFormatting sqref="H6599">
    <cfRule type="expression" dxfId="9062" priority="436">
      <formula>OR(G6582="Alteração de Carga",G6582="Caixa Existente sem Alteração",G6582="Desligamento")</formula>
    </cfRule>
  </conditionalFormatting>
  <conditionalFormatting sqref="H6611">
    <cfRule type="expression" dxfId="9061" priority="400">
      <formula>OR(G6603="Alteração de Carga",G6603="Caixa Existente sem Alteração",G6603="Desligamento")</formula>
    </cfRule>
  </conditionalFormatting>
  <conditionalFormatting sqref="H6620">
    <cfRule type="expression" dxfId="9060" priority="391">
      <formula>OR(G6603="Alteração de Carga",G6603="Caixa Existente sem Alteração",G6603="Desligamento")</formula>
    </cfRule>
  </conditionalFormatting>
  <conditionalFormatting sqref="H6632">
    <cfRule type="expression" dxfId="9059" priority="355">
      <formula>OR(G6624="Alteração de Carga",G6624="Caixa Existente sem Alteração",G6624="Desligamento")</formula>
    </cfRule>
  </conditionalFormatting>
  <conditionalFormatting sqref="H6641">
    <cfRule type="expression" dxfId="9058" priority="346">
      <formula>OR(G6624="Alteração de Carga",G6624="Caixa Existente sem Alteração",G6624="Desligamento")</formula>
    </cfRule>
  </conditionalFormatting>
  <conditionalFormatting sqref="H6653">
    <cfRule type="expression" dxfId="9057" priority="310">
      <formula>OR(G6645="Alteração de Carga",G6645="Caixa Existente sem Alteração",G6645="Desligamento")</formula>
    </cfRule>
  </conditionalFormatting>
  <conditionalFormatting sqref="H6662">
    <cfRule type="expression" dxfId="9056" priority="301">
      <formula>OR(G6645="Alteração de Carga",G6645="Caixa Existente sem Alteração",G6645="Desligamento")</formula>
    </cfRule>
  </conditionalFormatting>
  <conditionalFormatting sqref="H6674">
    <cfRule type="expression" dxfId="9055" priority="265">
      <formula>OR(G6666="Alteração de Carga",G6666="Caixa Existente sem Alteração",G6666="Desligamento")</formula>
    </cfRule>
  </conditionalFormatting>
  <conditionalFormatting sqref="H6683">
    <cfRule type="expression" dxfId="9054" priority="256">
      <formula>OR(G6666="Alteração de Carga",G6666="Caixa Existente sem Alteração",G6666="Desligamento")</formula>
    </cfRule>
  </conditionalFormatting>
  <conditionalFormatting sqref="H6695">
    <cfRule type="expression" dxfId="9053" priority="220">
      <formula>OR(G6687="Alteração de Carga",G6687="Caixa Existente sem Alteração",G6687="Desligamento")</formula>
    </cfRule>
  </conditionalFormatting>
  <conditionalFormatting sqref="H6704">
    <cfRule type="expression" dxfId="9052" priority="211">
      <formula>OR(G6687="Alteração de Carga",G6687="Caixa Existente sem Alteração",G6687="Desligamento")</formula>
    </cfRule>
  </conditionalFormatting>
  <conditionalFormatting sqref="H6716">
    <cfRule type="expression" dxfId="9051" priority="175">
      <formula>OR(G6708="Alteração de Carga",G6708="Caixa Existente sem Alteração",G6708="Desligamento")</formula>
    </cfRule>
  </conditionalFormatting>
  <conditionalFormatting sqref="H6725">
    <cfRule type="expression" dxfId="9050" priority="166">
      <formula>OR(G6708="Alteração de Carga",G6708="Caixa Existente sem Alteração",G6708="Desligamento")</formula>
    </cfRule>
  </conditionalFormatting>
  <conditionalFormatting sqref="H6737">
    <cfRule type="expression" dxfId="9049" priority="130">
      <formula>OR(G6729="Alteração de Carga",G6729="Caixa Existente sem Alteração",G6729="Desligamento")</formula>
    </cfRule>
  </conditionalFormatting>
  <conditionalFormatting sqref="H6746">
    <cfRule type="expression" dxfId="9048" priority="121">
      <formula>OR(G6729="Alteração de Carga",G6729="Caixa Existente sem Alteração",G6729="Desligamento")</formula>
    </cfRule>
  </conditionalFormatting>
  <conditionalFormatting sqref="H6758">
    <cfRule type="expression" dxfId="9047" priority="85">
      <formula>OR(G6750="Alteração de Carga",G6750="Caixa Existente sem Alteração",G6750="Desligamento")</formula>
    </cfRule>
  </conditionalFormatting>
  <conditionalFormatting sqref="H6767">
    <cfRule type="expression" dxfId="9046" priority="76">
      <formula>OR(G6750="Alteração de Carga",G6750="Caixa Existente sem Alteração",G6750="Desligamento")</formula>
    </cfRule>
  </conditionalFormatting>
  <conditionalFormatting sqref="H6779">
    <cfRule type="expression" dxfId="9045" priority="40">
      <formula>OR(G6771="Alteração de Carga",G6771="Caixa Existente sem Alteração",G6771="Desligamento")</formula>
    </cfRule>
  </conditionalFormatting>
  <conditionalFormatting sqref="H6788">
    <cfRule type="expression" dxfId="9044" priority="31">
      <formula>OR(G6771="Alteração de Carga",G6771="Caixa Existente sem Alteração",G6771="Desligamento")</formula>
    </cfRule>
  </conditionalFormatting>
  <conditionalFormatting sqref="H11:J11">
    <cfRule type="expression" dxfId="9043" priority="18541">
      <formula>G9="Conexão Nova"</formula>
    </cfRule>
  </conditionalFormatting>
  <conditionalFormatting sqref="H12:J12">
    <cfRule type="expression" dxfId="9042" priority="18540" stopIfTrue="1">
      <formula>G9="Conexão Nova"</formula>
    </cfRule>
  </conditionalFormatting>
  <conditionalFormatting sqref="H13:J13">
    <cfRule type="expression" dxfId="9041" priority="18539" stopIfTrue="1">
      <formula>G9="Conexão Nova"</formula>
    </cfRule>
  </conditionalFormatting>
  <conditionalFormatting sqref="H32:J32">
    <cfRule type="expression" dxfId="9040" priority="15571">
      <formula>G30="Conexão Nova"</formula>
    </cfRule>
  </conditionalFormatting>
  <conditionalFormatting sqref="H33:J33">
    <cfRule type="expression" dxfId="9039" priority="15570" stopIfTrue="1">
      <formula>G30="Conexão Nova"</formula>
    </cfRule>
  </conditionalFormatting>
  <conditionalFormatting sqref="H34:J34">
    <cfRule type="expression" dxfId="9038" priority="15569" stopIfTrue="1">
      <formula>G30="Conexão Nova"</formula>
    </cfRule>
  </conditionalFormatting>
  <conditionalFormatting sqref="H53:J53">
    <cfRule type="expression" dxfId="9037" priority="15526">
      <formula>G51="Conexão Nova"</formula>
    </cfRule>
  </conditionalFormatting>
  <conditionalFormatting sqref="H54:J54">
    <cfRule type="expression" dxfId="9036" priority="15525" stopIfTrue="1">
      <formula>G51="Conexão Nova"</formula>
    </cfRule>
  </conditionalFormatting>
  <conditionalFormatting sqref="H55:J55">
    <cfRule type="expression" dxfId="9035" priority="15524" stopIfTrue="1">
      <formula>G51="Conexão Nova"</formula>
    </cfRule>
  </conditionalFormatting>
  <conditionalFormatting sqref="H74:J74">
    <cfRule type="expression" dxfId="9034" priority="15436">
      <formula>G72="Conexão Nova"</formula>
    </cfRule>
  </conditionalFormatting>
  <conditionalFormatting sqref="H75:J75">
    <cfRule type="expression" dxfId="9033" priority="15435" stopIfTrue="1">
      <formula>G72="Conexão Nova"</formula>
    </cfRule>
  </conditionalFormatting>
  <conditionalFormatting sqref="H76:J76">
    <cfRule type="expression" dxfId="9032" priority="15434" stopIfTrue="1">
      <formula>G72="Conexão Nova"</formula>
    </cfRule>
  </conditionalFormatting>
  <conditionalFormatting sqref="H95:J95">
    <cfRule type="expression" dxfId="9031" priority="15405">
      <formula>G93="Conexão Nova"</formula>
    </cfRule>
  </conditionalFormatting>
  <conditionalFormatting sqref="H96:J96">
    <cfRule type="expression" dxfId="9030" priority="15404" stopIfTrue="1">
      <formula>G93="Conexão Nova"</formula>
    </cfRule>
  </conditionalFormatting>
  <conditionalFormatting sqref="H97:J97">
    <cfRule type="expression" dxfId="9029" priority="15403" stopIfTrue="1">
      <formula>G93="Conexão Nova"</formula>
    </cfRule>
  </conditionalFormatting>
  <conditionalFormatting sqref="H116:J116">
    <cfRule type="expression" dxfId="9028" priority="15390">
      <formula>G114="Conexão Nova"</formula>
    </cfRule>
  </conditionalFormatting>
  <conditionalFormatting sqref="H117:J117">
    <cfRule type="expression" dxfId="9027" priority="15389" stopIfTrue="1">
      <formula>G114="Conexão Nova"</formula>
    </cfRule>
  </conditionalFormatting>
  <conditionalFormatting sqref="H118:J118">
    <cfRule type="expression" dxfId="9026" priority="15388" stopIfTrue="1">
      <formula>G114="Conexão Nova"</formula>
    </cfRule>
  </conditionalFormatting>
  <conditionalFormatting sqref="H137:J137">
    <cfRule type="expression" dxfId="9025" priority="15375">
      <formula>G135="Conexão Nova"</formula>
    </cfRule>
  </conditionalFormatting>
  <conditionalFormatting sqref="H138:J138">
    <cfRule type="expression" dxfId="9024" priority="15374" stopIfTrue="1">
      <formula>G135="Conexão Nova"</formula>
    </cfRule>
  </conditionalFormatting>
  <conditionalFormatting sqref="H139:J139">
    <cfRule type="expression" dxfId="9023" priority="15373" stopIfTrue="1">
      <formula>G135="Conexão Nova"</formula>
    </cfRule>
  </conditionalFormatting>
  <conditionalFormatting sqref="H158:J158">
    <cfRule type="expression" dxfId="9022" priority="14220">
      <formula>G156="Conexão Nova"</formula>
    </cfRule>
  </conditionalFormatting>
  <conditionalFormatting sqref="H159:J159">
    <cfRule type="expression" dxfId="9021" priority="14219" stopIfTrue="1">
      <formula>G156="Conexão Nova"</formula>
    </cfRule>
  </conditionalFormatting>
  <conditionalFormatting sqref="H160:J160">
    <cfRule type="expression" dxfId="9020" priority="14218" stopIfTrue="1">
      <formula>G156="Conexão Nova"</formula>
    </cfRule>
  </conditionalFormatting>
  <conditionalFormatting sqref="H179:J179">
    <cfRule type="expression" dxfId="9019" priority="14175">
      <formula>G177="Conexão Nova"</formula>
    </cfRule>
  </conditionalFormatting>
  <conditionalFormatting sqref="H180:J180">
    <cfRule type="expression" dxfId="9018" priority="14174" stopIfTrue="1">
      <formula>G177="Conexão Nova"</formula>
    </cfRule>
  </conditionalFormatting>
  <conditionalFormatting sqref="H181:J181">
    <cfRule type="expression" dxfId="9017" priority="14173" stopIfTrue="1">
      <formula>G177="Conexão Nova"</formula>
    </cfRule>
  </conditionalFormatting>
  <conditionalFormatting sqref="H200:J200">
    <cfRule type="expression" dxfId="9016" priority="14130">
      <formula>G198="Conexão Nova"</formula>
    </cfRule>
  </conditionalFormatting>
  <conditionalFormatting sqref="H201:J201">
    <cfRule type="expression" dxfId="9015" priority="14129" stopIfTrue="1">
      <formula>G198="Conexão Nova"</formula>
    </cfRule>
  </conditionalFormatting>
  <conditionalFormatting sqref="H202:J202">
    <cfRule type="expression" dxfId="9014" priority="14128" stopIfTrue="1">
      <formula>G198="Conexão Nova"</formula>
    </cfRule>
  </conditionalFormatting>
  <conditionalFormatting sqref="H221:J221">
    <cfRule type="expression" dxfId="9013" priority="14085">
      <formula>G219="Conexão Nova"</formula>
    </cfRule>
  </conditionalFormatting>
  <conditionalFormatting sqref="H222:J222">
    <cfRule type="expression" dxfId="9012" priority="14084" stopIfTrue="1">
      <formula>G219="Conexão Nova"</formula>
    </cfRule>
  </conditionalFormatting>
  <conditionalFormatting sqref="H223:J223">
    <cfRule type="expression" dxfId="9011" priority="14083" stopIfTrue="1">
      <formula>G219="Conexão Nova"</formula>
    </cfRule>
  </conditionalFormatting>
  <conditionalFormatting sqref="H242:J242">
    <cfRule type="expression" dxfId="9010" priority="14040">
      <formula>G240="Conexão Nova"</formula>
    </cfRule>
  </conditionalFormatting>
  <conditionalFormatting sqref="H243:J243">
    <cfRule type="expression" dxfId="9009" priority="14039" stopIfTrue="1">
      <formula>G240="Conexão Nova"</formula>
    </cfRule>
  </conditionalFormatting>
  <conditionalFormatting sqref="H244:J244">
    <cfRule type="expression" dxfId="9008" priority="14038" stopIfTrue="1">
      <formula>G240="Conexão Nova"</formula>
    </cfRule>
  </conditionalFormatting>
  <conditionalFormatting sqref="H263:J263">
    <cfRule type="expression" dxfId="9007" priority="13995">
      <formula>G261="Conexão Nova"</formula>
    </cfRule>
  </conditionalFormatting>
  <conditionalFormatting sqref="H264:J264">
    <cfRule type="expression" dxfId="9006" priority="13994" stopIfTrue="1">
      <formula>G261="Conexão Nova"</formula>
    </cfRule>
  </conditionalFormatting>
  <conditionalFormatting sqref="H265:J265">
    <cfRule type="expression" dxfId="9005" priority="13993" stopIfTrue="1">
      <formula>G261="Conexão Nova"</formula>
    </cfRule>
  </conditionalFormatting>
  <conditionalFormatting sqref="H284:J284">
    <cfRule type="expression" dxfId="9004" priority="13950">
      <formula>G282="Conexão Nova"</formula>
    </cfRule>
  </conditionalFormatting>
  <conditionalFormatting sqref="H285:J285">
    <cfRule type="expression" dxfId="9003" priority="13949" stopIfTrue="1">
      <formula>G282="Conexão Nova"</formula>
    </cfRule>
  </conditionalFormatting>
  <conditionalFormatting sqref="H286:J286">
    <cfRule type="expression" dxfId="9002" priority="13948" stopIfTrue="1">
      <formula>G282="Conexão Nova"</formula>
    </cfRule>
  </conditionalFormatting>
  <conditionalFormatting sqref="H305:J305">
    <cfRule type="expression" dxfId="9001" priority="13905">
      <formula>G303="Conexão Nova"</formula>
    </cfRule>
  </conditionalFormatting>
  <conditionalFormatting sqref="H306:J306">
    <cfRule type="expression" dxfId="9000" priority="13904" stopIfTrue="1">
      <formula>G303="Conexão Nova"</formula>
    </cfRule>
  </conditionalFormatting>
  <conditionalFormatting sqref="H307:J307">
    <cfRule type="expression" dxfId="8999" priority="13903" stopIfTrue="1">
      <formula>G303="Conexão Nova"</formula>
    </cfRule>
  </conditionalFormatting>
  <conditionalFormatting sqref="H326:J326">
    <cfRule type="expression" dxfId="8998" priority="13860">
      <formula>G324="Conexão Nova"</formula>
    </cfRule>
  </conditionalFormatting>
  <conditionalFormatting sqref="H327:J327">
    <cfRule type="expression" dxfId="8997" priority="13859" stopIfTrue="1">
      <formula>G324="Conexão Nova"</formula>
    </cfRule>
  </conditionalFormatting>
  <conditionalFormatting sqref="H328:J328">
    <cfRule type="expression" dxfId="8996" priority="13858" stopIfTrue="1">
      <formula>G324="Conexão Nova"</formula>
    </cfRule>
  </conditionalFormatting>
  <conditionalFormatting sqref="H347:J347">
    <cfRule type="expression" dxfId="8995" priority="13815">
      <formula>G345="Conexão Nova"</formula>
    </cfRule>
  </conditionalFormatting>
  <conditionalFormatting sqref="H348:J348">
    <cfRule type="expression" dxfId="8994" priority="13814" stopIfTrue="1">
      <formula>G345="Conexão Nova"</formula>
    </cfRule>
  </conditionalFormatting>
  <conditionalFormatting sqref="H349:J349">
    <cfRule type="expression" dxfId="8993" priority="13813" stopIfTrue="1">
      <formula>G345="Conexão Nova"</formula>
    </cfRule>
  </conditionalFormatting>
  <conditionalFormatting sqref="H368:J368">
    <cfRule type="expression" dxfId="8992" priority="13770">
      <formula>G366="Conexão Nova"</formula>
    </cfRule>
  </conditionalFormatting>
  <conditionalFormatting sqref="H369:J369">
    <cfRule type="expression" dxfId="8991" priority="13769" stopIfTrue="1">
      <formula>G366="Conexão Nova"</formula>
    </cfRule>
  </conditionalFormatting>
  <conditionalFormatting sqref="H370:J370">
    <cfRule type="expression" dxfId="8990" priority="13768" stopIfTrue="1">
      <formula>G366="Conexão Nova"</formula>
    </cfRule>
  </conditionalFormatting>
  <conditionalFormatting sqref="H389:J389">
    <cfRule type="expression" dxfId="8989" priority="13725">
      <formula>G387="Conexão Nova"</formula>
    </cfRule>
  </conditionalFormatting>
  <conditionalFormatting sqref="H390:J390">
    <cfRule type="expression" dxfId="8988" priority="13724" stopIfTrue="1">
      <formula>G387="Conexão Nova"</formula>
    </cfRule>
  </conditionalFormatting>
  <conditionalFormatting sqref="H391:J391">
    <cfRule type="expression" dxfId="8987" priority="13723" stopIfTrue="1">
      <formula>G387="Conexão Nova"</formula>
    </cfRule>
  </conditionalFormatting>
  <conditionalFormatting sqref="H410:J410">
    <cfRule type="expression" dxfId="8986" priority="13680">
      <formula>G408="Conexão Nova"</formula>
    </cfRule>
  </conditionalFormatting>
  <conditionalFormatting sqref="H411:J411">
    <cfRule type="expression" dxfId="8985" priority="13679" stopIfTrue="1">
      <formula>G408="Conexão Nova"</formula>
    </cfRule>
  </conditionalFormatting>
  <conditionalFormatting sqref="H412:J412">
    <cfRule type="expression" dxfId="8984" priority="13678" stopIfTrue="1">
      <formula>G408="Conexão Nova"</formula>
    </cfRule>
  </conditionalFormatting>
  <conditionalFormatting sqref="H431:J431">
    <cfRule type="expression" dxfId="8983" priority="13635">
      <formula>G429="Conexão Nova"</formula>
    </cfRule>
  </conditionalFormatting>
  <conditionalFormatting sqref="H432:J432">
    <cfRule type="expression" dxfId="8982" priority="13634" stopIfTrue="1">
      <formula>G429="Conexão Nova"</formula>
    </cfRule>
  </conditionalFormatting>
  <conditionalFormatting sqref="H433:J433">
    <cfRule type="expression" dxfId="8981" priority="13633" stopIfTrue="1">
      <formula>G429="Conexão Nova"</formula>
    </cfRule>
  </conditionalFormatting>
  <conditionalFormatting sqref="H452:J452">
    <cfRule type="expression" dxfId="8980" priority="13590">
      <formula>G450="Conexão Nova"</formula>
    </cfRule>
  </conditionalFormatting>
  <conditionalFormatting sqref="H453:J453">
    <cfRule type="expression" dxfId="8979" priority="13589" stopIfTrue="1">
      <formula>G450="Conexão Nova"</formula>
    </cfRule>
  </conditionalFormatting>
  <conditionalFormatting sqref="H454:J454">
    <cfRule type="expression" dxfId="8978" priority="13588" stopIfTrue="1">
      <formula>G450="Conexão Nova"</formula>
    </cfRule>
  </conditionalFormatting>
  <conditionalFormatting sqref="H473:J473">
    <cfRule type="expression" dxfId="8977" priority="13545">
      <formula>G471="Conexão Nova"</formula>
    </cfRule>
  </conditionalFormatting>
  <conditionalFormatting sqref="H474:J474">
    <cfRule type="expression" dxfId="8976" priority="13544" stopIfTrue="1">
      <formula>G471="Conexão Nova"</formula>
    </cfRule>
  </conditionalFormatting>
  <conditionalFormatting sqref="H475:J475">
    <cfRule type="expression" dxfId="8975" priority="13543" stopIfTrue="1">
      <formula>G471="Conexão Nova"</formula>
    </cfRule>
  </conditionalFormatting>
  <conditionalFormatting sqref="H494:J494">
    <cfRule type="expression" dxfId="8974" priority="13500">
      <formula>G492="Conexão Nova"</formula>
    </cfRule>
  </conditionalFormatting>
  <conditionalFormatting sqref="H495:J495">
    <cfRule type="expression" dxfId="8973" priority="13499" stopIfTrue="1">
      <formula>G492="Conexão Nova"</formula>
    </cfRule>
  </conditionalFormatting>
  <conditionalFormatting sqref="H496:J496">
    <cfRule type="expression" dxfId="8972" priority="13498" stopIfTrue="1">
      <formula>G492="Conexão Nova"</formula>
    </cfRule>
  </conditionalFormatting>
  <conditionalFormatting sqref="H515:J515">
    <cfRule type="expression" dxfId="8971" priority="13455">
      <formula>G513="Conexão Nova"</formula>
    </cfRule>
  </conditionalFormatting>
  <conditionalFormatting sqref="H516:J516">
    <cfRule type="expression" dxfId="8970" priority="13454" stopIfTrue="1">
      <formula>G513="Conexão Nova"</formula>
    </cfRule>
  </conditionalFormatting>
  <conditionalFormatting sqref="H517:J517">
    <cfRule type="expression" dxfId="8969" priority="13453" stopIfTrue="1">
      <formula>G513="Conexão Nova"</formula>
    </cfRule>
  </conditionalFormatting>
  <conditionalFormatting sqref="H536:J536">
    <cfRule type="expression" dxfId="8968" priority="13410">
      <formula>G534="Conexão Nova"</formula>
    </cfRule>
  </conditionalFormatting>
  <conditionalFormatting sqref="H537:J537">
    <cfRule type="expression" dxfId="8967" priority="13409" stopIfTrue="1">
      <formula>G534="Conexão Nova"</formula>
    </cfRule>
  </conditionalFormatting>
  <conditionalFormatting sqref="H538:J538">
    <cfRule type="expression" dxfId="8966" priority="13408" stopIfTrue="1">
      <formula>G534="Conexão Nova"</formula>
    </cfRule>
  </conditionalFormatting>
  <conditionalFormatting sqref="H557:J557">
    <cfRule type="expression" dxfId="8965" priority="13365">
      <formula>G555="Conexão Nova"</formula>
    </cfRule>
  </conditionalFormatting>
  <conditionalFormatting sqref="H558:J558">
    <cfRule type="expression" dxfId="8964" priority="13364" stopIfTrue="1">
      <formula>G555="Conexão Nova"</formula>
    </cfRule>
  </conditionalFormatting>
  <conditionalFormatting sqref="H559:J559">
    <cfRule type="expression" dxfId="8963" priority="13363" stopIfTrue="1">
      <formula>G555="Conexão Nova"</formula>
    </cfRule>
  </conditionalFormatting>
  <conditionalFormatting sqref="H578:J578">
    <cfRule type="expression" dxfId="8962" priority="13320">
      <formula>G576="Conexão Nova"</formula>
    </cfRule>
  </conditionalFormatting>
  <conditionalFormatting sqref="H579:J579">
    <cfRule type="expression" dxfId="8961" priority="13319" stopIfTrue="1">
      <formula>G576="Conexão Nova"</formula>
    </cfRule>
  </conditionalFormatting>
  <conditionalFormatting sqref="H580:J580">
    <cfRule type="expression" dxfId="8960" priority="13318" stopIfTrue="1">
      <formula>G576="Conexão Nova"</formula>
    </cfRule>
  </conditionalFormatting>
  <conditionalFormatting sqref="H599:J599">
    <cfRule type="expression" dxfId="8959" priority="13275">
      <formula>G597="Conexão Nova"</formula>
    </cfRule>
  </conditionalFormatting>
  <conditionalFormatting sqref="H600:J600">
    <cfRule type="expression" dxfId="8958" priority="13274" stopIfTrue="1">
      <formula>G597="Conexão Nova"</formula>
    </cfRule>
  </conditionalFormatting>
  <conditionalFormatting sqref="H601:J601">
    <cfRule type="expression" dxfId="8957" priority="13273" stopIfTrue="1">
      <formula>G597="Conexão Nova"</formula>
    </cfRule>
  </conditionalFormatting>
  <conditionalFormatting sqref="H620:J620">
    <cfRule type="expression" dxfId="8956" priority="13230">
      <formula>G618="Conexão Nova"</formula>
    </cfRule>
  </conditionalFormatting>
  <conditionalFormatting sqref="H621:J621">
    <cfRule type="expression" dxfId="8955" priority="13229" stopIfTrue="1">
      <formula>G618="Conexão Nova"</formula>
    </cfRule>
  </conditionalFormatting>
  <conditionalFormatting sqref="H622:J622">
    <cfRule type="expression" dxfId="8954" priority="13228" stopIfTrue="1">
      <formula>G618="Conexão Nova"</formula>
    </cfRule>
  </conditionalFormatting>
  <conditionalFormatting sqref="H641:J641">
    <cfRule type="expression" dxfId="8953" priority="13185">
      <formula>G639="Conexão Nova"</formula>
    </cfRule>
  </conditionalFormatting>
  <conditionalFormatting sqref="H642:J642">
    <cfRule type="expression" dxfId="8952" priority="13184" stopIfTrue="1">
      <formula>G639="Conexão Nova"</formula>
    </cfRule>
  </conditionalFormatting>
  <conditionalFormatting sqref="H643:J643">
    <cfRule type="expression" dxfId="8951" priority="13183" stopIfTrue="1">
      <formula>G639="Conexão Nova"</formula>
    </cfRule>
  </conditionalFormatting>
  <conditionalFormatting sqref="H662:J662">
    <cfRule type="expression" dxfId="8950" priority="13140">
      <formula>G660="Conexão Nova"</formula>
    </cfRule>
  </conditionalFormatting>
  <conditionalFormatting sqref="H663:J663">
    <cfRule type="expression" dxfId="8949" priority="13139" stopIfTrue="1">
      <formula>G660="Conexão Nova"</formula>
    </cfRule>
  </conditionalFormatting>
  <conditionalFormatting sqref="H664:J664">
    <cfRule type="expression" dxfId="8948" priority="13138" stopIfTrue="1">
      <formula>G660="Conexão Nova"</formula>
    </cfRule>
  </conditionalFormatting>
  <conditionalFormatting sqref="H683:J683">
    <cfRule type="expression" dxfId="8947" priority="13095">
      <formula>G681="Conexão Nova"</formula>
    </cfRule>
  </conditionalFormatting>
  <conditionalFormatting sqref="H684:J684">
    <cfRule type="expression" dxfId="8946" priority="13094" stopIfTrue="1">
      <formula>G681="Conexão Nova"</formula>
    </cfRule>
  </conditionalFormatting>
  <conditionalFormatting sqref="H685:J685">
    <cfRule type="expression" dxfId="8945" priority="13093" stopIfTrue="1">
      <formula>G681="Conexão Nova"</formula>
    </cfRule>
  </conditionalFormatting>
  <conditionalFormatting sqref="H704:J704">
    <cfRule type="expression" dxfId="8944" priority="13050">
      <formula>G702="Conexão Nova"</formula>
    </cfRule>
  </conditionalFormatting>
  <conditionalFormatting sqref="H705:J705">
    <cfRule type="expression" dxfId="8943" priority="13049" stopIfTrue="1">
      <formula>G702="Conexão Nova"</formula>
    </cfRule>
  </conditionalFormatting>
  <conditionalFormatting sqref="H706:J706">
    <cfRule type="expression" dxfId="8942" priority="13048" stopIfTrue="1">
      <formula>G702="Conexão Nova"</formula>
    </cfRule>
  </conditionalFormatting>
  <conditionalFormatting sqref="H725:J725">
    <cfRule type="expression" dxfId="8941" priority="13005">
      <formula>G723="Conexão Nova"</formula>
    </cfRule>
  </conditionalFormatting>
  <conditionalFormatting sqref="H726:J726">
    <cfRule type="expression" dxfId="8940" priority="13004" stopIfTrue="1">
      <formula>G723="Conexão Nova"</formula>
    </cfRule>
  </conditionalFormatting>
  <conditionalFormatting sqref="H727:J727">
    <cfRule type="expression" dxfId="8939" priority="13003" stopIfTrue="1">
      <formula>G723="Conexão Nova"</formula>
    </cfRule>
  </conditionalFormatting>
  <conditionalFormatting sqref="H746:J746">
    <cfRule type="expression" dxfId="8938" priority="12960">
      <formula>G744="Conexão Nova"</formula>
    </cfRule>
  </conditionalFormatting>
  <conditionalFormatting sqref="H747:J747">
    <cfRule type="expression" dxfId="8937" priority="12959" stopIfTrue="1">
      <formula>G744="Conexão Nova"</formula>
    </cfRule>
  </conditionalFormatting>
  <conditionalFormatting sqref="H748:J748">
    <cfRule type="expression" dxfId="8936" priority="12958" stopIfTrue="1">
      <formula>G744="Conexão Nova"</formula>
    </cfRule>
  </conditionalFormatting>
  <conditionalFormatting sqref="H767:J767">
    <cfRule type="expression" dxfId="8935" priority="12915">
      <formula>G765="Conexão Nova"</formula>
    </cfRule>
  </conditionalFormatting>
  <conditionalFormatting sqref="H768:J768">
    <cfRule type="expression" dxfId="8934" priority="12914" stopIfTrue="1">
      <formula>G765="Conexão Nova"</formula>
    </cfRule>
  </conditionalFormatting>
  <conditionalFormatting sqref="H769:J769">
    <cfRule type="expression" dxfId="8933" priority="12913" stopIfTrue="1">
      <formula>G765="Conexão Nova"</formula>
    </cfRule>
  </conditionalFormatting>
  <conditionalFormatting sqref="H788:J788">
    <cfRule type="expression" dxfId="8932" priority="12870">
      <formula>G786="Conexão Nova"</formula>
    </cfRule>
  </conditionalFormatting>
  <conditionalFormatting sqref="H789:J789">
    <cfRule type="expression" dxfId="8931" priority="12869" stopIfTrue="1">
      <formula>G786="Conexão Nova"</formula>
    </cfRule>
  </conditionalFormatting>
  <conditionalFormatting sqref="H790:J790">
    <cfRule type="expression" dxfId="8930" priority="12868" stopIfTrue="1">
      <formula>G786="Conexão Nova"</formula>
    </cfRule>
  </conditionalFormatting>
  <conditionalFormatting sqref="H809:J809">
    <cfRule type="expression" dxfId="8929" priority="12825">
      <formula>G807="Conexão Nova"</formula>
    </cfRule>
  </conditionalFormatting>
  <conditionalFormatting sqref="H810:J810">
    <cfRule type="expression" dxfId="8928" priority="12824" stopIfTrue="1">
      <formula>G807="Conexão Nova"</formula>
    </cfRule>
  </conditionalFormatting>
  <conditionalFormatting sqref="H811:J811">
    <cfRule type="expression" dxfId="8927" priority="12823" stopIfTrue="1">
      <formula>G807="Conexão Nova"</formula>
    </cfRule>
  </conditionalFormatting>
  <conditionalFormatting sqref="H830:J830">
    <cfRule type="expression" dxfId="8926" priority="12780">
      <formula>G828="Conexão Nova"</formula>
    </cfRule>
  </conditionalFormatting>
  <conditionalFormatting sqref="H831:J831">
    <cfRule type="expression" dxfId="8925" priority="12779" stopIfTrue="1">
      <formula>G828="Conexão Nova"</formula>
    </cfRule>
  </conditionalFormatting>
  <conditionalFormatting sqref="H832:J832">
    <cfRule type="expression" dxfId="8924" priority="12778" stopIfTrue="1">
      <formula>G828="Conexão Nova"</formula>
    </cfRule>
  </conditionalFormatting>
  <conditionalFormatting sqref="H851:J851">
    <cfRule type="expression" dxfId="8923" priority="12735">
      <formula>G849="Conexão Nova"</formula>
    </cfRule>
  </conditionalFormatting>
  <conditionalFormatting sqref="H852:J852">
    <cfRule type="expression" dxfId="8922" priority="12734" stopIfTrue="1">
      <formula>G849="Conexão Nova"</formula>
    </cfRule>
  </conditionalFormatting>
  <conditionalFormatting sqref="H853:J853">
    <cfRule type="expression" dxfId="8921" priority="12733" stopIfTrue="1">
      <formula>G849="Conexão Nova"</formula>
    </cfRule>
  </conditionalFormatting>
  <conditionalFormatting sqref="H872:J872">
    <cfRule type="expression" dxfId="8920" priority="12690">
      <formula>G870="Conexão Nova"</formula>
    </cfRule>
  </conditionalFormatting>
  <conditionalFormatting sqref="H873:J873">
    <cfRule type="expression" dxfId="8919" priority="12689" stopIfTrue="1">
      <formula>G870="Conexão Nova"</formula>
    </cfRule>
  </conditionalFormatting>
  <conditionalFormatting sqref="H874:J874">
    <cfRule type="expression" dxfId="8918" priority="12688" stopIfTrue="1">
      <formula>G870="Conexão Nova"</formula>
    </cfRule>
  </conditionalFormatting>
  <conditionalFormatting sqref="H893:J893">
    <cfRule type="expression" dxfId="8917" priority="12645">
      <formula>G891="Conexão Nova"</formula>
    </cfRule>
  </conditionalFormatting>
  <conditionalFormatting sqref="H894:J894">
    <cfRule type="expression" dxfId="8916" priority="12644" stopIfTrue="1">
      <formula>G891="Conexão Nova"</formula>
    </cfRule>
  </conditionalFormatting>
  <conditionalFormatting sqref="H895:J895">
    <cfRule type="expression" dxfId="8915" priority="12643" stopIfTrue="1">
      <formula>G891="Conexão Nova"</formula>
    </cfRule>
  </conditionalFormatting>
  <conditionalFormatting sqref="H914:J914">
    <cfRule type="expression" dxfId="8914" priority="12600">
      <formula>G912="Conexão Nova"</formula>
    </cfRule>
  </conditionalFormatting>
  <conditionalFormatting sqref="H915:J915">
    <cfRule type="expression" dxfId="8913" priority="12599" stopIfTrue="1">
      <formula>G912="Conexão Nova"</formula>
    </cfRule>
  </conditionalFormatting>
  <conditionalFormatting sqref="H916:J916">
    <cfRule type="expression" dxfId="8912" priority="12598" stopIfTrue="1">
      <formula>G912="Conexão Nova"</formula>
    </cfRule>
  </conditionalFormatting>
  <conditionalFormatting sqref="H935:J935">
    <cfRule type="expression" dxfId="8911" priority="12555">
      <formula>G933="Conexão Nova"</formula>
    </cfRule>
  </conditionalFormatting>
  <conditionalFormatting sqref="H936:J936">
    <cfRule type="expression" dxfId="8910" priority="12554" stopIfTrue="1">
      <formula>G933="Conexão Nova"</formula>
    </cfRule>
  </conditionalFormatting>
  <conditionalFormatting sqref="H937:J937">
    <cfRule type="expression" dxfId="8909" priority="12553" stopIfTrue="1">
      <formula>G933="Conexão Nova"</formula>
    </cfRule>
  </conditionalFormatting>
  <conditionalFormatting sqref="H956:J956">
    <cfRule type="expression" dxfId="8908" priority="12510">
      <formula>G954="Conexão Nova"</formula>
    </cfRule>
  </conditionalFormatting>
  <conditionalFormatting sqref="H957:J957">
    <cfRule type="expression" dxfId="8907" priority="12509" stopIfTrue="1">
      <formula>G954="Conexão Nova"</formula>
    </cfRule>
  </conditionalFormatting>
  <conditionalFormatting sqref="H958:J958">
    <cfRule type="expression" dxfId="8906" priority="12508" stopIfTrue="1">
      <formula>G954="Conexão Nova"</formula>
    </cfRule>
  </conditionalFormatting>
  <conditionalFormatting sqref="H977:J977">
    <cfRule type="expression" dxfId="8905" priority="12465">
      <formula>G975="Conexão Nova"</formula>
    </cfRule>
  </conditionalFormatting>
  <conditionalFormatting sqref="H978:J978">
    <cfRule type="expression" dxfId="8904" priority="12464" stopIfTrue="1">
      <formula>G975="Conexão Nova"</formula>
    </cfRule>
  </conditionalFormatting>
  <conditionalFormatting sqref="H979:J979">
    <cfRule type="expression" dxfId="8903" priority="12463" stopIfTrue="1">
      <formula>G975="Conexão Nova"</formula>
    </cfRule>
  </conditionalFormatting>
  <conditionalFormatting sqref="H998:J998">
    <cfRule type="expression" dxfId="8902" priority="12420">
      <formula>G996="Conexão Nova"</formula>
    </cfRule>
  </conditionalFormatting>
  <conditionalFormatting sqref="H999:J999">
    <cfRule type="expression" dxfId="8901" priority="12419" stopIfTrue="1">
      <formula>G996="Conexão Nova"</formula>
    </cfRule>
  </conditionalFormatting>
  <conditionalFormatting sqref="H1000:J1000">
    <cfRule type="expression" dxfId="8900" priority="12418" stopIfTrue="1">
      <formula>G996="Conexão Nova"</formula>
    </cfRule>
  </conditionalFormatting>
  <conditionalFormatting sqref="H1019:J1019">
    <cfRule type="expression" dxfId="8899" priority="12375">
      <formula>G1017="Conexão Nova"</formula>
    </cfRule>
  </conditionalFormatting>
  <conditionalFormatting sqref="H1020:J1020">
    <cfRule type="expression" dxfId="8898" priority="12374" stopIfTrue="1">
      <formula>G1017="Conexão Nova"</formula>
    </cfRule>
  </conditionalFormatting>
  <conditionalFormatting sqref="H1021:J1021">
    <cfRule type="expression" dxfId="8897" priority="12373" stopIfTrue="1">
      <formula>G1017="Conexão Nova"</formula>
    </cfRule>
  </conditionalFormatting>
  <conditionalFormatting sqref="H1040:J1040">
    <cfRule type="expression" dxfId="8896" priority="12330">
      <formula>G1038="Conexão Nova"</formula>
    </cfRule>
  </conditionalFormatting>
  <conditionalFormatting sqref="H1041:J1041">
    <cfRule type="expression" dxfId="8895" priority="12329" stopIfTrue="1">
      <formula>G1038="Conexão Nova"</formula>
    </cfRule>
  </conditionalFormatting>
  <conditionalFormatting sqref="H1042:J1042">
    <cfRule type="expression" dxfId="8894" priority="12328" stopIfTrue="1">
      <formula>G1038="Conexão Nova"</formula>
    </cfRule>
  </conditionalFormatting>
  <conditionalFormatting sqref="H1061:J1061">
    <cfRule type="expression" dxfId="8893" priority="12285">
      <formula>G1059="Conexão Nova"</formula>
    </cfRule>
  </conditionalFormatting>
  <conditionalFormatting sqref="H1062:J1062">
    <cfRule type="expression" dxfId="8892" priority="12284" stopIfTrue="1">
      <formula>G1059="Conexão Nova"</formula>
    </cfRule>
  </conditionalFormatting>
  <conditionalFormatting sqref="H1063:J1063">
    <cfRule type="expression" dxfId="8891" priority="12283" stopIfTrue="1">
      <formula>G1059="Conexão Nova"</formula>
    </cfRule>
  </conditionalFormatting>
  <conditionalFormatting sqref="H1082:J1082">
    <cfRule type="expression" dxfId="8890" priority="12240">
      <formula>G1080="Conexão Nova"</formula>
    </cfRule>
  </conditionalFormatting>
  <conditionalFormatting sqref="H1083:J1083">
    <cfRule type="expression" dxfId="8889" priority="12239" stopIfTrue="1">
      <formula>G1080="Conexão Nova"</formula>
    </cfRule>
  </conditionalFormatting>
  <conditionalFormatting sqref="H1084:J1084">
    <cfRule type="expression" dxfId="8888" priority="12238" stopIfTrue="1">
      <formula>G1080="Conexão Nova"</formula>
    </cfRule>
  </conditionalFormatting>
  <conditionalFormatting sqref="H1103:J1103">
    <cfRule type="expression" dxfId="8887" priority="12195">
      <formula>G1101="Conexão Nova"</formula>
    </cfRule>
  </conditionalFormatting>
  <conditionalFormatting sqref="H1104:J1104">
    <cfRule type="expression" dxfId="8886" priority="12194" stopIfTrue="1">
      <formula>G1101="Conexão Nova"</formula>
    </cfRule>
  </conditionalFormatting>
  <conditionalFormatting sqref="H1105:J1105">
    <cfRule type="expression" dxfId="8885" priority="12193" stopIfTrue="1">
      <formula>G1101="Conexão Nova"</formula>
    </cfRule>
  </conditionalFormatting>
  <conditionalFormatting sqref="H1124:J1124">
    <cfRule type="expression" dxfId="8884" priority="12150">
      <formula>G1122="Conexão Nova"</formula>
    </cfRule>
  </conditionalFormatting>
  <conditionalFormatting sqref="H1125:J1125">
    <cfRule type="expression" dxfId="8883" priority="12149" stopIfTrue="1">
      <formula>G1122="Conexão Nova"</formula>
    </cfRule>
  </conditionalFormatting>
  <conditionalFormatting sqref="H1126:J1126">
    <cfRule type="expression" dxfId="8882" priority="12148" stopIfTrue="1">
      <formula>G1122="Conexão Nova"</formula>
    </cfRule>
  </conditionalFormatting>
  <conditionalFormatting sqref="H1145:J1145">
    <cfRule type="expression" dxfId="8881" priority="12105">
      <formula>G1143="Conexão Nova"</formula>
    </cfRule>
  </conditionalFormatting>
  <conditionalFormatting sqref="H1146:J1146">
    <cfRule type="expression" dxfId="8880" priority="12104" stopIfTrue="1">
      <formula>G1143="Conexão Nova"</formula>
    </cfRule>
  </conditionalFormatting>
  <conditionalFormatting sqref="H1147:J1147">
    <cfRule type="expression" dxfId="8879" priority="12103" stopIfTrue="1">
      <formula>G1143="Conexão Nova"</formula>
    </cfRule>
  </conditionalFormatting>
  <conditionalFormatting sqref="H1166:J1166">
    <cfRule type="expression" dxfId="8878" priority="12060">
      <formula>G1164="Conexão Nova"</formula>
    </cfRule>
  </conditionalFormatting>
  <conditionalFormatting sqref="H1167:J1167">
    <cfRule type="expression" dxfId="8877" priority="12059" stopIfTrue="1">
      <formula>G1164="Conexão Nova"</formula>
    </cfRule>
  </conditionalFormatting>
  <conditionalFormatting sqref="H1168:J1168">
    <cfRule type="expression" dxfId="8876" priority="12058" stopIfTrue="1">
      <formula>G1164="Conexão Nova"</formula>
    </cfRule>
  </conditionalFormatting>
  <conditionalFormatting sqref="H1187:J1187">
    <cfRule type="expression" dxfId="8875" priority="12015">
      <formula>G1185="Conexão Nova"</formula>
    </cfRule>
  </conditionalFormatting>
  <conditionalFormatting sqref="H1188:J1188">
    <cfRule type="expression" dxfId="8874" priority="12014" stopIfTrue="1">
      <formula>G1185="Conexão Nova"</formula>
    </cfRule>
  </conditionalFormatting>
  <conditionalFormatting sqref="H1189:J1189">
    <cfRule type="expression" dxfId="8873" priority="12013" stopIfTrue="1">
      <formula>G1185="Conexão Nova"</formula>
    </cfRule>
  </conditionalFormatting>
  <conditionalFormatting sqref="H1208:J1208">
    <cfRule type="expression" dxfId="8872" priority="11970">
      <formula>G1206="Conexão Nova"</formula>
    </cfRule>
  </conditionalFormatting>
  <conditionalFormatting sqref="H1209:J1209">
    <cfRule type="expression" dxfId="8871" priority="11969" stopIfTrue="1">
      <formula>G1206="Conexão Nova"</formula>
    </cfRule>
  </conditionalFormatting>
  <conditionalFormatting sqref="H1210:J1210">
    <cfRule type="expression" dxfId="8870" priority="11968" stopIfTrue="1">
      <formula>G1206="Conexão Nova"</formula>
    </cfRule>
  </conditionalFormatting>
  <conditionalFormatting sqref="H1229:J1229">
    <cfRule type="expression" dxfId="8869" priority="11925">
      <formula>G1227="Conexão Nova"</formula>
    </cfRule>
  </conditionalFormatting>
  <conditionalFormatting sqref="H1230:J1230">
    <cfRule type="expression" dxfId="8868" priority="11924" stopIfTrue="1">
      <formula>G1227="Conexão Nova"</formula>
    </cfRule>
  </conditionalFormatting>
  <conditionalFormatting sqref="H1231:J1231">
    <cfRule type="expression" dxfId="8867" priority="11923" stopIfTrue="1">
      <formula>G1227="Conexão Nova"</formula>
    </cfRule>
  </conditionalFormatting>
  <conditionalFormatting sqref="H1250:J1250">
    <cfRule type="expression" dxfId="8866" priority="11880">
      <formula>G1248="Conexão Nova"</formula>
    </cfRule>
  </conditionalFormatting>
  <conditionalFormatting sqref="H1251:J1251">
    <cfRule type="expression" dxfId="8865" priority="11879" stopIfTrue="1">
      <formula>G1248="Conexão Nova"</formula>
    </cfRule>
  </conditionalFormatting>
  <conditionalFormatting sqref="H1252:J1252">
    <cfRule type="expression" dxfId="8864" priority="11878" stopIfTrue="1">
      <formula>G1248="Conexão Nova"</formula>
    </cfRule>
  </conditionalFormatting>
  <conditionalFormatting sqref="H1271:J1271">
    <cfRule type="expression" dxfId="8863" priority="11835">
      <formula>G1269="Conexão Nova"</formula>
    </cfRule>
  </conditionalFormatting>
  <conditionalFormatting sqref="H1272:J1272">
    <cfRule type="expression" dxfId="8862" priority="11834" stopIfTrue="1">
      <formula>G1269="Conexão Nova"</formula>
    </cfRule>
  </conditionalFormatting>
  <conditionalFormatting sqref="H1273:J1273">
    <cfRule type="expression" dxfId="8861" priority="11833" stopIfTrue="1">
      <formula>G1269="Conexão Nova"</formula>
    </cfRule>
  </conditionalFormatting>
  <conditionalFormatting sqref="H1292:J1292">
    <cfRule type="expression" dxfId="8860" priority="11790">
      <formula>G1290="Conexão Nova"</formula>
    </cfRule>
  </conditionalFormatting>
  <conditionalFormatting sqref="H1293:J1293">
    <cfRule type="expression" dxfId="8859" priority="11789" stopIfTrue="1">
      <formula>G1290="Conexão Nova"</formula>
    </cfRule>
  </conditionalFormatting>
  <conditionalFormatting sqref="H1294:J1294">
    <cfRule type="expression" dxfId="8858" priority="11788" stopIfTrue="1">
      <formula>G1290="Conexão Nova"</formula>
    </cfRule>
  </conditionalFormatting>
  <conditionalFormatting sqref="H1313:J1313">
    <cfRule type="expression" dxfId="8857" priority="11745">
      <formula>G1311="Conexão Nova"</formula>
    </cfRule>
  </conditionalFormatting>
  <conditionalFormatting sqref="H1314:J1314">
    <cfRule type="expression" dxfId="8856" priority="11744" stopIfTrue="1">
      <formula>G1311="Conexão Nova"</formula>
    </cfRule>
  </conditionalFormatting>
  <conditionalFormatting sqref="H1315:J1315">
    <cfRule type="expression" dxfId="8855" priority="11743" stopIfTrue="1">
      <formula>G1311="Conexão Nova"</formula>
    </cfRule>
  </conditionalFormatting>
  <conditionalFormatting sqref="H1334:J1334">
    <cfRule type="expression" dxfId="8854" priority="11700">
      <formula>G1332="Conexão Nova"</formula>
    </cfRule>
  </conditionalFormatting>
  <conditionalFormatting sqref="H1335:J1335">
    <cfRule type="expression" dxfId="8853" priority="11699" stopIfTrue="1">
      <formula>G1332="Conexão Nova"</formula>
    </cfRule>
  </conditionalFormatting>
  <conditionalFormatting sqref="H1336:J1336">
    <cfRule type="expression" dxfId="8852" priority="11698" stopIfTrue="1">
      <formula>G1332="Conexão Nova"</formula>
    </cfRule>
  </conditionalFormatting>
  <conditionalFormatting sqref="H1355:J1355">
    <cfRule type="expression" dxfId="8851" priority="11655">
      <formula>G1353="Conexão Nova"</formula>
    </cfRule>
  </conditionalFormatting>
  <conditionalFormatting sqref="H1356:J1356">
    <cfRule type="expression" dxfId="8850" priority="11654" stopIfTrue="1">
      <formula>G1353="Conexão Nova"</formula>
    </cfRule>
  </conditionalFormatting>
  <conditionalFormatting sqref="H1357:J1357">
    <cfRule type="expression" dxfId="8849" priority="11653" stopIfTrue="1">
      <formula>G1353="Conexão Nova"</formula>
    </cfRule>
  </conditionalFormatting>
  <conditionalFormatting sqref="H1376:J1376">
    <cfRule type="expression" dxfId="8848" priority="11610">
      <formula>G1374="Conexão Nova"</formula>
    </cfRule>
  </conditionalFormatting>
  <conditionalFormatting sqref="H1377:J1377">
    <cfRule type="expression" dxfId="8847" priority="11609" stopIfTrue="1">
      <formula>G1374="Conexão Nova"</formula>
    </cfRule>
  </conditionalFormatting>
  <conditionalFormatting sqref="H1378:J1378">
    <cfRule type="expression" dxfId="8846" priority="11608" stopIfTrue="1">
      <formula>G1374="Conexão Nova"</formula>
    </cfRule>
  </conditionalFormatting>
  <conditionalFormatting sqref="H1397:J1397">
    <cfRule type="expression" dxfId="8845" priority="11565">
      <formula>G1395="Conexão Nova"</formula>
    </cfRule>
  </conditionalFormatting>
  <conditionalFormatting sqref="H1398:J1398">
    <cfRule type="expression" dxfId="8844" priority="11564" stopIfTrue="1">
      <formula>G1395="Conexão Nova"</formula>
    </cfRule>
  </conditionalFormatting>
  <conditionalFormatting sqref="H1399:J1399">
    <cfRule type="expression" dxfId="8843" priority="11563" stopIfTrue="1">
      <formula>G1395="Conexão Nova"</formula>
    </cfRule>
  </conditionalFormatting>
  <conditionalFormatting sqref="H1418:J1418">
    <cfRule type="expression" dxfId="8842" priority="11520">
      <formula>G1416="Conexão Nova"</formula>
    </cfRule>
  </conditionalFormatting>
  <conditionalFormatting sqref="H1419:J1419">
    <cfRule type="expression" dxfId="8841" priority="11519" stopIfTrue="1">
      <formula>G1416="Conexão Nova"</formula>
    </cfRule>
  </conditionalFormatting>
  <conditionalFormatting sqref="H1420:J1420">
    <cfRule type="expression" dxfId="8840" priority="11518" stopIfTrue="1">
      <formula>G1416="Conexão Nova"</formula>
    </cfRule>
  </conditionalFormatting>
  <conditionalFormatting sqref="H1439:J1439">
    <cfRule type="expression" dxfId="8839" priority="11475">
      <formula>G1437="Conexão Nova"</formula>
    </cfRule>
  </conditionalFormatting>
  <conditionalFormatting sqref="H1440:J1440">
    <cfRule type="expression" dxfId="8838" priority="11474" stopIfTrue="1">
      <formula>G1437="Conexão Nova"</formula>
    </cfRule>
  </conditionalFormatting>
  <conditionalFormatting sqref="H1441:J1441">
    <cfRule type="expression" dxfId="8837" priority="11473" stopIfTrue="1">
      <formula>G1437="Conexão Nova"</formula>
    </cfRule>
  </conditionalFormatting>
  <conditionalFormatting sqref="H1460:J1460">
    <cfRule type="expression" dxfId="8836" priority="11430">
      <formula>G1458="Conexão Nova"</formula>
    </cfRule>
  </conditionalFormatting>
  <conditionalFormatting sqref="H1461:J1461">
    <cfRule type="expression" dxfId="8835" priority="11429" stopIfTrue="1">
      <formula>G1458="Conexão Nova"</formula>
    </cfRule>
  </conditionalFormatting>
  <conditionalFormatting sqref="H1462:J1462">
    <cfRule type="expression" dxfId="8834" priority="11428" stopIfTrue="1">
      <formula>G1458="Conexão Nova"</formula>
    </cfRule>
  </conditionalFormatting>
  <conditionalFormatting sqref="H1481:J1481">
    <cfRule type="expression" dxfId="8833" priority="11385">
      <formula>G1479="Conexão Nova"</formula>
    </cfRule>
  </conditionalFormatting>
  <conditionalFormatting sqref="H1482:J1482">
    <cfRule type="expression" dxfId="8832" priority="11384" stopIfTrue="1">
      <formula>G1479="Conexão Nova"</formula>
    </cfRule>
  </conditionalFormatting>
  <conditionalFormatting sqref="H1483:J1483">
    <cfRule type="expression" dxfId="8831" priority="11383" stopIfTrue="1">
      <formula>G1479="Conexão Nova"</formula>
    </cfRule>
  </conditionalFormatting>
  <conditionalFormatting sqref="H1502:J1502">
    <cfRule type="expression" dxfId="8830" priority="11340">
      <formula>G1500="Conexão Nova"</formula>
    </cfRule>
  </conditionalFormatting>
  <conditionalFormatting sqref="H1503:J1503">
    <cfRule type="expression" dxfId="8829" priority="11339" stopIfTrue="1">
      <formula>G1500="Conexão Nova"</formula>
    </cfRule>
  </conditionalFormatting>
  <conditionalFormatting sqref="H1504:J1504">
    <cfRule type="expression" dxfId="8828" priority="11338" stopIfTrue="1">
      <formula>G1500="Conexão Nova"</formula>
    </cfRule>
  </conditionalFormatting>
  <conditionalFormatting sqref="H1523:J1523">
    <cfRule type="expression" dxfId="8827" priority="11295">
      <formula>G1521="Conexão Nova"</formula>
    </cfRule>
  </conditionalFormatting>
  <conditionalFormatting sqref="H1524:J1524">
    <cfRule type="expression" dxfId="8826" priority="11294" stopIfTrue="1">
      <formula>G1521="Conexão Nova"</formula>
    </cfRule>
  </conditionalFormatting>
  <conditionalFormatting sqref="H1525:J1525">
    <cfRule type="expression" dxfId="8825" priority="11293" stopIfTrue="1">
      <formula>G1521="Conexão Nova"</formula>
    </cfRule>
  </conditionalFormatting>
  <conditionalFormatting sqref="H1544:J1544">
    <cfRule type="expression" dxfId="8824" priority="11250">
      <formula>G1542="Conexão Nova"</formula>
    </cfRule>
  </conditionalFormatting>
  <conditionalFormatting sqref="H1545:J1545">
    <cfRule type="expression" dxfId="8823" priority="11249" stopIfTrue="1">
      <formula>G1542="Conexão Nova"</formula>
    </cfRule>
  </conditionalFormatting>
  <conditionalFormatting sqref="H1546:J1546">
    <cfRule type="expression" dxfId="8822" priority="11248" stopIfTrue="1">
      <formula>G1542="Conexão Nova"</formula>
    </cfRule>
  </conditionalFormatting>
  <conditionalFormatting sqref="H1565:J1565">
    <cfRule type="expression" dxfId="8821" priority="11205">
      <formula>G1563="Conexão Nova"</formula>
    </cfRule>
  </conditionalFormatting>
  <conditionalFormatting sqref="H1566:J1566">
    <cfRule type="expression" dxfId="8820" priority="11204" stopIfTrue="1">
      <formula>G1563="Conexão Nova"</formula>
    </cfRule>
  </conditionalFormatting>
  <conditionalFormatting sqref="H1567:J1567">
    <cfRule type="expression" dxfId="8819" priority="11203" stopIfTrue="1">
      <formula>G1563="Conexão Nova"</formula>
    </cfRule>
  </conditionalFormatting>
  <conditionalFormatting sqref="H1586:J1586">
    <cfRule type="expression" dxfId="8818" priority="11160">
      <formula>G1584="Conexão Nova"</formula>
    </cfRule>
  </conditionalFormatting>
  <conditionalFormatting sqref="H1587:J1587">
    <cfRule type="expression" dxfId="8817" priority="11159" stopIfTrue="1">
      <formula>G1584="Conexão Nova"</formula>
    </cfRule>
  </conditionalFormatting>
  <conditionalFormatting sqref="H1588:J1588">
    <cfRule type="expression" dxfId="8816" priority="11158" stopIfTrue="1">
      <formula>G1584="Conexão Nova"</formula>
    </cfRule>
  </conditionalFormatting>
  <conditionalFormatting sqref="H1607:J1607">
    <cfRule type="expression" dxfId="8815" priority="11115">
      <formula>G1605="Conexão Nova"</formula>
    </cfRule>
  </conditionalFormatting>
  <conditionalFormatting sqref="H1608:J1608">
    <cfRule type="expression" dxfId="8814" priority="11114" stopIfTrue="1">
      <formula>G1605="Conexão Nova"</formula>
    </cfRule>
  </conditionalFormatting>
  <conditionalFormatting sqref="H1609:J1609">
    <cfRule type="expression" dxfId="8813" priority="11113" stopIfTrue="1">
      <formula>G1605="Conexão Nova"</formula>
    </cfRule>
  </conditionalFormatting>
  <conditionalFormatting sqref="H1628:J1628">
    <cfRule type="expression" dxfId="8812" priority="11070">
      <formula>G1626="Conexão Nova"</formula>
    </cfRule>
  </conditionalFormatting>
  <conditionalFormatting sqref="H1629:J1629">
    <cfRule type="expression" dxfId="8811" priority="11069" stopIfTrue="1">
      <formula>G1626="Conexão Nova"</formula>
    </cfRule>
  </conditionalFormatting>
  <conditionalFormatting sqref="H1630:J1630">
    <cfRule type="expression" dxfId="8810" priority="11068" stopIfTrue="1">
      <formula>G1626="Conexão Nova"</formula>
    </cfRule>
  </conditionalFormatting>
  <conditionalFormatting sqref="H1649:J1649">
    <cfRule type="expression" dxfId="8809" priority="11025">
      <formula>G1647="Conexão Nova"</formula>
    </cfRule>
  </conditionalFormatting>
  <conditionalFormatting sqref="H1650:J1650">
    <cfRule type="expression" dxfId="8808" priority="11024" stopIfTrue="1">
      <formula>G1647="Conexão Nova"</formula>
    </cfRule>
  </conditionalFormatting>
  <conditionalFormatting sqref="H1651:J1651">
    <cfRule type="expression" dxfId="8807" priority="11023" stopIfTrue="1">
      <formula>G1647="Conexão Nova"</formula>
    </cfRule>
  </conditionalFormatting>
  <conditionalFormatting sqref="H1670:J1670">
    <cfRule type="expression" dxfId="8806" priority="10980">
      <formula>G1668="Conexão Nova"</formula>
    </cfRule>
  </conditionalFormatting>
  <conditionalFormatting sqref="H1671:J1671">
    <cfRule type="expression" dxfId="8805" priority="10979" stopIfTrue="1">
      <formula>G1668="Conexão Nova"</formula>
    </cfRule>
  </conditionalFormatting>
  <conditionalFormatting sqref="H1672:J1672">
    <cfRule type="expression" dxfId="8804" priority="10978" stopIfTrue="1">
      <formula>G1668="Conexão Nova"</formula>
    </cfRule>
  </conditionalFormatting>
  <conditionalFormatting sqref="H1691:J1691">
    <cfRule type="expression" dxfId="8803" priority="10935">
      <formula>G1689="Conexão Nova"</formula>
    </cfRule>
  </conditionalFormatting>
  <conditionalFormatting sqref="H1692:J1692">
    <cfRule type="expression" dxfId="8802" priority="10934" stopIfTrue="1">
      <formula>G1689="Conexão Nova"</formula>
    </cfRule>
  </conditionalFormatting>
  <conditionalFormatting sqref="H1693:J1693">
    <cfRule type="expression" dxfId="8801" priority="10933" stopIfTrue="1">
      <formula>G1689="Conexão Nova"</formula>
    </cfRule>
  </conditionalFormatting>
  <conditionalFormatting sqref="H1712:J1712">
    <cfRule type="expression" dxfId="8800" priority="10890">
      <formula>G1710="Conexão Nova"</formula>
    </cfRule>
  </conditionalFormatting>
  <conditionalFormatting sqref="H1713:J1713">
    <cfRule type="expression" dxfId="8799" priority="10889" stopIfTrue="1">
      <formula>G1710="Conexão Nova"</formula>
    </cfRule>
  </conditionalFormatting>
  <conditionalFormatting sqref="H1714:J1714">
    <cfRule type="expression" dxfId="8798" priority="10888" stopIfTrue="1">
      <formula>G1710="Conexão Nova"</formula>
    </cfRule>
  </conditionalFormatting>
  <conditionalFormatting sqref="H1733:J1733">
    <cfRule type="expression" dxfId="8797" priority="10845">
      <formula>G1731="Conexão Nova"</formula>
    </cfRule>
  </conditionalFormatting>
  <conditionalFormatting sqref="H1734:J1734">
    <cfRule type="expression" dxfId="8796" priority="10844" stopIfTrue="1">
      <formula>G1731="Conexão Nova"</formula>
    </cfRule>
  </conditionalFormatting>
  <conditionalFormatting sqref="H1735:J1735">
    <cfRule type="expression" dxfId="8795" priority="10843" stopIfTrue="1">
      <formula>G1731="Conexão Nova"</formula>
    </cfRule>
  </conditionalFormatting>
  <conditionalFormatting sqref="H1754:J1754">
    <cfRule type="expression" dxfId="8794" priority="10800">
      <formula>G1752="Conexão Nova"</formula>
    </cfRule>
  </conditionalFormatting>
  <conditionalFormatting sqref="H1755:J1755">
    <cfRule type="expression" dxfId="8793" priority="10799" stopIfTrue="1">
      <formula>G1752="Conexão Nova"</formula>
    </cfRule>
  </conditionalFormatting>
  <conditionalFormatting sqref="H1756:J1756">
    <cfRule type="expression" dxfId="8792" priority="10798" stopIfTrue="1">
      <formula>G1752="Conexão Nova"</formula>
    </cfRule>
  </conditionalFormatting>
  <conditionalFormatting sqref="H1775:J1775">
    <cfRule type="expression" dxfId="8791" priority="10755">
      <formula>G1773="Conexão Nova"</formula>
    </cfRule>
  </conditionalFormatting>
  <conditionalFormatting sqref="H1776:J1776">
    <cfRule type="expression" dxfId="8790" priority="10754" stopIfTrue="1">
      <formula>G1773="Conexão Nova"</formula>
    </cfRule>
  </conditionalFormatting>
  <conditionalFormatting sqref="H1777:J1777">
    <cfRule type="expression" dxfId="8789" priority="10753" stopIfTrue="1">
      <formula>G1773="Conexão Nova"</formula>
    </cfRule>
  </conditionalFormatting>
  <conditionalFormatting sqref="H1796:J1796">
    <cfRule type="expression" dxfId="8788" priority="10710">
      <formula>G1794="Conexão Nova"</formula>
    </cfRule>
  </conditionalFormatting>
  <conditionalFormatting sqref="H1797:J1797">
    <cfRule type="expression" dxfId="8787" priority="10709" stopIfTrue="1">
      <formula>G1794="Conexão Nova"</formula>
    </cfRule>
  </conditionalFormatting>
  <conditionalFormatting sqref="H1798:J1798">
    <cfRule type="expression" dxfId="8786" priority="10708" stopIfTrue="1">
      <formula>G1794="Conexão Nova"</formula>
    </cfRule>
  </conditionalFormatting>
  <conditionalFormatting sqref="H1817:J1817">
    <cfRule type="expression" dxfId="8785" priority="10665">
      <formula>G1815="Conexão Nova"</formula>
    </cfRule>
  </conditionalFormatting>
  <conditionalFormatting sqref="H1818:J1818">
    <cfRule type="expression" dxfId="8784" priority="10664" stopIfTrue="1">
      <formula>G1815="Conexão Nova"</formula>
    </cfRule>
  </conditionalFormatting>
  <conditionalFormatting sqref="H1819:J1819">
    <cfRule type="expression" dxfId="8783" priority="10663" stopIfTrue="1">
      <formula>G1815="Conexão Nova"</formula>
    </cfRule>
  </conditionalFormatting>
  <conditionalFormatting sqref="H1838:J1838">
    <cfRule type="expression" dxfId="8782" priority="10620">
      <formula>G1836="Conexão Nova"</formula>
    </cfRule>
  </conditionalFormatting>
  <conditionalFormatting sqref="H1839:J1839">
    <cfRule type="expression" dxfId="8781" priority="10619" stopIfTrue="1">
      <formula>G1836="Conexão Nova"</formula>
    </cfRule>
  </conditionalFormatting>
  <conditionalFormatting sqref="H1840:J1840">
    <cfRule type="expression" dxfId="8780" priority="10618" stopIfTrue="1">
      <formula>G1836="Conexão Nova"</formula>
    </cfRule>
  </conditionalFormatting>
  <conditionalFormatting sqref="H1859:J1859">
    <cfRule type="expression" dxfId="8779" priority="10575">
      <formula>G1857="Conexão Nova"</formula>
    </cfRule>
  </conditionalFormatting>
  <conditionalFormatting sqref="H1860:J1860">
    <cfRule type="expression" dxfId="8778" priority="10574" stopIfTrue="1">
      <formula>G1857="Conexão Nova"</formula>
    </cfRule>
  </conditionalFormatting>
  <conditionalFormatting sqref="H1861:J1861">
    <cfRule type="expression" dxfId="8777" priority="10573" stopIfTrue="1">
      <formula>G1857="Conexão Nova"</formula>
    </cfRule>
  </conditionalFormatting>
  <conditionalFormatting sqref="H1880:J1880">
    <cfRule type="expression" dxfId="8776" priority="10530">
      <formula>G1878="Conexão Nova"</formula>
    </cfRule>
  </conditionalFormatting>
  <conditionalFormatting sqref="H1881:J1881">
    <cfRule type="expression" dxfId="8775" priority="10529" stopIfTrue="1">
      <formula>G1878="Conexão Nova"</formula>
    </cfRule>
  </conditionalFormatting>
  <conditionalFormatting sqref="H1882:J1882">
    <cfRule type="expression" dxfId="8774" priority="10528" stopIfTrue="1">
      <formula>G1878="Conexão Nova"</formula>
    </cfRule>
  </conditionalFormatting>
  <conditionalFormatting sqref="H1901:J1901">
    <cfRule type="expression" dxfId="8773" priority="10485">
      <formula>G1899="Conexão Nova"</formula>
    </cfRule>
  </conditionalFormatting>
  <conditionalFormatting sqref="H1902:J1902">
    <cfRule type="expression" dxfId="8772" priority="10484" stopIfTrue="1">
      <formula>G1899="Conexão Nova"</formula>
    </cfRule>
  </conditionalFormatting>
  <conditionalFormatting sqref="H1903:J1903">
    <cfRule type="expression" dxfId="8771" priority="10483" stopIfTrue="1">
      <formula>G1899="Conexão Nova"</formula>
    </cfRule>
  </conditionalFormatting>
  <conditionalFormatting sqref="H1922:J1922">
    <cfRule type="expression" dxfId="8770" priority="10440">
      <formula>G1920="Conexão Nova"</formula>
    </cfRule>
  </conditionalFormatting>
  <conditionalFormatting sqref="H1923:J1923">
    <cfRule type="expression" dxfId="8769" priority="10439" stopIfTrue="1">
      <formula>G1920="Conexão Nova"</formula>
    </cfRule>
  </conditionalFormatting>
  <conditionalFormatting sqref="H1924:J1924">
    <cfRule type="expression" dxfId="8768" priority="10438" stopIfTrue="1">
      <formula>G1920="Conexão Nova"</formula>
    </cfRule>
  </conditionalFormatting>
  <conditionalFormatting sqref="H1943:J1943">
    <cfRule type="expression" dxfId="8767" priority="10395">
      <formula>G1941="Conexão Nova"</formula>
    </cfRule>
  </conditionalFormatting>
  <conditionalFormatting sqref="H1944:J1944">
    <cfRule type="expression" dxfId="8766" priority="10394" stopIfTrue="1">
      <formula>G1941="Conexão Nova"</formula>
    </cfRule>
  </conditionalFormatting>
  <conditionalFormatting sqref="H1945:J1945">
    <cfRule type="expression" dxfId="8765" priority="10393" stopIfTrue="1">
      <formula>G1941="Conexão Nova"</formula>
    </cfRule>
  </conditionalFormatting>
  <conditionalFormatting sqref="H1964:J1964">
    <cfRule type="expression" dxfId="8764" priority="10350">
      <formula>G1962="Conexão Nova"</formula>
    </cfRule>
  </conditionalFormatting>
  <conditionalFormatting sqref="H1965:J1965">
    <cfRule type="expression" dxfId="8763" priority="10349" stopIfTrue="1">
      <formula>G1962="Conexão Nova"</formula>
    </cfRule>
  </conditionalFormatting>
  <conditionalFormatting sqref="H1966:J1966">
    <cfRule type="expression" dxfId="8762" priority="10348" stopIfTrue="1">
      <formula>G1962="Conexão Nova"</formula>
    </cfRule>
  </conditionalFormatting>
  <conditionalFormatting sqref="H1985:J1985">
    <cfRule type="expression" dxfId="8761" priority="10305">
      <formula>G1983="Conexão Nova"</formula>
    </cfRule>
  </conditionalFormatting>
  <conditionalFormatting sqref="H1986:J1986">
    <cfRule type="expression" dxfId="8760" priority="10304" stopIfTrue="1">
      <formula>G1983="Conexão Nova"</formula>
    </cfRule>
  </conditionalFormatting>
  <conditionalFormatting sqref="H1987:J1987">
    <cfRule type="expression" dxfId="8759" priority="10303" stopIfTrue="1">
      <formula>G1983="Conexão Nova"</formula>
    </cfRule>
  </conditionalFormatting>
  <conditionalFormatting sqref="H2006:J2006">
    <cfRule type="expression" dxfId="8758" priority="10260">
      <formula>G2004="Conexão Nova"</formula>
    </cfRule>
  </conditionalFormatting>
  <conditionalFormatting sqref="H2007:J2007">
    <cfRule type="expression" dxfId="8757" priority="10259" stopIfTrue="1">
      <formula>G2004="Conexão Nova"</formula>
    </cfRule>
  </conditionalFormatting>
  <conditionalFormatting sqref="H2008:J2008">
    <cfRule type="expression" dxfId="8756" priority="10258" stopIfTrue="1">
      <formula>G2004="Conexão Nova"</formula>
    </cfRule>
  </conditionalFormatting>
  <conditionalFormatting sqref="H2027:J2027">
    <cfRule type="expression" dxfId="8755" priority="10215">
      <formula>G2025="Conexão Nova"</formula>
    </cfRule>
  </conditionalFormatting>
  <conditionalFormatting sqref="H2028:J2028">
    <cfRule type="expression" dxfId="8754" priority="10214" stopIfTrue="1">
      <formula>G2025="Conexão Nova"</formula>
    </cfRule>
  </conditionalFormatting>
  <conditionalFormatting sqref="H2029:J2029">
    <cfRule type="expression" dxfId="8753" priority="10213" stopIfTrue="1">
      <formula>G2025="Conexão Nova"</formula>
    </cfRule>
  </conditionalFormatting>
  <conditionalFormatting sqref="H2048:J2048">
    <cfRule type="expression" dxfId="8752" priority="10170">
      <formula>G2046="Conexão Nova"</formula>
    </cfRule>
  </conditionalFormatting>
  <conditionalFormatting sqref="H2049:J2049">
    <cfRule type="expression" dxfId="8751" priority="10169" stopIfTrue="1">
      <formula>G2046="Conexão Nova"</formula>
    </cfRule>
  </conditionalFormatting>
  <conditionalFormatting sqref="H2050:J2050">
    <cfRule type="expression" dxfId="8750" priority="10168" stopIfTrue="1">
      <formula>G2046="Conexão Nova"</formula>
    </cfRule>
  </conditionalFormatting>
  <conditionalFormatting sqref="H2069:J2069">
    <cfRule type="expression" dxfId="8749" priority="10125">
      <formula>G2067="Conexão Nova"</formula>
    </cfRule>
  </conditionalFormatting>
  <conditionalFormatting sqref="H2070:J2070">
    <cfRule type="expression" dxfId="8748" priority="10124" stopIfTrue="1">
      <formula>G2067="Conexão Nova"</formula>
    </cfRule>
  </conditionalFormatting>
  <conditionalFormatting sqref="H2071:J2071">
    <cfRule type="expression" dxfId="8747" priority="10123" stopIfTrue="1">
      <formula>G2067="Conexão Nova"</formula>
    </cfRule>
  </conditionalFormatting>
  <conditionalFormatting sqref="H2090:J2090">
    <cfRule type="expression" dxfId="8746" priority="10080">
      <formula>G2088="Conexão Nova"</formula>
    </cfRule>
  </conditionalFormatting>
  <conditionalFormatting sqref="H2091:J2091">
    <cfRule type="expression" dxfId="8745" priority="10079" stopIfTrue="1">
      <formula>G2088="Conexão Nova"</formula>
    </cfRule>
  </conditionalFormatting>
  <conditionalFormatting sqref="H2092:J2092">
    <cfRule type="expression" dxfId="8744" priority="10078" stopIfTrue="1">
      <formula>G2088="Conexão Nova"</formula>
    </cfRule>
  </conditionalFormatting>
  <conditionalFormatting sqref="H2111:J2111">
    <cfRule type="expression" dxfId="8743" priority="10035">
      <formula>G2109="Conexão Nova"</formula>
    </cfRule>
  </conditionalFormatting>
  <conditionalFormatting sqref="H2112:J2112">
    <cfRule type="expression" dxfId="8742" priority="10034" stopIfTrue="1">
      <formula>G2109="Conexão Nova"</formula>
    </cfRule>
  </conditionalFormatting>
  <conditionalFormatting sqref="H2113:J2113">
    <cfRule type="expression" dxfId="8741" priority="10033" stopIfTrue="1">
      <formula>G2109="Conexão Nova"</formula>
    </cfRule>
  </conditionalFormatting>
  <conditionalFormatting sqref="H2132:J2132">
    <cfRule type="expression" dxfId="8740" priority="9990">
      <formula>G2130="Conexão Nova"</formula>
    </cfRule>
  </conditionalFormatting>
  <conditionalFormatting sqref="H2133:J2133">
    <cfRule type="expression" dxfId="8739" priority="9989" stopIfTrue="1">
      <formula>G2130="Conexão Nova"</formula>
    </cfRule>
  </conditionalFormatting>
  <conditionalFormatting sqref="H2134:J2134">
    <cfRule type="expression" dxfId="8738" priority="9988" stopIfTrue="1">
      <formula>G2130="Conexão Nova"</formula>
    </cfRule>
  </conditionalFormatting>
  <conditionalFormatting sqref="H2153:J2153">
    <cfRule type="expression" dxfId="8737" priority="9945">
      <formula>G2151="Conexão Nova"</formula>
    </cfRule>
  </conditionalFormatting>
  <conditionalFormatting sqref="H2154:J2154">
    <cfRule type="expression" dxfId="8736" priority="9944" stopIfTrue="1">
      <formula>G2151="Conexão Nova"</formula>
    </cfRule>
  </conditionalFormatting>
  <conditionalFormatting sqref="H2155:J2155">
    <cfRule type="expression" dxfId="8735" priority="9943" stopIfTrue="1">
      <formula>G2151="Conexão Nova"</formula>
    </cfRule>
  </conditionalFormatting>
  <conditionalFormatting sqref="H2174:J2174">
    <cfRule type="expression" dxfId="8734" priority="9900">
      <formula>G2172="Conexão Nova"</formula>
    </cfRule>
  </conditionalFormatting>
  <conditionalFormatting sqref="H2175:J2175">
    <cfRule type="expression" dxfId="8733" priority="9899" stopIfTrue="1">
      <formula>G2172="Conexão Nova"</formula>
    </cfRule>
  </conditionalFormatting>
  <conditionalFormatting sqref="H2176:J2176">
    <cfRule type="expression" dxfId="8732" priority="9898" stopIfTrue="1">
      <formula>G2172="Conexão Nova"</formula>
    </cfRule>
  </conditionalFormatting>
  <conditionalFormatting sqref="H2195:J2195">
    <cfRule type="expression" dxfId="8731" priority="9855">
      <formula>G2193="Conexão Nova"</formula>
    </cfRule>
  </conditionalFormatting>
  <conditionalFormatting sqref="H2196:J2196">
    <cfRule type="expression" dxfId="8730" priority="9854" stopIfTrue="1">
      <formula>G2193="Conexão Nova"</formula>
    </cfRule>
  </conditionalFormatting>
  <conditionalFormatting sqref="H2197:J2197">
    <cfRule type="expression" dxfId="8729" priority="9853" stopIfTrue="1">
      <formula>G2193="Conexão Nova"</formula>
    </cfRule>
  </conditionalFormatting>
  <conditionalFormatting sqref="H2216:J2216">
    <cfRule type="expression" dxfId="8728" priority="9810">
      <formula>G2214="Conexão Nova"</formula>
    </cfRule>
  </conditionalFormatting>
  <conditionalFormatting sqref="H2217:J2217">
    <cfRule type="expression" dxfId="8727" priority="9809" stopIfTrue="1">
      <formula>G2214="Conexão Nova"</formula>
    </cfRule>
  </conditionalFormatting>
  <conditionalFormatting sqref="H2218:J2218">
    <cfRule type="expression" dxfId="8726" priority="9808" stopIfTrue="1">
      <formula>G2214="Conexão Nova"</formula>
    </cfRule>
  </conditionalFormatting>
  <conditionalFormatting sqref="H2237:J2237">
    <cfRule type="expression" dxfId="8725" priority="9765">
      <formula>G2235="Conexão Nova"</formula>
    </cfRule>
  </conditionalFormatting>
  <conditionalFormatting sqref="H2238:J2238">
    <cfRule type="expression" dxfId="8724" priority="9764" stopIfTrue="1">
      <formula>G2235="Conexão Nova"</formula>
    </cfRule>
  </conditionalFormatting>
  <conditionalFormatting sqref="H2239:J2239">
    <cfRule type="expression" dxfId="8723" priority="9763" stopIfTrue="1">
      <formula>G2235="Conexão Nova"</formula>
    </cfRule>
  </conditionalFormatting>
  <conditionalFormatting sqref="H2258:J2258">
    <cfRule type="expression" dxfId="8722" priority="9720">
      <formula>G2256="Conexão Nova"</formula>
    </cfRule>
  </conditionalFormatting>
  <conditionalFormatting sqref="H2259:J2259">
    <cfRule type="expression" dxfId="8721" priority="9719" stopIfTrue="1">
      <formula>G2256="Conexão Nova"</formula>
    </cfRule>
  </conditionalFormatting>
  <conditionalFormatting sqref="H2260:J2260">
    <cfRule type="expression" dxfId="8720" priority="9718" stopIfTrue="1">
      <formula>G2256="Conexão Nova"</formula>
    </cfRule>
  </conditionalFormatting>
  <conditionalFormatting sqref="H2279:J2279">
    <cfRule type="expression" dxfId="8719" priority="9675">
      <formula>G2277="Conexão Nova"</formula>
    </cfRule>
  </conditionalFormatting>
  <conditionalFormatting sqref="H2280:J2280">
    <cfRule type="expression" dxfId="8718" priority="9674" stopIfTrue="1">
      <formula>G2277="Conexão Nova"</formula>
    </cfRule>
  </conditionalFormatting>
  <conditionalFormatting sqref="H2281:J2281">
    <cfRule type="expression" dxfId="8717" priority="9673" stopIfTrue="1">
      <formula>G2277="Conexão Nova"</formula>
    </cfRule>
  </conditionalFormatting>
  <conditionalFormatting sqref="H2300:J2300">
    <cfRule type="expression" dxfId="8716" priority="9630">
      <formula>G2298="Conexão Nova"</formula>
    </cfRule>
  </conditionalFormatting>
  <conditionalFormatting sqref="H2301:J2301">
    <cfRule type="expression" dxfId="8715" priority="9629" stopIfTrue="1">
      <formula>G2298="Conexão Nova"</formula>
    </cfRule>
  </conditionalFormatting>
  <conditionalFormatting sqref="H2302:J2302">
    <cfRule type="expression" dxfId="8714" priority="9628" stopIfTrue="1">
      <formula>G2298="Conexão Nova"</formula>
    </cfRule>
  </conditionalFormatting>
  <conditionalFormatting sqref="H2321:J2321">
    <cfRule type="expression" dxfId="8713" priority="9585">
      <formula>G2319="Conexão Nova"</formula>
    </cfRule>
  </conditionalFormatting>
  <conditionalFormatting sqref="H2322:J2322">
    <cfRule type="expression" dxfId="8712" priority="9584" stopIfTrue="1">
      <formula>G2319="Conexão Nova"</formula>
    </cfRule>
  </conditionalFormatting>
  <conditionalFormatting sqref="H2323:J2323">
    <cfRule type="expression" dxfId="8711" priority="9583" stopIfTrue="1">
      <formula>G2319="Conexão Nova"</formula>
    </cfRule>
  </conditionalFormatting>
  <conditionalFormatting sqref="H2342:J2342">
    <cfRule type="expression" dxfId="8710" priority="9540">
      <formula>G2340="Conexão Nova"</formula>
    </cfRule>
  </conditionalFormatting>
  <conditionalFormatting sqref="H2343:J2343">
    <cfRule type="expression" dxfId="8709" priority="9539" stopIfTrue="1">
      <formula>G2340="Conexão Nova"</formula>
    </cfRule>
  </conditionalFormatting>
  <conditionalFormatting sqref="H2344:J2344">
    <cfRule type="expression" dxfId="8708" priority="9538" stopIfTrue="1">
      <formula>G2340="Conexão Nova"</formula>
    </cfRule>
  </conditionalFormatting>
  <conditionalFormatting sqref="H2363:J2363">
    <cfRule type="expression" dxfId="8707" priority="9495">
      <formula>G2361="Conexão Nova"</formula>
    </cfRule>
  </conditionalFormatting>
  <conditionalFormatting sqref="H2364:J2364">
    <cfRule type="expression" dxfId="8706" priority="9494" stopIfTrue="1">
      <formula>G2361="Conexão Nova"</formula>
    </cfRule>
  </conditionalFormatting>
  <conditionalFormatting sqref="H2365:J2365">
    <cfRule type="expression" dxfId="8705" priority="9493" stopIfTrue="1">
      <formula>G2361="Conexão Nova"</formula>
    </cfRule>
  </conditionalFormatting>
  <conditionalFormatting sqref="H2384:J2384">
    <cfRule type="expression" dxfId="8704" priority="9450">
      <formula>G2382="Conexão Nova"</formula>
    </cfRule>
  </conditionalFormatting>
  <conditionalFormatting sqref="H2385:J2385">
    <cfRule type="expression" dxfId="8703" priority="9449" stopIfTrue="1">
      <formula>G2382="Conexão Nova"</formula>
    </cfRule>
  </conditionalFormatting>
  <conditionalFormatting sqref="H2386:J2386">
    <cfRule type="expression" dxfId="8702" priority="9448" stopIfTrue="1">
      <formula>G2382="Conexão Nova"</formula>
    </cfRule>
  </conditionalFormatting>
  <conditionalFormatting sqref="H2405:J2405">
    <cfRule type="expression" dxfId="8701" priority="9405">
      <formula>G2403="Conexão Nova"</formula>
    </cfRule>
  </conditionalFormatting>
  <conditionalFormatting sqref="H2406:J2406">
    <cfRule type="expression" dxfId="8700" priority="9404" stopIfTrue="1">
      <formula>G2403="Conexão Nova"</formula>
    </cfRule>
  </conditionalFormatting>
  <conditionalFormatting sqref="H2407:J2407">
    <cfRule type="expression" dxfId="8699" priority="9403" stopIfTrue="1">
      <formula>G2403="Conexão Nova"</formula>
    </cfRule>
  </conditionalFormatting>
  <conditionalFormatting sqref="H2426:J2426">
    <cfRule type="expression" dxfId="8698" priority="9360">
      <formula>G2424="Conexão Nova"</formula>
    </cfRule>
  </conditionalFormatting>
  <conditionalFormatting sqref="H2427:J2427">
    <cfRule type="expression" dxfId="8697" priority="9359" stopIfTrue="1">
      <formula>G2424="Conexão Nova"</formula>
    </cfRule>
  </conditionalFormatting>
  <conditionalFormatting sqref="H2428:J2428">
    <cfRule type="expression" dxfId="8696" priority="9358" stopIfTrue="1">
      <formula>G2424="Conexão Nova"</formula>
    </cfRule>
  </conditionalFormatting>
  <conditionalFormatting sqref="H2447:J2447">
    <cfRule type="expression" dxfId="8695" priority="9315">
      <formula>G2445="Conexão Nova"</formula>
    </cfRule>
  </conditionalFormatting>
  <conditionalFormatting sqref="H2448:J2448">
    <cfRule type="expression" dxfId="8694" priority="9314" stopIfTrue="1">
      <formula>G2445="Conexão Nova"</formula>
    </cfRule>
  </conditionalFormatting>
  <conditionalFormatting sqref="H2449:J2449">
    <cfRule type="expression" dxfId="8693" priority="9313" stopIfTrue="1">
      <formula>G2445="Conexão Nova"</formula>
    </cfRule>
  </conditionalFormatting>
  <conditionalFormatting sqref="H2468:J2468">
    <cfRule type="expression" dxfId="8692" priority="9270">
      <formula>G2466="Conexão Nova"</formula>
    </cfRule>
  </conditionalFormatting>
  <conditionalFormatting sqref="H2469:J2469">
    <cfRule type="expression" dxfId="8691" priority="9269" stopIfTrue="1">
      <formula>G2466="Conexão Nova"</formula>
    </cfRule>
  </conditionalFormatting>
  <conditionalFormatting sqref="H2470:J2470">
    <cfRule type="expression" dxfId="8690" priority="9268" stopIfTrue="1">
      <formula>G2466="Conexão Nova"</formula>
    </cfRule>
  </conditionalFormatting>
  <conditionalFormatting sqref="H2489:J2489">
    <cfRule type="expression" dxfId="8689" priority="9225">
      <formula>G2487="Conexão Nova"</formula>
    </cfRule>
  </conditionalFormatting>
  <conditionalFormatting sqref="H2490:J2490">
    <cfRule type="expression" dxfId="8688" priority="9224" stopIfTrue="1">
      <formula>G2487="Conexão Nova"</formula>
    </cfRule>
  </conditionalFormatting>
  <conditionalFormatting sqref="H2491:J2491">
    <cfRule type="expression" dxfId="8687" priority="9223" stopIfTrue="1">
      <formula>G2487="Conexão Nova"</formula>
    </cfRule>
  </conditionalFormatting>
  <conditionalFormatting sqref="H2510:J2510">
    <cfRule type="expression" dxfId="8686" priority="9180">
      <formula>G2508="Conexão Nova"</formula>
    </cfRule>
  </conditionalFormatting>
  <conditionalFormatting sqref="H2511:J2511">
    <cfRule type="expression" dxfId="8685" priority="9179" stopIfTrue="1">
      <formula>G2508="Conexão Nova"</formula>
    </cfRule>
  </conditionalFormatting>
  <conditionalFormatting sqref="H2512:J2512">
    <cfRule type="expression" dxfId="8684" priority="9178" stopIfTrue="1">
      <formula>G2508="Conexão Nova"</formula>
    </cfRule>
  </conditionalFormatting>
  <conditionalFormatting sqref="H2531:J2531">
    <cfRule type="expression" dxfId="8683" priority="9135">
      <formula>G2529="Conexão Nova"</formula>
    </cfRule>
  </conditionalFormatting>
  <conditionalFormatting sqref="H2532:J2532">
    <cfRule type="expression" dxfId="8682" priority="9134" stopIfTrue="1">
      <formula>G2529="Conexão Nova"</formula>
    </cfRule>
  </conditionalFormatting>
  <conditionalFormatting sqref="H2533:J2533">
    <cfRule type="expression" dxfId="8681" priority="9133" stopIfTrue="1">
      <formula>G2529="Conexão Nova"</formula>
    </cfRule>
  </conditionalFormatting>
  <conditionalFormatting sqref="H2552:J2552">
    <cfRule type="expression" dxfId="8680" priority="9090">
      <formula>G2550="Conexão Nova"</formula>
    </cfRule>
  </conditionalFormatting>
  <conditionalFormatting sqref="H2553:J2553">
    <cfRule type="expression" dxfId="8679" priority="9089" stopIfTrue="1">
      <formula>G2550="Conexão Nova"</formula>
    </cfRule>
  </conditionalFormatting>
  <conditionalFormatting sqref="H2554:J2554">
    <cfRule type="expression" dxfId="8678" priority="9088" stopIfTrue="1">
      <formula>G2550="Conexão Nova"</formula>
    </cfRule>
  </conditionalFormatting>
  <conditionalFormatting sqref="H2573:J2573">
    <cfRule type="expression" dxfId="8677" priority="9045">
      <formula>G2571="Conexão Nova"</formula>
    </cfRule>
  </conditionalFormatting>
  <conditionalFormatting sqref="H2574:J2574">
    <cfRule type="expression" dxfId="8676" priority="9044" stopIfTrue="1">
      <formula>G2571="Conexão Nova"</formula>
    </cfRule>
  </conditionalFormatting>
  <conditionalFormatting sqref="H2575:J2575">
    <cfRule type="expression" dxfId="8675" priority="9043" stopIfTrue="1">
      <formula>G2571="Conexão Nova"</formula>
    </cfRule>
  </conditionalFormatting>
  <conditionalFormatting sqref="H2594:J2594">
    <cfRule type="expression" dxfId="8674" priority="9000">
      <formula>G2592="Conexão Nova"</formula>
    </cfRule>
  </conditionalFormatting>
  <conditionalFormatting sqref="H2595:J2595">
    <cfRule type="expression" dxfId="8673" priority="8999" stopIfTrue="1">
      <formula>G2592="Conexão Nova"</formula>
    </cfRule>
  </conditionalFormatting>
  <conditionalFormatting sqref="H2596:J2596">
    <cfRule type="expression" dxfId="8672" priority="8998" stopIfTrue="1">
      <formula>G2592="Conexão Nova"</formula>
    </cfRule>
  </conditionalFormatting>
  <conditionalFormatting sqref="H2615:J2615">
    <cfRule type="expression" dxfId="8671" priority="8955">
      <formula>G2613="Conexão Nova"</formula>
    </cfRule>
  </conditionalFormatting>
  <conditionalFormatting sqref="H2616:J2616">
    <cfRule type="expression" dxfId="8670" priority="8954" stopIfTrue="1">
      <formula>G2613="Conexão Nova"</formula>
    </cfRule>
  </conditionalFormatting>
  <conditionalFormatting sqref="H2617:J2617">
    <cfRule type="expression" dxfId="8669" priority="8953" stopIfTrue="1">
      <formula>G2613="Conexão Nova"</formula>
    </cfRule>
  </conditionalFormatting>
  <conditionalFormatting sqref="H2636:J2636">
    <cfRule type="expression" dxfId="8668" priority="8910">
      <formula>G2634="Conexão Nova"</formula>
    </cfRule>
  </conditionalFormatting>
  <conditionalFormatting sqref="H2637:J2637">
    <cfRule type="expression" dxfId="8667" priority="8909" stopIfTrue="1">
      <formula>G2634="Conexão Nova"</formula>
    </cfRule>
  </conditionalFormatting>
  <conditionalFormatting sqref="H2638:J2638">
    <cfRule type="expression" dxfId="8666" priority="8908" stopIfTrue="1">
      <formula>G2634="Conexão Nova"</formula>
    </cfRule>
  </conditionalFormatting>
  <conditionalFormatting sqref="H2657:J2657">
    <cfRule type="expression" dxfId="8665" priority="8865">
      <formula>G2655="Conexão Nova"</formula>
    </cfRule>
  </conditionalFormatting>
  <conditionalFormatting sqref="H2658:J2658">
    <cfRule type="expression" dxfId="8664" priority="8864" stopIfTrue="1">
      <formula>G2655="Conexão Nova"</formula>
    </cfRule>
  </conditionalFormatting>
  <conditionalFormatting sqref="H2659:J2659">
    <cfRule type="expression" dxfId="8663" priority="8863" stopIfTrue="1">
      <formula>G2655="Conexão Nova"</formula>
    </cfRule>
  </conditionalFormatting>
  <conditionalFormatting sqref="H2678:J2678">
    <cfRule type="expression" dxfId="8662" priority="8820">
      <formula>G2676="Conexão Nova"</formula>
    </cfRule>
  </conditionalFormatting>
  <conditionalFormatting sqref="H2679:J2679">
    <cfRule type="expression" dxfId="8661" priority="8819" stopIfTrue="1">
      <formula>G2676="Conexão Nova"</formula>
    </cfRule>
  </conditionalFormatting>
  <conditionalFormatting sqref="H2680:J2680">
    <cfRule type="expression" dxfId="8660" priority="8818" stopIfTrue="1">
      <formula>G2676="Conexão Nova"</formula>
    </cfRule>
  </conditionalFormatting>
  <conditionalFormatting sqref="H2699:J2699">
    <cfRule type="expression" dxfId="8659" priority="8775">
      <formula>G2697="Conexão Nova"</formula>
    </cfRule>
  </conditionalFormatting>
  <conditionalFormatting sqref="H2700:J2700">
    <cfRule type="expression" dxfId="8658" priority="8774" stopIfTrue="1">
      <formula>G2697="Conexão Nova"</formula>
    </cfRule>
  </conditionalFormatting>
  <conditionalFormatting sqref="H2701:J2701">
    <cfRule type="expression" dxfId="8657" priority="8773" stopIfTrue="1">
      <formula>G2697="Conexão Nova"</formula>
    </cfRule>
  </conditionalFormatting>
  <conditionalFormatting sqref="H2720:J2720">
    <cfRule type="expression" dxfId="8656" priority="8730">
      <formula>G2718="Conexão Nova"</formula>
    </cfRule>
  </conditionalFormatting>
  <conditionalFormatting sqref="H2721:J2721">
    <cfRule type="expression" dxfId="8655" priority="8729" stopIfTrue="1">
      <formula>G2718="Conexão Nova"</formula>
    </cfRule>
  </conditionalFormatting>
  <conditionalFormatting sqref="H2722:J2722">
    <cfRule type="expression" dxfId="8654" priority="8728" stopIfTrue="1">
      <formula>G2718="Conexão Nova"</formula>
    </cfRule>
  </conditionalFormatting>
  <conditionalFormatting sqref="H2741:J2741">
    <cfRule type="expression" dxfId="8653" priority="8685">
      <formula>G2739="Conexão Nova"</formula>
    </cfRule>
  </conditionalFormatting>
  <conditionalFormatting sqref="H2742:J2742">
    <cfRule type="expression" dxfId="8652" priority="8684" stopIfTrue="1">
      <formula>G2739="Conexão Nova"</formula>
    </cfRule>
  </conditionalFormatting>
  <conditionalFormatting sqref="H2743:J2743">
    <cfRule type="expression" dxfId="8651" priority="8683" stopIfTrue="1">
      <formula>G2739="Conexão Nova"</formula>
    </cfRule>
  </conditionalFormatting>
  <conditionalFormatting sqref="H2762:J2762">
    <cfRule type="expression" dxfId="8650" priority="8640">
      <formula>G2760="Conexão Nova"</formula>
    </cfRule>
  </conditionalFormatting>
  <conditionalFormatting sqref="H2763:J2763">
    <cfRule type="expression" dxfId="8649" priority="8639" stopIfTrue="1">
      <formula>G2760="Conexão Nova"</formula>
    </cfRule>
  </conditionalFormatting>
  <conditionalFormatting sqref="H2764:J2764">
    <cfRule type="expression" dxfId="8648" priority="8638" stopIfTrue="1">
      <formula>G2760="Conexão Nova"</formula>
    </cfRule>
  </conditionalFormatting>
  <conditionalFormatting sqref="H2783:J2783">
    <cfRule type="expression" dxfId="8647" priority="8595">
      <formula>G2781="Conexão Nova"</formula>
    </cfRule>
  </conditionalFormatting>
  <conditionalFormatting sqref="H2784:J2784">
    <cfRule type="expression" dxfId="8646" priority="8594" stopIfTrue="1">
      <formula>G2781="Conexão Nova"</formula>
    </cfRule>
  </conditionalFormatting>
  <conditionalFormatting sqref="H2785:J2785">
    <cfRule type="expression" dxfId="8645" priority="8593" stopIfTrue="1">
      <formula>G2781="Conexão Nova"</formula>
    </cfRule>
  </conditionalFormatting>
  <conditionalFormatting sqref="H2804:J2804">
    <cfRule type="expression" dxfId="8644" priority="8550">
      <formula>G2802="Conexão Nova"</formula>
    </cfRule>
  </conditionalFormatting>
  <conditionalFormatting sqref="H2805:J2805">
    <cfRule type="expression" dxfId="8643" priority="8549" stopIfTrue="1">
      <formula>G2802="Conexão Nova"</formula>
    </cfRule>
  </conditionalFormatting>
  <conditionalFormatting sqref="H2806:J2806">
    <cfRule type="expression" dxfId="8642" priority="8548" stopIfTrue="1">
      <formula>G2802="Conexão Nova"</formula>
    </cfRule>
  </conditionalFormatting>
  <conditionalFormatting sqref="H2825:J2825">
    <cfRule type="expression" dxfId="8641" priority="8505">
      <formula>G2823="Conexão Nova"</formula>
    </cfRule>
  </conditionalFormatting>
  <conditionalFormatting sqref="H2826:J2826">
    <cfRule type="expression" dxfId="8640" priority="8504" stopIfTrue="1">
      <formula>G2823="Conexão Nova"</formula>
    </cfRule>
  </conditionalFormatting>
  <conditionalFormatting sqref="H2827:J2827">
    <cfRule type="expression" dxfId="8639" priority="8503" stopIfTrue="1">
      <formula>G2823="Conexão Nova"</formula>
    </cfRule>
  </conditionalFormatting>
  <conditionalFormatting sqref="H2846:J2846">
    <cfRule type="expression" dxfId="8638" priority="8460">
      <formula>G2844="Conexão Nova"</formula>
    </cfRule>
  </conditionalFormatting>
  <conditionalFormatting sqref="H2847:J2847">
    <cfRule type="expression" dxfId="8637" priority="8459" stopIfTrue="1">
      <formula>G2844="Conexão Nova"</formula>
    </cfRule>
  </conditionalFormatting>
  <conditionalFormatting sqref="H2848:J2848">
    <cfRule type="expression" dxfId="8636" priority="8458" stopIfTrue="1">
      <formula>G2844="Conexão Nova"</formula>
    </cfRule>
  </conditionalFormatting>
  <conditionalFormatting sqref="H2867:J2867">
    <cfRule type="expression" dxfId="8635" priority="8415">
      <formula>G2865="Conexão Nova"</formula>
    </cfRule>
  </conditionalFormatting>
  <conditionalFormatting sqref="H2868:J2868">
    <cfRule type="expression" dxfId="8634" priority="8414" stopIfTrue="1">
      <formula>G2865="Conexão Nova"</formula>
    </cfRule>
  </conditionalFormatting>
  <conditionalFormatting sqref="H2869:J2869">
    <cfRule type="expression" dxfId="8633" priority="8413" stopIfTrue="1">
      <formula>G2865="Conexão Nova"</formula>
    </cfRule>
  </conditionalFormatting>
  <conditionalFormatting sqref="H2888:J2888">
    <cfRule type="expression" dxfId="8632" priority="8370">
      <formula>G2886="Conexão Nova"</formula>
    </cfRule>
  </conditionalFormatting>
  <conditionalFormatting sqref="H2889:J2889">
    <cfRule type="expression" dxfId="8631" priority="8369" stopIfTrue="1">
      <formula>G2886="Conexão Nova"</formula>
    </cfRule>
  </conditionalFormatting>
  <conditionalFormatting sqref="H2890:J2890">
    <cfRule type="expression" dxfId="8630" priority="8368" stopIfTrue="1">
      <formula>G2886="Conexão Nova"</formula>
    </cfRule>
  </conditionalFormatting>
  <conditionalFormatting sqref="H2909:J2909">
    <cfRule type="expression" dxfId="8629" priority="8325">
      <formula>G2907="Conexão Nova"</formula>
    </cfRule>
  </conditionalFormatting>
  <conditionalFormatting sqref="H2910:J2910">
    <cfRule type="expression" dxfId="8628" priority="8324" stopIfTrue="1">
      <formula>G2907="Conexão Nova"</formula>
    </cfRule>
  </conditionalFormatting>
  <conditionalFormatting sqref="H2911:J2911">
    <cfRule type="expression" dxfId="8627" priority="8323" stopIfTrue="1">
      <formula>G2907="Conexão Nova"</formula>
    </cfRule>
  </conditionalFormatting>
  <conditionalFormatting sqref="H2930:J2930">
    <cfRule type="expression" dxfId="8626" priority="8280">
      <formula>G2928="Conexão Nova"</formula>
    </cfRule>
  </conditionalFormatting>
  <conditionalFormatting sqref="H2931:J2931">
    <cfRule type="expression" dxfId="8625" priority="8279" stopIfTrue="1">
      <formula>G2928="Conexão Nova"</formula>
    </cfRule>
  </conditionalFormatting>
  <conditionalFormatting sqref="H2932:J2932">
    <cfRule type="expression" dxfId="8624" priority="8278" stopIfTrue="1">
      <formula>G2928="Conexão Nova"</formula>
    </cfRule>
  </conditionalFormatting>
  <conditionalFormatting sqref="H2951:J2951">
    <cfRule type="expression" dxfId="8623" priority="8235">
      <formula>G2949="Conexão Nova"</formula>
    </cfRule>
  </conditionalFormatting>
  <conditionalFormatting sqref="H2952:J2952">
    <cfRule type="expression" dxfId="8622" priority="8234" stopIfTrue="1">
      <formula>G2949="Conexão Nova"</formula>
    </cfRule>
  </conditionalFormatting>
  <conditionalFormatting sqref="H2953:J2953">
    <cfRule type="expression" dxfId="8621" priority="8233" stopIfTrue="1">
      <formula>G2949="Conexão Nova"</formula>
    </cfRule>
  </conditionalFormatting>
  <conditionalFormatting sqref="H2972:J2972">
    <cfRule type="expression" dxfId="8620" priority="8190">
      <formula>G2970="Conexão Nova"</formula>
    </cfRule>
  </conditionalFormatting>
  <conditionalFormatting sqref="H2973:J2973">
    <cfRule type="expression" dxfId="8619" priority="8189" stopIfTrue="1">
      <formula>G2970="Conexão Nova"</formula>
    </cfRule>
  </conditionalFormatting>
  <conditionalFormatting sqref="H2974:J2974">
    <cfRule type="expression" dxfId="8618" priority="8188" stopIfTrue="1">
      <formula>G2970="Conexão Nova"</formula>
    </cfRule>
  </conditionalFormatting>
  <conditionalFormatting sqref="H2993:J2993">
    <cfRule type="expression" dxfId="8617" priority="8145">
      <formula>G2991="Conexão Nova"</formula>
    </cfRule>
  </conditionalFormatting>
  <conditionalFormatting sqref="H2994:J2994">
    <cfRule type="expression" dxfId="8616" priority="8144" stopIfTrue="1">
      <formula>G2991="Conexão Nova"</formula>
    </cfRule>
  </conditionalFormatting>
  <conditionalFormatting sqref="H2995:J2995">
    <cfRule type="expression" dxfId="8615" priority="8143" stopIfTrue="1">
      <formula>G2991="Conexão Nova"</formula>
    </cfRule>
  </conditionalFormatting>
  <conditionalFormatting sqref="H3014:J3014">
    <cfRule type="expression" dxfId="8614" priority="8100">
      <formula>G3012="Conexão Nova"</formula>
    </cfRule>
  </conditionalFormatting>
  <conditionalFormatting sqref="H3015:J3015">
    <cfRule type="expression" dxfId="8613" priority="8099" stopIfTrue="1">
      <formula>G3012="Conexão Nova"</formula>
    </cfRule>
  </conditionalFormatting>
  <conditionalFormatting sqref="H3016:J3016">
    <cfRule type="expression" dxfId="8612" priority="8098" stopIfTrue="1">
      <formula>G3012="Conexão Nova"</formula>
    </cfRule>
  </conditionalFormatting>
  <conditionalFormatting sqref="H3035:J3035">
    <cfRule type="expression" dxfId="8611" priority="8055">
      <formula>G3033="Conexão Nova"</formula>
    </cfRule>
  </conditionalFormatting>
  <conditionalFormatting sqref="H3036:J3036">
    <cfRule type="expression" dxfId="8610" priority="8054" stopIfTrue="1">
      <formula>G3033="Conexão Nova"</formula>
    </cfRule>
  </conditionalFormatting>
  <conditionalFormatting sqref="H3037:J3037">
    <cfRule type="expression" dxfId="8609" priority="8053" stopIfTrue="1">
      <formula>G3033="Conexão Nova"</formula>
    </cfRule>
  </conditionalFormatting>
  <conditionalFormatting sqref="H3056:J3056">
    <cfRule type="expression" dxfId="8608" priority="8010">
      <formula>G3054="Conexão Nova"</formula>
    </cfRule>
  </conditionalFormatting>
  <conditionalFormatting sqref="H3057:J3057">
    <cfRule type="expression" dxfId="8607" priority="8009" stopIfTrue="1">
      <formula>G3054="Conexão Nova"</formula>
    </cfRule>
  </conditionalFormatting>
  <conditionalFormatting sqref="H3058:J3058">
    <cfRule type="expression" dxfId="8606" priority="8008" stopIfTrue="1">
      <formula>G3054="Conexão Nova"</formula>
    </cfRule>
  </conditionalFormatting>
  <conditionalFormatting sqref="H3077:J3077">
    <cfRule type="expression" dxfId="8605" priority="7965">
      <formula>G3075="Conexão Nova"</formula>
    </cfRule>
  </conditionalFormatting>
  <conditionalFormatting sqref="H3078:J3078">
    <cfRule type="expression" dxfId="8604" priority="7964" stopIfTrue="1">
      <formula>G3075="Conexão Nova"</formula>
    </cfRule>
  </conditionalFormatting>
  <conditionalFormatting sqref="H3079:J3079">
    <cfRule type="expression" dxfId="8603" priority="7963" stopIfTrue="1">
      <formula>G3075="Conexão Nova"</formula>
    </cfRule>
  </conditionalFormatting>
  <conditionalFormatting sqref="H3098:J3098">
    <cfRule type="expression" dxfId="8602" priority="7920">
      <formula>G3096="Conexão Nova"</formula>
    </cfRule>
  </conditionalFormatting>
  <conditionalFormatting sqref="H3099:J3099">
    <cfRule type="expression" dxfId="8601" priority="7919" stopIfTrue="1">
      <formula>G3096="Conexão Nova"</formula>
    </cfRule>
  </conditionalFormatting>
  <conditionalFormatting sqref="H3100:J3100">
    <cfRule type="expression" dxfId="8600" priority="7918" stopIfTrue="1">
      <formula>G3096="Conexão Nova"</formula>
    </cfRule>
  </conditionalFormatting>
  <conditionalFormatting sqref="H3119:J3119">
    <cfRule type="expression" dxfId="8599" priority="7875">
      <formula>G3117="Conexão Nova"</formula>
    </cfRule>
  </conditionalFormatting>
  <conditionalFormatting sqref="H3120:J3120">
    <cfRule type="expression" dxfId="8598" priority="7874" stopIfTrue="1">
      <formula>G3117="Conexão Nova"</formula>
    </cfRule>
  </conditionalFormatting>
  <conditionalFormatting sqref="H3121:J3121">
    <cfRule type="expression" dxfId="8597" priority="7873" stopIfTrue="1">
      <formula>G3117="Conexão Nova"</formula>
    </cfRule>
  </conditionalFormatting>
  <conditionalFormatting sqref="H3140:J3140">
    <cfRule type="expression" dxfId="8596" priority="7830">
      <formula>G3138="Conexão Nova"</formula>
    </cfRule>
  </conditionalFormatting>
  <conditionalFormatting sqref="H3141:J3141">
    <cfRule type="expression" dxfId="8595" priority="7829" stopIfTrue="1">
      <formula>G3138="Conexão Nova"</formula>
    </cfRule>
  </conditionalFormatting>
  <conditionalFormatting sqref="H3142:J3142">
    <cfRule type="expression" dxfId="8594" priority="7828" stopIfTrue="1">
      <formula>G3138="Conexão Nova"</formula>
    </cfRule>
  </conditionalFormatting>
  <conditionalFormatting sqref="H3161:J3161">
    <cfRule type="expression" dxfId="8593" priority="7785">
      <formula>G3159="Conexão Nova"</formula>
    </cfRule>
  </conditionalFormatting>
  <conditionalFormatting sqref="H3162:J3162">
    <cfRule type="expression" dxfId="8592" priority="7784" stopIfTrue="1">
      <formula>G3159="Conexão Nova"</formula>
    </cfRule>
  </conditionalFormatting>
  <conditionalFormatting sqref="H3163:J3163">
    <cfRule type="expression" dxfId="8591" priority="7783" stopIfTrue="1">
      <formula>G3159="Conexão Nova"</formula>
    </cfRule>
  </conditionalFormatting>
  <conditionalFormatting sqref="H3182:J3182">
    <cfRule type="expression" dxfId="8590" priority="7740">
      <formula>G3180="Conexão Nova"</formula>
    </cfRule>
  </conditionalFormatting>
  <conditionalFormatting sqref="H3183:J3183">
    <cfRule type="expression" dxfId="8589" priority="7739" stopIfTrue="1">
      <formula>G3180="Conexão Nova"</formula>
    </cfRule>
  </conditionalFormatting>
  <conditionalFormatting sqref="H3184:J3184">
    <cfRule type="expression" dxfId="8588" priority="7738" stopIfTrue="1">
      <formula>G3180="Conexão Nova"</formula>
    </cfRule>
  </conditionalFormatting>
  <conditionalFormatting sqref="H3203:J3203">
    <cfRule type="expression" dxfId="8587" priority="7695">
      <formula>G3201="Conexão Nova"</formula>
    </cfRule>
  </conditionalFormatting>
  <conditionalFormatting sqref="H3204:J3204">
    <cfRule type="expression" dxfId="8586" priority="7694" stopIfTrue="1">
      <formula>G3201="Conexão Nova"</formula>
    </cfRule>
  </conditionalFormatting>
  <conditionalFormatting sqref="H3205:J3205">
    <cfRule type="expression" dxfId="8585" priority="7693" stopIfTrue="1">
      <formula>G3201="Conexão Nova"</formula>
    </cfRule>
  </conditionalFormatting>
  <conditionalFormatting sqref="H3224:J3224">
    <cfRule type="expression" dxfId="8584" priority="7650">
      <formula>G3222="Conexão Nova"</formula>
    </cfRule>
  </conditionalFormatting>
  <conditionalFormatting sqref="H3225:J3225">
    <cfRule type="expression" dxfId="8583" priority="7649" stopIfTrue="1">
      <formula>G3222="Conexão Nova"</formula>
    </cfRule>
  </conditionalFormatting>
  <conditionalFormatting sqref="H3226:J3226">
    <cfRule type="expression" dxfId="8582" priority="7648" stopIfTrue="1">
      <formula>G3222="Conexão Nova"</formula>
    </cfRule>
  </conditionalFormatting>
  <conditionalFormatting sqref="H3245:J3245">
    <cfRule type="expression" dxfId="8581" priority="7605">
      <formula>G3243="Conexão Nova"</formula>
    </cfRule>
  </conditionalFormatting>
  <conditionalFormatting sqref="H3246:J3246">
    <cfRule type="expression" dxfId="8580" priority="7604" stopIfTrue="1">
      <formula>G3243="Conexão Nova"</formula>
    </cfRule>
  </conditionalFormatting>
  <conditionalFormatting sqref="H3247:J3247">
    <cfRule type="expression" dxfId="8579" priority="7603" stopIfTrue="1">
      <formula>G3243="Conexão Nova"</formula>
    </cfRule>
  </conditionalFormatting>
  <conditionalFormatting sqref="H3266:J3266">
    <cfRule type="expression" dxfId="8578" priority="7560">
      <formula>G3264="Conexão Nova"</formula>
    </cfRule>
  </conditionalFormatting>
  <conditionalFormatting sqref="H3267:J3267">
    <cfRule type="expression" dxfId="8577" priority="7559" stopIfTrue="1">
      <formula>G3264="Conexão Nova"</formula>
    </cfRule>
  </conditionalFormatting>
  <conditionalFormatting sqref="H3268:J3268">
    <cfRule type="expression" dxfId="8576" priority="7558" stopIfTrue="1">
      <formula>G3264="Conexão Nova"</formula>
    </cfRule>
  </conditionalFormatting>
  <conditionalFormatting sqref="H3287:J3287">
    <cfRule type="expression" dxfId="8575" priority="7515">
      <formula>G3285="Conexão Nova"</formula>
    </cfRule>
  </conditionalFormatting>
  <conditionalFormatting sqref="H3288:J3288">
    <cfRule type="expression" dxfId="8574" priority="7514" stopIfTrue="1">
      <formula>G3285="Conexão Nova"</formula>
    </cfRule>
  </conditionalFormatting>
  <conditionalFormatting sqref="H3289:J3289">
    <cfRule type="expression" dxfId="8573" priority="7513" stopIfTrue="1">
      <formula>G3285="Conexão Nova"</formula>
    </cfRule>
  </conditionalFormatting>
  <conditionalFormatting sqref="H3308:J3308">
    <cfRule type="expression" dxfId="8572" priority="7470">
      <formula>G3306="Conexão Nova"</formula>
    </cfRule>
  </conditionalFormatting>
  <conditionalFormatting sqref="H3309:J3309">
    <cfRule type="expression" dxfId="8571" priority="7469" stopIfTrue="1">
      <formula>G3306="Conexão Nova"</formula>
    </cfRule>
  </conditionalFormatting>
  <conditionalFormatting sqref="H3310:J3310">
    <cfRule type="expression" dxfId="8570" priority="7468" stopIfTrue="1">
      <formula>G3306="Conexão Nova"</formula>
    </cfRule>
  </conditionalFormatting>
  <conditionalFormatting sqref="H3329:J3329">
    <cfRule type="expression" dxfId="8569" priority="7425">
      <formula>G3327="Conexão Nova"</formula>
    </cfRule>
  </conditionalFormatting>
  <conditionalFormatting sqref="H3330:J3330">
    <cfRule type="expression" dxfId="8568" priority="7424" stopIfTrue="1">
      <formula>G3327="Conexão Nova"</formula>
    </cfRule>
  </conditionalFormatting>
  <conditionalFormatting sqref="H3331:J3331">
    <cfRule type="expression" dxfId="8567" priority="7423" stopIfTrue="1">
      <formula>G3327="Conexão Nova"</formula>
    </cfRule>
  </conditionalFormatting>
  <conditionalFormatting sqref="H3350:J3350">
    <cfRule type="expression" dxfId="8566" priority="7380">
      <formula>G3348="Conexão Nova"</formula>
    </cfRule>
  </conditionalFormatting>
  <conditionalFormatting sqref="H3351:J3351">
    <cfRule type="expression" dxfId="8565" priority="7379" stopIfTrue="1">
      <formula>G3348="Conexão Nova"</formula>
    </cfRule>
  </conditionalFormatting>
  <conditionalFormatting sqref="H3352:J3352">
    <cfRule type="expression" dxfId="8564" priority="7378" stopIfTrue="1">
      <formula>G3348="Conexão Nova"</formula>
    </cfRule>
  </conditionalFormatting>
  <conditionalFormatting sqref="H3371:J3371">
    <cfRule type="expression" dxfId="8563" priority="7335">
      <formula>G3369="Conexão Nova"</formula>
    </cfRule>
  </conditionalFormatting>
  <conditionalFormatting sqref="H3372:J3372">
    <cfRule type="expression" dxfId="8562" priority="7334" stopIfTrue="1">
      <formula>G3369="Conexão Nova"</formula>
    </cfRule>
  </conditionalFormatting>
  <conditionalFormatting sqref="H3373:J3373">
    <cfRule type="expression" dxfId="8561" priority="7333" stopIfTrue="1">
      <formula>G3369="Conexão Nova"</formula>
    </cfRule>
  </conditionalFormatting>
  <conditionalFormatting sqref="H3392:J3392">
    <cfRule type="expression" dxfId="8560" priority="7290">
      <formula>G3390="Conexão Nova"</formula>
    </cfRule>
  </conditionalFormatting>
  <conditionalFormatting sqref="H3393:J3393">
    <cfRule type="expression" dxfId="8559" priority="7289" stopIfTrue="1">
      <formula>G3390="Conexão Nova"</formula>
    </cfRule>
  </conditionalFormatting>
  <conditionalFormatting sqref="H3394:J3394">
    <cfRule type="expression" dxfId="8558" priority="7288" stopIfTrue="1">
      <formula>G3390="Conexão Nova"</formula>
    </cfRule>
  </conditionalFormatting>
  <conditionalFormatting sqref="H3413:J3413">
    <cfRule type="expression" dxfId="8557" priority="7245">
      <formula>G3411="Conexão Nova"</formula>
    </cfRule>
  </conditionalFormatting>
  <conditionalFormatting sqref="H3414:J3414">
    <cfRule type="expression" dxfId="8556" priority="7244" stopIfTrue="1">
      <formula>G3411="Conexão Nova"</formula>
    </cfRule>
  </conditionalFormatting>
  <conditionalFormatting sqref="H3415:J3415">
    <cfRule type="expression" dxfId="8555" priority="7243" stopIfTrue="1">
      <formula>G3411="Conexão Nova"</formula>
    </cfRule>
  </conditionalFormatting>
  <conditionalFormatting sqref="H3434:J3434">
    <cfRule type="expression" dxfId="8554" priority="7200">
      <formula>G3432="Conexão Nova"</formula>
    </cfRule>
  </conditionalFormatting>
  <conditionalFormatting sqref="H3435:J3435">
    <cfRule type="expression" dxfId="8553" priority="7199" stopIfTrue="1">
      <formula>G3432="Conexão Nova"</formula>
    </cfRule>
  </conditionalFormatting>
  <conditionalFormatting sqref="H3436:J3436">
    <cfRule type="expression" dxfId="8552" priority="7198" stopIfTrue="1">
      <formula>G3432="Conexão Nova"</formula>
    </cfRule>
  </conditionalFormatting>
  <conditionalFormatting sqref="H3455:J3455">
    <cfRule type="expression" dxfId="8551" priority="7155">
      <formula>G3453="Conexão Nova"</formula>
    </cfRule>
  </conditionalFormatting>
  <conditionalFormatting sqref="H3456:J3456">
    <cfRule type="expression" dxfId="8550" priority="7154" stopIfTrue="1">
      <formula>G3453="Conexão Nova"</formula>
    </cfRule>
  </conditionalFormatting>
  <conditionalFormatting sqref="H3457:J3457">
    <cfRule type="expression" dxfId="8549" priority="7153" stopIfTrue="1">
      <formula>G3453="Conexão Nova"</formula>
    </cfRule>
  </conditionalFormatting>
  <conditionalFormatting sqref="H3476:J3476">
    <cfRule type="expression" dxfId="8548" priority="7110">
      <formula>G3474="Conexão Nova"</formula>
    </cfRule>
  </conditionalFormatting>
  <conditionalFormatting sqref="H3477:J3477">
    <cfRule type="expression" dxfId="8547" priority="7109" stopIfTrue="1">
      <formula>G3474="Conexão Nova"</formula>
    </cfRule>
  </conditionalFormatting>
  <conditionalFormatting sqref="H3478:J3478">
    <cfRule type="expression" dxfId="8546" priority="7108" stopIfTrue="1">
      <formula>G3474="Conexão Nova"</formula>
    </cfRule>
  </conditionalFormatting>
  <conditionalFormatting sqref="H3497:J3497">
    <cfRule type="expression" dxfId="8545" priority="7065">
      <formula>G3495="Conexão Nova"</formula>
    </cfRule>
  </conditionalFormatting>
  <conditionalFormatting sqref="H3498:J3498">
    <cfRule type="expression" dxfId="8544" priority="7064" stopIfTrue="1">
      <formula>G3495="Conexão Nova"</formula>
    </cfRule>
  </conditionalFormatting>
  <conditionalFormatting sqref="H3499:J3499">
    <cfRule type="expression" dxfId="8543" priority="7063" stopIfTrue="1">
      <formula>G3495="Conexão Nova"</formula>
    </cfRule>
  </conditionalFormatting>
  <conditionalFormatting sqref="H3518:J3518">
    <cfRule type="expression" dxfId="8542" priority="7020">
      <formula>G3516="Conexão Nova"</formula>
    </cfRule>
  </conditionalFormatting>
  <conditionalFormatting sqref="H3519:J3519">
    <cfRule type="expression" dxfId="8541" priority="7019" stopIfTrue="1">
      <formula>G3516="Conexão Nova"</formula>
    </cfRule>
  </conditionalFormatting>
  <conditionalFormatting sqref="H3520:J3520">
    <cfRule type="expression" dxfId="8540" priority="7018" stopIfTrue="1">
      <formula>G3516="Conexão Nova"</formula>
    </cfRule>
  </conditionalFormatting>
  <conditionalFormatting sqref="H3539:J3539">
    <cfRule type="expression" dxfId="8539" priority="6975">
      <formula>G3537="Conexão Nova"</formula>
    </cfRule>
  </conditionalFormatting>
  <conditionalFormatting sqref="H3540:J3540">
    <cfRule type="expression" dxfId="8538" priority="6974" stopIfTrue="1">
      <formula>G3537="Conexão Nova"</formula>
    </cfRule>
  </conditionalFormatting>
  <conditionalFormatting sqref="H3541:J3541">
    <cfRule type="expression" dxfId="8537" priority="6973" stopIfTrue="1">
      <formula>G3537="Conexão Nova"</formula>
    </cfRule>
  </conditionalFormatting>
  <conditionalFormatting sqref="H3560:J3560">
    <cfRule type="expression" dxfId="8536" priority="6930">
      <formula>G3558="Conexão Nova"</formula>
    </cfRule>
  </conditionalFormatting>
  <conditionalFormatting sqref="H3561:J3561">
    <cfRule type="expression" dxfId="8535" priority="6929" stopIfTrue="1">
      <formula>G3558="Conexão Nova"</formula>
    </cfRule>
  </conditionalFormatting>
  <conditionalFormatting sqref="H3562:J3562">
    <cfRule type="expression" dxfId="8534" priority="6928" stopIfTrue="1">
      <formula>G3558="Conexão Nova"</formula>
    </cfRule>
  </conditionalFormatting>
  <conditionalFormatting sqref="H3581:J3581">
    <cfRule type="expression" dxfId="8533" priority="6885">
      <formula>G3579="Conexão Nova"</formula>
    </cfRule>
  </conditionalFormatting>
  <conditionalFormatting sqref="H3582:J3582">
    <cfRule type="expression" dxfId="8532" priority="6884" stopIfTrue="1">
      <formula>G3579="Conexão Nova"</formula>
    </cfRule>
  </conditionalFormatting>
  <conditionalFormatting sqref="H3583:J3583">
    <cfRule type="expression" dxfId="8531" priority="6883" stopIfTrue="1">
      <formula>G3579="Conexão Nova"</formula>
    </cfRule>
  </conditionalFormatting>
  <conditionalFormatting sqref="H3602:J3602">
    <cfRule type="expression" dxfId="8530" priority="6840">
      <formula>G3600="Conexão Nova"</formula>
    </cfRule>
  </conditionalFormatting>
  <conditionalFormatting sqref="H3603:J3603">
    <cfRule type="expression" dxfId="8529" priority="6839" stopIfTrue="1">
      <formula>G3600="Conexão Nova"</formula>
    </cfRule>
  </conditionalFormatting>
  <conditionalFormatting sqref="H3604:J3604">
    <cfRule type="expression" dxfId="8528" priority="6838" stopIfTrue="1">
      <formula>G3600="Conexão Nova"</formula>
    </cfRule>
  </conditionalFormatting>
  <conditionalFormatting sqref="H3623:J3623">
    <cfRule type="expression" dxfId="8527" priority="6795">
      <formula>G3621="Conexão Nova"</formula>
    </cfRule>
  </conditionalFormatting>
  <conditionalFormatting sqref="H3624:J3624">
    <cfRule type="expression" dxfId="8526" priority="6794" stopIfTrue="1">
      <formula>G3621="Conexão Nova"</formula>
    </cfRule>
  </conditionalFormatting>
  <conditionalFormatting sqref="H3625:J3625">
    <cfRule type="expression" dxfId="8525" priority="6793" stopIfTrue="1">
      <formula>G3621="Conexão Nova"</formula>
    </cfRule>
  </conditionalFormatting>
  <conditionalFormatting sqref="H3644:J3644">
    <cfRule type="expression" dxfId="8524" priority="6750">
      <formula>G3642="Conexão Nova"</formula>
    </cfRule>
  </conditionalFormatting>
  <conditionalFormatting sqref="H3645:J3645">
    <cfRule type="expression" dxfId="8523" priority="6749" stopIfTrue="1">
      <formula>G3642="Conexão Nova"</formula>
    </cfRule>
  </conditionalFormatting>
  <conditionalFormatting sqref="H3646:J3646">
    <cfRule type="expression" dxfId="8522" priority="6748" stopIfTrue="1">
      <formula>G3642="Conexão Nova"</formula>
    </cfRule>
  </conditionalFormatting>
  <conditionalFormatting sqref="H3665:J3665">
    <cfRule type="expression" dxfId="8521" priority="6705">
      <formula>G3663="Conexão Nova"</formula>
    </cfRule>
  </conditionalFormatting>
  <conditionalFormatting sqref="H3666:J3666">
    <cfRule type="expression" dxfId="8520" priority="6704" stopIfTrue="1">
      <formula>G3663="Conexão Nova"</formula>
    </cfRule>
  </conditionalFormatting>
  <conditionalFormatting sqref="H3667:J3667">
    <cfRule type="expression" dxfId="8519" priority="6703" stopIfTrue="1">
      <formula>G3663="Conexão Nova"</formula>
    </cfRule>
  </conditionalFormatting>
  <conditionalFormatting sqref="H3686:J3686">
    <cfRule type="expression" dxfId="8518" priority="6660">
      <formula>G3684="Conexão Nova"</formula>
    </cfRule>
  </conditionalFormatting>
  <conditionalFormatting sqref="H3687:J3687">
    <cfRule type="expression" dxfId="8517" priority="6659" stopIfTrue="1">
      <formula>G3684="Conexão Nova"</formula>
    </cfRule>
  </conditionalFormatting>
  <conditionalFormatting sqref="H3688:J3688">
    <cfRule type="expression" dxfId="8516" priority="6658" stopIfTrue="1">
      <formula>G3684="Conexão Nova"</formula>
    </cfRule>
  </conditionalFormatting>
  <conditionalFormatting sqref="H3707:J3707">
    <cfRule type="expression" dxfId="8515" priority="6615">
      <formula>G3705="Conexão Nova"</formula>
    </cfRule>
  </conditionalFormatting>
  <conditionalFormatting sqref="H3708:J3708">
    <cfRule type="expression" dxfId="8514" priority="6614" stopIfTrue="1">
      <formula>G3705="Conexão Nova"</formula>
    </cfRule>
  </conditionalFormatting>
  <conditionalFormatting sqref="H3709:J3709">
    <cfRule type="expression" dxfId="8513" priority="6613" stopIfTrue="1">
      <formula>G3705="Conexão Nova"</formula>
    </cfRule>
  </conditionalFormatting>
  <conditionalFormatting sqref="H3728:J3728">
    <cfRule type="expression" dxfId="8512" priority="6570">
      <formula>G3726="Conexão Nova"</formula>
    </cfRule>
  </conditionalFormatting>
  <conditionalFormatting sqref="H3729:J3729">
    <cfRule type="expression" dxfId="8511" priority="6569" stopIfTrue="1">
      <formula>G3726="Conexão Nova"</formula>
    </cfRule>
  </conditionalFormatting>
  <conditionalFormatting sqref="H3730:J3730">
    <cfRule type="expression" dxfId="8510" priority="6568" stopIfTrue="1">
      <formula>G3726="Conexão Nova"</formula>
    </cfRule>
  </conditionalFormatting>
  <conditionalFormatting sqref="H3749:J3749">
    <cfRule type="expression" dxfId="8509" priority="6525">
      <formula>G3747="Conexão Nova"</formula>
    </cfRule>
  </conditionalFormatting>
  <conditionalFormatting sqref="H3750:J3750">
    <cfRule type="expression" dxfId="8508" priority="6524" stopIfTrue="1">
      <formula>G3747="Conexão Nova"</formula>
    </cfRule>
  </conditionalFormatting>
  <conditionalFormatting sqref="H3751:J3751">
    <cfRule type="expression" dxfId="8507" priority="6523" stopIfTrue="1">
      <formula>G3747="Conexão Nova"</formula>
    </cfRule>
  </conditionalFormatting>
  <conditionalFormatting sqref="H3770:J3770">
    <cfRule type="expression" dxfId="8506" priority="6480">
      <formula>G3768="Conexão Nova"</formula>
    </cfRule>
  </conditionalFormatting>
  <conditionalFormatting sqref="H3771:J3771">
    <cfRule type="expression" dxfId="8505" priority="6479" stopIfTrue="1">
      <formula>G3768="Conexão Nova"</formula>
    </cfRule>
  </conditionalFormatting>
  <conditionalFormatting sqref="H3772:J3772">
    <cfRule type="expression" dxfId="8504" priority="6478" stopIfTrue="1">
      <formula>G3768="Conexão Nova"</formula>
    </cfRule>
  </conditionalFormatting>
  <conditionalFormatting sqref="H3791:J3791">
    <cfRule type="expression" dxfId="8503" priority="6435">
      <formula>G3789="Conexão Nova"</formula>
    </cfRule>
  </conditionalFormatting>
  <conditionalFormatting sqref="H3792:J3792">
    <cfRule type="expression" dxfId="8502" priority="6434" stopIfTrue="1">
      <formula>G3789="Conexão Nova"</formula>
    </cfRule>
  </conditionalFormatting>
  <conditionalFormatting sqref="H3793:J3793">
    <cfRule type="expression" dxfId="8501" priority="6433" stopIfTrue="1">
      <formula>G3789="Conexão Nova"</formula>
    </cfRule>
  </conditionalFormatting>
  <conditionalFormatting sqref="H3812:J3812">
    <cfRule type="expression" dxfId="8500" priority="6390">
      <formula>G3810="Conexão Nova"</formula>
    </cfRule>
  </conditionalFormatting>
  <conditionalFormatting sqref="H3813:J3813">
    <cfRule type="expression" dxfId="8499" priority="6389" stopIfTrue="1">
      <formula>G3810="Conexão Nova"</formula>
    </cfRule>
  </conditionalFormatting>
  <conditionalFormatting sqref="H3814:J3814">
    <cfRule type="expression" dxfId="8498" priority="6388" stopIfTrue="1">
      <formula>G3810="Conexão Nova"</formula>
    </cfRule>
  </conditionalFormatting>
  <conditionalFormatting sqref="H3833:J3833">
    <cfRule type="expression" dxfId="8497" priority="6345">
      <formula>G3831="Conexão Nova"</formula>
    </cfRule>
  </conditionalFormatting>
  <conditionalFormatting sqref="H3834:J3834">
    <cfRule type="expression" dxfId="8496" priority="6344" stopIfTrue="1">
      <formula>G3831="Conexão Nova"</formula>
    </cfRule>
  </conditionalFormatting>
  <conditionalFormatting sqref="H3835:J3835">
    <cfRule type="expression" dxfId="8495" priority="6343" stopIfTrue="1">
      <formula>G3831="Conexão Nova"</formula>
    </cfRule>
  </conditionalFormatting>
  <conditionalFormatting sqref="H3854:J3854">
    <cfRule type="expression" dxfId="8494" priority="6300">
      <formula>G3852="Conexão Nova"</formula>
    </cfRule>
  </conditionalFormatting>
  <conditionalFormatting sqref="H3855:J3855">
    <cfRule type="expression" dxfId="8493" priority="6299" stopIfTrue="1">
      <formula>G3852="Conexão Nova"</formula>
    </cfRule>
  </conditionalFormatting>
  <conditionalFormatting sqref="H3856:J3856">
    <cfRule type="expression" dxfId="8492" priority="6298" stopIfTrue="1">
      <formula>G3852="Conexão Nova"</formula>
    </cfRule>
  </conditionalFormatting>
  <conditionalFormatting sqref="H3875:J3875">
    <cfRule type="expression" dxfId="8491" priority="6255">
      <formula>G3873="Conexão Nova"</formula>
    </cfRule>
  </conditionalFormatting>
  <conditionalFormatting sqref="H3876:J3876">
    <cfRule type="expression" dxfId="8490" priority="6254" stopIfTrue="1">
      <formula>G3873="Conexão Nova"</formula>
    </cfRule>
  </conditionalFormatting>
  <conditionalFormatting sqref="H3877:J3877">
    <cfRule type="expression" dxfId="8489" priority="6253" stopIfTrue="1">
      <formula>G3873="Conexão Nova"</formula>
    </cfRule>
  </conditionalFormatting>
  <conditionalFormatting sqref="H3896:J3896">
    <cfRule type="expression" dxfId="8488" priority="6210">
      <formula>G3894="Conexão Nova"</formula>
    </cfRule>
  </conditionalFormatting>
  <conditionalFormatting sqref="H3897:J3897">
    <cfRule type="expression" dxfId="8487" priority="6209" stopIfTrue="1">
      <formula>G3894="Conexão Nova"</formula>
    </cfRule>
  </conditionalFormatting>
  <conditionalFormatting sqref="H3898:J3898">
    <cfRule type="expression" dxfId="8486" priority="6208" stopIfTrue="1">
      <formula>G3894="Conexão Nova"</formula>
    </cfRule>
  </conditionalFormatting>
  <conditionalFormatting sqref="H3917:J3917">
    <cfRule type="expression" dxfId="8485" priority="6165">
      <formula>G3915="Conexão Nova"</formula>
    </cfRule>
  </conditionalFormatting>
  <conditionalFormatting sqref="H3918:J3918">
    <cfRule type="expression" dxfId="8484" priority="6164" stopIfTrue="1">
      <formula>G3915="Conexão Nova"</formula>
    </cfRule>
  </conditionalFormatting>
  <conditionalFormatting sqref="H3919:J3919">
    <cfRule type="expression" dxfId="8483" priority="6163" stopIfTrue="1">
      <formula>G3915="Conexão Nova"</formula>
    </cfRule>
  </conditionalFormatting>
  <conditionalFormatting sqref="H3938:J3938">
    <cfRule type="expression" dxfId="8482" priority="6120">
      <formula>G3936="Conexão Nova"</formula>
    </cfRule>
  </conditionalFormatting>
  <conditionalFormatting sqref="H3939:J3939">
    <cfRule type="expression" dxfId="8481" priority="6119" stopIfTrue="1">
      <formula>G3936="Conexão Nova"</formula>
    </cfRule>
  </conditionalFormatting>
  <conditionalFormatting sqref="H3940:J3940">
    <cfRule type="expression" dxfId="8480" priority="6118" stopIfTrue="1">
      <formula>G3936="Conexão Nova"</formula>
    </cfRule>
  </conditionalFormatting>
  <conditionalFormatting sqref="H3959:J3959">
    <cfRule type="expression" dxfId="8479" priority="6075">
      <formula>G3957="Conexão Nova"</formula>
    </cfRule>
  </conditionalFormatting>
  <conditionalFormatting sqref="H3960:J3960">
    <cfRule type="expression" dxfId="8478" priority="6074" stopIfTrue="1">
      <formula>G3957="Conexão Nova"</formula>
    </cfRule>
  </conditionalFormatting>
  <conditionalFormatting sqref="H3961:J3961">
    <cfRule type="expression" dxfId="8477" priority="6073" stopIfTrue="1">
      <formula>G3957="Conexão Nova"</formula>
    </cfRule>
  </conditionalFormatting>
  <conditionalFormatting sqref="H3980:J3980">
    <cfRule type="expression" dxfId="8476" priority="6030">
      <formula>G3978="Conexão Nova"</formula>
    </cfRule>
  </conditionalFormatting>
  <conditionalFormatting sqref="H3981:J3981">
    <cfRule type="expression" dxfId="8475" priority="6029" stopIfTrue="1">
      <formula>G3978="Conexão Nova"</formula>
    </cfRule>
  </conditionalFormatting>
  <conditionalFormatting sqref="H3982:J3982">
    <cfRule type="expression" dxfId="8474" priority="6028" stopIfTrue="1">
      <formula>G3978="Conexão Nova"</formula>
    </cfRule>
  </conditionalFormatting>
  <conditionalFormatting sqref="H4001:J4001">
    <cfRule type="expression" dxfId="8473" priority="5985">
      <formula>G3999="Conexão Nova"</formula>
    </cfRule>
  </conditionalFormatting>
  <conditionalFormatting sqref="H4002:J4002">
    <cfRule type="expression" dxfId="8472" priority="5984" stopIfTrue="1">
      <formula>G3999="Conexão Nova"</formula>
    </cfRule>
  </conditionalFormatting>
  <conditionalFormatting sqref="H4003:J4003">
    <cfRule type="expression" dxfId="8471" priority="5983" stopIfTrue="1">
      <formula>G3999="Conexão Nova"</formula>
    </cfRule>
  </conditionalFormatting>
  <conditionalFormatting sqref="H4022:J4022">
    <cfRule type="expression" dxfId="8470" priority="5940">
      <formula>G4020="Conexão Nova"</formula>
    </cfRule>
  </conditionalFormatting>
  <conditionalFormatting sqref="H4023:J4023">
    <cfRule type="expression" dxfId="8469" priority="5939" stopIfTrue="1">
      <formula>G4020="Conexão Nova"</formula>
    </cfRule>
  </conditionalFormatting>
  <conditionalFormatting sqref="H4024:J4024">
    <cfRule type="expression" dxfId="8468" priority="5938" stopIfTrue="1">
      <formula>G4020="Conexão Nova"</formula>
    </cfRule>
  </conditionalFormatting>
  <conditionalFormatting sqref="H4043:J4043">
    <cfRule type="expression" dxfId="8467" priority="5895">
      <formula>G4041="Conexão Nova"</formula>
    </cfRule>
  </conditionalFormatting>
  <conditionalFormatting sqref="H4044:J4044">
    <cfRule type="expression" dxfId="8466" priority="5894" stopIfTrue="1">
      <formula>G4041="Conexão Nova"</formula>
    </cfRule>
  </conditionalFormatting>
  <conditionalFormatting sqref="H4045:J4045">
    <cfRule type="expression" dxfId="8465" priority="5893" stopIfTrue="1">
      <formula>G4041="Conexão Nova"</formula>
    </cfRule>
  </conditionalFormatting>
  <conditionalFormatting sqref="H4064:J4064">
    <cfRule type="expression" dxfId="8464" priority="5850">
      <formula>G4062="Conexão Nova"</formula>
    </cfRule>
  </conditionalFormatting>
  <conditionalFormatting sqref="H4065:J4065">
    <cfRule type="expression" dxfId="8463" priority="5849" stopIfTrue="1">
      <formula>G4062="Conexão Nova"</formula>
    </cfRule>
  </conditionalFormatting>
  <conditionalFormatting sqref="H4066:J4066">
    <cfRule type="expression" dxfId="8462" priority="5848" stopIfTrue="1">
      <formula>G4062="Conexão Nova"</formula>
    </cfRule>
  </conditionalFormatting>
  <conditionalFormatting sqref="H4085:J4085">
    <cfRule type="expression" dxfId="8461" priority="5805">
      <formula>G4083="Conexão Nova"</formula>
    </cfRule>
  </conditionalFormatting>
  <conditionalFormatting sqref="H4086:J4086">
    <cfRule type="expression" dxfId="8460" priority="5804" stopIfTrue="1">
      <formula>G4083="Conexão Nova"</formula>
    </cfRule>
  </conditionalFormatting>
  <conditionalFormatting sqref="H4087:J4087">
    <cfRule type="expression" dxfId="8459" priority="5803" stopIfTrue="1">
      <formula>G4083="Conexão Nova"</formula>
    </cfRule>
  </conditionalFormatting>
  <conditionalFormatting sqref="H4106:J4106">
    <cfRule type="expression" dxfId="8458" priority="5760">
      <formula>G4104="Conexão Nova"</formula>
    </cfRule>
  </conditionalFormatting>
  <conditionalFormatting sqref="H4107:J4107">
    <cfRule type="expression" dxfId="8457" priority="5759" stopIfTrue="1">
      <formula>G4104="Conexão Nova"</formula>
    </cfRule>
  </conditionalFormatting>
  <conditionalFormatting sqref="H4108:J4108">
    <cfRule type="expression" dxfId="8456" priority="5758" stopIfTrue="1">
      <formula>G4104="Conexão Nova"</formula>
    </cfRule>
  </conditionalFormatting>
  <conditionalFormatting sqref="H4127:J4127">
    <cfRule type="expression" dxfId="8455" priority="5715">
      <formula>G4125="Conexão Nova"</formula>
    </cfRule>
  </conditionalFormatting>
  <conditionalFormatting sqref="H4128:J4128">
    <cfRule type="expression" dxfId="8454" priority="5714" stopIfTrue="1">
      <formula>G4125="Conexão Nova"</formula>
    </cfRule>
  </conditionalFormatting>
  <conditionalFormatting sqref="H4129:J4129">
    <cfRule type="expression" dxfId="8453" priority="5713" stopIfTrue="1">
      <formula>G4125="Conexão Nova"</formula>
    </cfRule>
  </conditionalFormatting>
  <conditionalFormatting sqref="H4148:J4148">
    <cfRule type="expression" dxfId="8452" priority="5670">
      <formula>G4146="Conexão Nova"</formula>
    </cfRule>
  </conditionalFormatting>
  <conditionalFormatting sqref="H4149:J4149">
    <cfRule type="expression" dxfId="8451" priority="5669" stopIfTrue="1">
      <formula>G4146="Conexão Nova"</formula>
    </cfRule>
  </conditionalFormatting>
  <conditionalFormatting sqref="H4150:J4150">
    <cfRule type="expression" dxfId="8450" priority="5668" stopIfTrue="1">
      <formula>G4146="Conexão Nova"</formula>
    </cfRule>
  </conditionalFormatting>
  <conditionalFormatting sqref="H4169:J4169">
    <cfRule type="expression" dxfId="8449" priority="5625">
      <formula>G4167="Conexão Nova"</formula>
    </cfRule>
  </conditionalFormatting>
  <conditionalFormatting sqref="H4170:J4170">
    <cfRule type="expression" dxfId="8448" priority="5624" stopIfTrue="1">
      <formula>G4167="Conexão Nova"</formula>
    </cfRule>
  </conditionalFormatting>
  <conditionalFormatting sqref="H4171:J4171">
    <cfRule type="expression" dxfId="8447" priority="5623" stopIfTrue="1">
      <formula>G4167="Conexão Nova"</formula>
    </cfRule>
  </conditionalFormatting>
  <conditionalFormatting sqref="H4190:J4190">
    <cfRule type="expression" dxfId="8446" priority="5580">
      <formula>G4188="Conexão Nova"</formula>
    </cfRule>
  </conditionalFormatting>
  <conditionalFormatting sqref="H4191:J4191">
    <cfRule type="expression" dxfId="8445" priority="5579" stopIfTrue="1">
      <formula>G4188="Conexão Nova"</formula>
    </cfRule>
  </conditionalFormatting>
  <conditionalFormatting sqref="H4192:J4192">
    <cfRule type="expression" dxfId="8444" priority="5578" stopIfTrue="1">
      <formula>G4188="Conexão Nova"</formula>
    </cfRule>
  </conditionalFormatting>
  <conditionalFormatting sqref="H4211:J4211">
    <cfRule type="expression" dxfId="8443" priority="5535">
      <formula>G4209="Conexão Nova"</formula>
    </cfRule>
  </conditionalFormatting>
  <conditionalFormatting sqref="H4212:J4212">
    <cfRule type="expression" dxfId="8442" priority="5534" stopIfTrue="1">
      <formula>G4209="Conexão Nova"</formula>
    </cfRule>
  </conditionalFormatting>
  <conditionalFormatting sqref="H4213:J4213">
    <cfRule type="expression" dxfId="8441" priority="5533" stopIfTrue="1">
      <formula>G4209="Conexão Nova"</formula>
    </cfRule>
  </conditionalFormatting>
  <conditionalFormatting sqref="H4232:J4232">
    <cfRule type="expression" dxfId="8440" priority="5490">
      <formula>G4230="Conexão Nova"</formula>
    </cfRule>
  </conditionalFormatting>
  <conditionalFormatting sqref="H4233:J4233">
    <cfRule type="expression" dxfId="8439" priority="5489" stopIfTrue="1">
      <formula>G4230="Conexão Nova"</formula>
    </cfRule>
  </conditionalFormatting>
  <conditionalFormatting sqref="H4234:J4234">
    <cfRule type="expression" dxfId="8438" priority="5488" stopIfTrue="1">
      <formula>G4230="Conexão Nova"</formula>
    </cfRule>
  </conditionalFormatting>
  <conditionalFormatting sqref="H4253:J4253">
    <cfRule type="expression" dxfId="8437" priority="5445">
      <formula>G4251="Conexão Nova"</formula>
    </cfRule>
  </conditionalFormatting>
  <conditionalFormatting sqref="H4254:J4254">
    <cfRule type="expression" dxfId="8436" priority="5444" stopIfTrue="1">
      <formula>G4251="Conexão Nova"</formula>
    </cfRule>
  </conditionalFormatting>
  <conditionalFormatting sqref="H4255:J4255">
    <cfRule type="expression" dxfId="8435" priority="5443" stopIfTrue="1">
      <formula>G4251="Conexão Nova"</formula>
    </cfRule>
  </conditionalFormatting>
  <conditionalFormatting sqref="H4274:J4274">
    <cfRule type="expression" dxfId="8434" priority="5400">
      <formula>G4272="Conexão Nova"</formula>
    </cfRule>
  </conditionalFormatting>
  <conditionalFormatting sqref="H4275:J4275">
    <cfRule type="expression" dxfId="8433" priority="5399" stopIfTrue="1">
      <formula>G4272="Conexão Nova"</formula>
    </cfRule>
  </conditionalFormatting>
  <conditionalFormatting sqref="H4276:J4276">
    <cfRule type="expression" dxfId="8432" priority="5398" stopIfTrue="1">
      <formula>G4272="Conexão Nova"</formula>
    </cfRule>
  </conditionalFormatting>
  <conditionalFormatting sqref="H4295:J4295">
    <cfRule type="expression" dxfId="8431" priority="5355">
      <formula>G4293="Conexão Nova"</formula>
    </cfRule>
  </conditionalFormatting>
  <conditionalFormatting sqref="H4296:J4296">
    <cfRule type="expression" dxfId="8430" priority="5354" stopIfTrue="1">
      <formula>G4293="Conexão Nova"</formula>
    </cfRule>
  </conditionalFormatting>
  <conditionalFormatting sqref="H4297:J4297">
    <cfRule type="expression" dxfId="8429" priority="5353" stopIfTrue="1">
      <formula>G4293="Conexão Nova"</formula>
    </cfRule>
  </conditionalFormatting>
  <conditionalFormatting sqref="H4316:J4316">
    <cfRule type="expression" dxfId="8428" priority="5310">
      <formula>G4314="Conexão Nova"</formula>
    </cfRule>
  </conditionalFormatting>
  <conditionalFormatting sqref="H4317:J4317">
    <cfRule type="expression" dxfId="8427" priority="5309" stopIfTrue="1">
      <formula>G4314="Conexão Nova"</formula>
    </cfRule>
  </conditionalFormatting>
  <conditionalFormatting sqref="H4318:J4318">
    <cfRule type="expression" dxfId="8426" priority="5308" stopIfTrue="1">
      <formula>G4314="Conexão Nova"</formula>
    </cfRule>
  </conditionalFormatting>
  <conditionalFormatting sqref="H4337:J4337">
    <cfRule type="expression" dxfId="8425" priority="5265">
      <formula>G4335="Conexão Nova"</formula>
    </cfRule>
  </conditionalFormatting>
  <conditionalFormatting sqref="H4338:J4338">
    <cfRule type="expression" dxfId="8424" priority="5264" stopIfTrue="1">
      <formula>G4335="Conexão Nova"</formula>
    </cfRule>
  </conditionalFormatting>
  <conditionalFormatting sqref="H4339:J4339">
    <cfRule type="expression" dxfId="8423" priority="5263" stopIfTrue="1">
      <formula>G4335="Conexão Nova"</formula>
    </cfRule>
  </conditionalFormatting>
  <conditionalFormatting sqref="H4358:J4358">
    <cfRule type="expression" dxfId="8422" priority="5220">
      <formula>G4356="Conexão Nova"</formula>
    </cfRule>
  </conditionalFormatting>
  <conditionalFormatting sqref="H4359:J4359">
    <cfRule type="expression" dxfId="8421" priority="5219" stopIfTrue="1">
      <formula>G4356="Conexão Nova"</formula>
    </cfRule>
  </conditionalFormatting>
  <conditionalFormatting sqref="H4360:J4360">
    <cfRule type="expression" dxfId="8420" priority="5218" stopIfTrue="1">
      <formula>G4356="Conexão Nova"</formula>
    </cfRule>
  </conditionalFormatting>
  <conditionalFormatting sqref="H4379:J4379">
    <cfRule type="expression" dxfId="8419" priority="5175">
      <formula>G4377="Conexão Nova"</formula>
    </cfRule>
  </conditionalFormatting>
  <conditionalFormatting sqref="H4380:J4380">
    <cfRule type="expression" dxfId="8418" priority="5174" stopIfTrue="1">
      <formula>G4377="Conexão Nova"</formula>
    </cfRule>
  </conditionalFormatting>
  <conditionalFormatting sqref="H4381:J4381">
    <cfRule type="expression" dxfId="8417" priority="5173" stopIfTrue="1">
      <formula>G4377="Conexão Nova"</formula>
    </cfRule>
  </conditionalFormatting>
  <conditionalFormatting sqref="H4400:J4400">
    <cfRule type="expression" dxfId="8416" priority="5130">
      <formula>G4398="Conexão Nova"</formula>
    </cfRule>
  </conditionalFormatting>
  <conditionalFormatting sqref="H4401:J4401">
    <cfRule type="expression" dxfId="8415" priority="5129" stopIfTrue="1">
      <formula>G4398="Conexão Nova"</formula>
    </cfRule>
  </conditionalFormatting>
  <conditionalFormatting sqref="H4402:J4402">
    <cfRule type="expression" dxfId="8414" priority="5128" stopIfTrue="1">
      <formula>G4398="Conexão Nova"</formula>
    </cfRule>
  </conditionalFormatting>
  <conditionalFormatting sqref="H4421:J4421">
    <cfRule type="expression" dxfId="8413" priority="5085">
      <formula>G4419="Conexão Nova"</formula>
    </cfRule>
  </conditionalFormatting>
  <conditionalFormatting sqref="H4422:J4422">
    <cfRule type="expression" dxfId="8412" priority="5084" stopIfTrue="1">
      <formula>G4419="Conexão Nova"</formula>
    </cfRule>
  </conditionalFormatting>
  <conditionalFormatting sqref="H4423:J4423">
    <cfRule type="expression" dxfId="8411" priority="5083" stopIfTrue="1">
      <formula>G4419="Conexão Nova"</formula>
    </cfRule>
  </conditionalFormatting>
  <conditionalFormatting sqref="H4442:J4442">
    <cfRule type="expression" dxfId="8410" priority="5040">
      <formula>G4440="Conexão Nova"</formula>
    </cfRule>
  </conditionalFormatting>
  <conditionalFormatting sqref="H4443:J4443">
    <cfRule type="expression" dxfId="8409" priority="5039" stopIfTrue="1">
      <formula>G4440="Conexão Nova"</formula>
    </cfRule>
  </conditionalFormatting>
  <conditionalFormatting sqref="H4444:J4444">
    <cfRule type="expression" dxfId="8408" priority="5038" stopIfTrue="1">
      <formula>G4440="Conexão Nova"</formula>
    </cfRule>
  </conditionalFormatting>
  <conditionalFormatting sqref="H4463:J4463">
    <cfRule type="expression" dxfId="8407" priority="4995">
      <formula>G4461="Conexão Nova"</formula>
    </cfRule>
  </conditionalFormatting>
  <conditionalFormatting sqref="H4464:J4464">
    <cfRule type="expression" dxfId="8406" priority="4994" stopIfTrue="1">
      <formula>G4461="Conexão Nova"</formula>
    </cfRule>
  </conditionalFormatting>
  <conditionalFormatting sqref="H4465:J4465">
    <cfRule type="expression" dxfId="8405" priority="4993" stopIfTrue="1">
      <formula>G4461="Conexão Nova"</formula>
    </cfRule>
  </conditionalFormatting>
  <conditionalFormatting sqref="H4484:J4484">
    <cfRule type="expression" dxfId="8404" priority="4950">
      <formula>G4482="Conexão Nova"</formula>
    </cfRule>
  </conditionalFormatting>
  <conditionalFormatting sqref="H4485:J4485">
    <cfRule type="expression" dxfId="8403" priority="4949" stopIfTrue="1">
      <formula>G4482="Conexão Nova"</formula>
    </cfRule>
  </conditionalFormatting>
  <conditionalFormatting sqref="H4486:J4486">
    <cfRule type="expression" dxfId="8402" priority="4948" stopIfTrue="1">
      <formula>G4482="Conexão Nova"</formula>
    </cfRule>
  </conditionalFormatting>
  <conditionalFormatting sqref="H4505:J4505">
    <cfRule type="expression" dxfId="8401" priority="4905">
      <formula>G4503="Conexão Nova"</formula>
    </cfRule>
  </conditionalFormatting>
  <conditionalFormatting sqref="H4506:J4506">
    <cfRule type="expression" dxfId="8400" priority="4904" stopIfTrue="1">
      <formula>G4503="Conexão Nova"</formula>
    </cfRule>
  </conditionalFormatting>
  <conditionalFormatting sqref="H4507:J4507">
    <cfRule type="expression" dxfId="8399" priority="4903" stopIfTrue="1">
      <formula>G4503="Conexão Nova"</formula>
    </cfRule>
  </conditionalFormatting>
  <conditionalFormatting sqref="H4526:J4526">
    <cfRule type="expression" dxfId="8398" priority="4860">
      <formula>G4524="Conexão Nova"</formula>
    </cfRule>
  </conditionalFormatting>
  <conditionalFormatting sqref="H4527:J4527">
    <cfRule type="expression" dxfId="8397" priority="4859" stopIfTrue="1">
      <formula>G4524="Conexão Nova"</formula>
    </cfRule>
  </conditionalFormatting>
  <conditionalFormatting sqref="H4528:J4528">
    <cfRule type="expression" dxfId="8396" priority="4858" stopIfTrue="1">
      <formula>G4524="Conexão Nova"</formula>
    </cfRule>
  </conditionalFormatting>
  <conditionalFormatting sqref="H4547:J4547">
    <cfRule type="expression" dxfId="8395" priority="4815">
      <formula>G4545="Conexão Nova"</formula>
    </cfRule>
  </conditionalFormatting>
  <conditionalFormatting sqref="H4548:J4548">
    <cfRule type="expression" dxfId="8394" priority="4814" stopIfTrue="1">
      <formula>G4545="Conexão Nova"</formula>
    </cfRule>
  </conditionalFormatting>
  <conditionalFormatting sqref="H4549:J4549">
    <cfRule type="expression" dxfId="8393" priority="4813" stopIfTrue="1">
      <formula>G4545="Conexão Nova"</formula>
    </cfRule>
  </conditionalFormatting>
  <conditionalFormatting sqref="H4568:J4568">
    <cfRule type="expression" dxfId="8392" priority="4770">
      <formula>G4566="Conexão Nova"</formula>
    </cfRule>
  </conditionalFormatting>
  <conditionalFormatting sqref="H4569:J4569">
    <cfRule type="expression" dxfId="8391" priority="4769" stopIfTrue="1">
      <formula>G4566="Conexão Nova"</formula>
    </cfRule>
  </conditionalFormatting>
  <conditionalFormatting sqref="H4570:J4570">
    <cfRule type="expression" dxfId="8390" priority="4768" stopIfTrue="1">
      <formula>G4566="Conexão Nova"</formula>
    </cfRule>
  </conditionalFormatting>
  <conditionalFormatting sqref="H4589:J4589">
    <cfRule type="expression" dxfId="8389" priority="4725">
      <formula>G4587="Conexão Nova"</formula>
    </cfRule>
  </conditionalFormatting>
  <conditionalFormatting sqref="H4590:J4590">
    <cfRule type="expression" dxfId="8388" priority="4724" stopIfTrue="1">
      <formula>G4587="Conexão Nova"</formula>
    </cfRule>
  </conditionalFormatting>
  <conditionalFormatting sqref="H4591:J4591">
    <cfRule type="expression" dxfId="8387" priority="4723" stopIfTrue="1">
      <formula>G4587="Conexão Nova"</formula>
    </cfRule>
  </conditionalFormatting>
  <conditionalFormatting sqref="H4610:J4610">
    <cfRule type="expression" dxfId="8386" priority="4680">
      <formula>G4608="Conexão Nova"</formula>
    </cfRule>
  </conditionalFormatting>
  <conditionalFormatting sqref="H4611:J4611">
    <cfRule type="expression" dxfId="8385" priority="4679" stopIfTrue="1">
      <formula>G4608="Conexão Nova"</formula>
    </cfRule>
  </conditionalFormatting>
  <conditionalFormatting sqref="H4612:J4612">
    <cfRule type="expression" dxfId="8384" priority="4678" stopIfTrue="1">
      <formula>G4608="Conexão Nova"</formula>
    </cfRule>
  </conditionalFormatting>
  <conditionalFormatting sqref="H4631:J4631">
    <cfRule type="expression" dxfId="8383" priority="4635">
      <formula>G4629="Conexão Nova"</formula>
    </cfRule>
  </conditionalFormatting>
  <conditionalFormatting sqref="H4632:J4632">
    <cfRule type="expression" dxfId="8382" priority="4634" stopIfTrue="1">
      <formula>G4629="Conexão Nova"</formula>
    </cfRule>
  </conditionalFormatting>
  <conditionalFormatting sqref="H4633:J4633">
    <cfRule type="expression" dxfId="8381" priority="4633" stopIfTrue="1">
      <formula>G4629="Conexão Nova"</formula>
    </cfRule>
  </conditionalFormatting>
  <conditionalFormatting sqref="H4652:J4652">
    <cfRule type="expression" dxfId="8380" priority="4590">
      <formula>G4650="Conexão Nova"</formula>
    </cfRule>
  </conditionalFormatting>
  <conditionalFormatting sqref="H4653:J4653">
    <cfRule type="expression" dxfId="8379" priority="4589" stopIfTrue="1">
      <formula>G4650="Conexão Nova"</formula>
    </cfRule>
  </conditionalFormatting>
  <conditionalFormatting sqref="H4654:J4654">
    <cfRule type="expression" dxfId="8378" priority="4588" stopIfTrue="1">
      <formula>G4650="Conexão Nova"</formula>
    </cfRule>
  </conditionalFormatting>
  <conditionalFormatting sqref="H4673:J4673">
    <cfRule type="expression" dxfId="8377" priority="4545">
      <formula>G4671="Conexão Nova"</formula>
    </cfRule>
  </conditionalFormatting>
  <conditionalFormatting sqref="H4674:J4674">
    <cfRule type="expression" dxfId="8376" priority="4544" stopIfTrue="1">
      <formula>G4671="Conexão Nova"</formula>
    </cfRule>
  </conditionalFormatting>
  <conditionalFormatting sqref="H4675:J4675">
    <cfRule type="expression" dxfId="8375" priority="4543" stopIfTrue="1">
      <formula>G4671="Conexão Nova"</formula>
    </cfRule>
  </conditionalFormatting>
  <conditionalFormatting sqref="H4694:J4694">
    <cfRule type="expression" dxfId="8374" priority="4500">
      <formula>G4692="Conexão Nova"</formula>
    </cfRule>
  </conditionalFormatting>
  <conditionalFormatting sqref="H4695:J4695">
    <cfRule type="expression" dxfId="8373" priority="4499" stopIfTrue="1">
      <formula>G4692="Conexão Nova"</formula>
    </cfRule>
  </conditionalFormatting>
  <conditionalFormatting sqref="H4696:J4696">
    <cfRule type="expression" dxfId="8372" priority="4498" stopIfTrue="1">
      <formula>G4692="Conexão Nova"</formula>
    </cfRule>
  </conditionalFormatting>
  <conditionalFormatting sqref="H4715:J4715">
    <cfRule type="expression" dxfId="8371" priority="4455">
      <formula>G4713="Conexão Nova"</formula>
    </cfRule>
  </conditionalFormatting>
  <conditionalFormatting sqref="H4716:J4716">
    <cfRule type="expression" dxfId="8370" priority="4454" stopIfTrue="1">
      <formula>G4713="Conexão Nova"</formula>
    </cfRule>
  </conditionalFormatting>
  <conditionalFormatting sqref="H4717:J4717">
    <cfRule type="expression" dxfId="8369" priority="4453" stopIfTrue="1">
      <formula>G4713="Conexão Nova"</formula>
    </cfRule>
  </conditionalFormatting>
  <conditionalFormatting sqref="H4736:J4736">
    <cfRule type="expression" dxfId="8368" priority="4410">
      <formula>G4734="Conexão Nova"</formula>
    </cfRule>
  </conditionalFormatting>
  <conditionalFormatting sqref="H4737:J4737">
    <cfRule type="expression" dxfId="8367" priority="4409" stopIfTrue="1">
      <formula>G4734="Conexão Nova"</formula>
    </cfRule>
  </conditionalFormatting>
  <conditionalFormatting sqref="H4738:J4738">
    <cfRule type="expression" dxfId="8366" priority="4408" stopIfTrue="1">
      <formula>G4734="Conexão Nova"</formula>
    </cfRule>
  </conditionalFormatting>
  <conditionalFormatting sqref="H4757:J4757">
    <cfRule type="expression" dxfId="8365" priority="4365">
      <formula>G4755="Conexão Nova"</formula>
    </cfRule>
  </conditionalFormatting>
  <conditionalFormatting sqref="H4758:J4758">
    <cfRule type="expression" dxfId="8364" priority="4364" stopIfTrue="1">
      <formula>G4755="Conexão Nova"</formula>
    </cfRule>
  </conditionalFormatting>
  <conditionalFormatting sqref="H4759:J4759">
    <cfRule type="expression" dxfId="8363" priority="4363" stopIfTrue="1">
      <formula>G4755="Conexão Nova"</formula>
    </cfRule>
  </conditionalFormatting>
  <conditionalFormatting sqref="H4778:J4778">
    <cfRule type="expression" dxfId="8362" priority="4320">
      <formula>G4776="Conexão Nova"</formula>
    </cfRule>
  </conditionalFormatting>
  <conditionalFormatting sqref="H4779:J4779">
    <cfRule type="expression" dxfId="8361" priority="4319" stopIfTrue="1">
      <formula>G4776="Conexão Nova"</formula>
    </cfRule>
  </conditionalFormatting>
  <conditionalFormatting sqref="H4780:J4780">
    <cfRule type="expression" dxfId="8360" priority="4318" stopIfTrue="1">
      <formula>G4776="Conexão Nova"</formula>
    </cfRule>
  </conditionalFormatting>
  <conditionalFormatting sqref="H4799:J4799">
    <cfRule type="expression" dxfId="8359" priority="4275">
      <formula>G4797="Conexão Nova"</formula>
    </cfRule>
  </conditionalFormatting>
  <conditionalFormatting sqref="H4800:J4800">
    <cfRule type="expression" dxfId="8358" priority="4274" stopIfTrue="1">
      <formula>G4797="Conexão Nova"</formula>
    </cfRule>
  </conditionalFormatting>
  <conditionalFormatting sqref="H4801:J4801">
    <cfRule type="expression" dxfId="8357" priority="4273" stopIfTrue="1">
      <formula>G4797="Conexão Nova"</formula>
    </cfRule>
  </conditionalFormatting>
  <conditionalFormatting sqref="H4820:J4820">
    <cfRule type="expression" dxfId="8356" priority="4230">
      <formula>G4818="Conexão Nova"</formula>
    </cfRule>
  </conditionalFormatting>
  <conditionalFormatting sqref="H4821:J4821">
    <cfRule type="expression" dxfId="8355" priority="4229" stopIfTrue="1">
      <formula>G4818="Conexão Nova"</formula>
    </cfRule>
  </conditionalFormatting>
  <conditionalFormatting sqref="H4822:J4822">
    <cfRule type="expression" dxfId="8354" priority="4228" stopIfTrue="1">
      <formula>G4818="Conexão Nova"</formula>
    </cfRule>
  </conditionalFormatting>
  <conditionalFormatting sqref="H4841:J4841">
    <cfRule type="expression" dxfId="8353" priority="4185">
      <formula>G4839="Conexão Nova"</formula>
    </cfRule>
  </conditionalFormatting>
  <conditionalFormatting sqref="H4842:J4842">
    <cfRule type="expression" dxfId="8352" priority="4184" stopIfTrue="1">
      <formula>G4839="Conexão Nova"</formula>
    </cfRule>
  </conditionalFormatting>
  <conditionalFormatting sqref="H4843:J4843">
    <cfRule type="expression" dxfId="8351" priority="4183" stopIfTrue="1">
      <formula>G4839="Conexão Nova"</formula>
    </cfRule>
  </conditionalFormatting>
  <conditionalFormatting sqref="H4862:J4862">
    <cfRule type="expression" dxfId="8350" priority="4140">
      <formula>G4860="Conexão Nova"</formula>
    </cfRule>
  </conditionalFormatting>
  <conditionalFormatting sqref="H4863:J4863">
    <cfRule type="expression" dxfId="8349" priority="4139" stopIfTrue="1">
      <formula>G4860="Conexão Nova"</formula>
    </cfRule>
  </conditionalFormatting>
  <conditionalFormatting sqref="H4864:J4864">
    <cfRule type="expression" dxfId="8348" priority="4138" stopIfTrue="1">
      <formula>G4860="Conexão Nova"</formula>
    </cfRule>
  </conditionalFormatting>
  <conditionalFormatting sqref="H4883:J4883">
    <cfRule type="expression" dxfId="8347" priority="4095">
      <formula>G4881="Conexão Nova"</formula>
    </cfRule>
  </conditionalFormatting>
  <conditionalFormatting sqref="H4884:J4884">
    <cfRule type="expression" dxfId="8346" priority="4094" stopIfTrue="1">
      <formula>G4881="Conexão Nova"</formula>
    </cfRule>
  </conditionalFormatting>
  <conditionalFormatting sqref="H4885:J4885">
    <cfRule type="expression" dxfId="8345" priority="4093" stopIfTrue="1">
      <formula>G4881="Conexão Nova"</formula>
    </cfRule>
  </conditionalFormatting>
  <conditionalFormatting sqref="H4904:J4904">
    <cfRule type="expression" dxfId="8344" priority="4050">
      <formula>G4902="Conexão Nova"</formula>
    </cfRule>
  </conditionalFormatting>
  <conditionalFormatting sqref="H4905:J4905">
    <cfRule type="expression" dxfId="8343" priority="4049" stopIfTrue="1">
      <formula>G4902="Conexão Nova"</formula>
    </cfRule>
  </conditionalFormatting>
  <conditionalFormatting sqref="H4906:J4906">
    <cfRule type="expression" dxfId="8342" priority="4048" stopIfTrue="1">
      <formula>G4902="Conexão Nova"</formula>
    </cfRule>
  </conditionalFormatting>
  <conditionalFormatting sqref="H4925:J4925">
    <cfRule type="expression" dxfId="8341" priority="4005">
      <formula>G4923="Conexão Nova"</formula>
    </cfRule>
  </conditionalFormatting>
  <conditionalFormatting sqref="H4926:J4926">
    <cfRule type="expression" dxfId="8340" priority="4004" stopIfTrue="1">
      <formula>G4923="Conexão Nova"</formula>
    </cfRule>
  </conditionalFormatting>
  <conditionalFormatting sqref="H4927:J4927">
    <cfRule type="expression" dxfId="8339" priority="4003" stopIfTrue="1">
      <formula>G4923="Conexão Nova"</formula>
    </cfRule>
  </conditionalFormatting>
  <conditionalFormatting sqref="H4946:J4946">
    <cfRule type="expression" dxfId="8338" priority="3960">
      <formula>G4944="Conexão Nova"</formula>
    </cfRule>
  </conditionalFormatting>
  <conditionalFormatting sqref="H4947:J4947">
    <cfRule type="expression" dxfId="8337" priority="3959" stopIfTrue="1">
      <formula>G4944="Conexão Nova"</formula>
    </cfRule>
  </conditionalFormatting>
  <conditionalFormatting sqref="H4948:J4948">
    <cfRule type="expression" dxfId="8336" priority="3958" stopIfTrue="1">
      <formula>G4944="Conexão Nova"</formula>
    </cfRule>
  </conditionalFormatting>
  <conditionalFormatting sqref="H4967:J4967">
    <cfRule type="expression" dxfId="8335" priority="3915">
      <formula>G4965="Conexão Nova"</formula>
    </cfRule>
  </conditionalFormatting>
  <conditionalFormatting sqref="H4968:J4968">
    <cfRule type="expression" dxfId="8334" priority="3914" stopIfTrue="1">
      <formula>G4965="Conexão Nova"</formula>
    </cfRule>
  </conditionalFormatting>
  <conditionalFormatting sqref="H4969:J4969">
    <cfRule type="expression" dxfId="8333" priority="3913" stopIfTrue="1">
      <formula>G4965="Conexão Nova"</formula>
    </cfRule>
  </conditionalFormatting>
  <conditionalFormatting sqref="H4988:J4988">
    <cfRule type="expression" dxfId="8332" priority="3870">
      <formula>G4986="Conexão Nova"</formula>
    </cfRule>
  </conditionalFormatting>
  <conditionalFormatting sqref="H4989:J4989">
    <cfRule type="expression" dxfId="8331" priority="3869" stopIfTrue="1">
      <formula>G4986="Conexão Nova"</formula>
    </cfRule>
  </conditionalFormatting>
  <conditionalFormatting sqref="H4990:J4990">
    <cfRule type="expression" dxfId="8330" priority="3868" stopIfTrue="1">
      <formula>G4986="Conexão Nova"</formula>
    </cfRule>
  </conditionalFormatting>
  <conditionalFormatting sqref="H5009:J5009">
    <cfRule type="expression" dxfId="8329" priority="3825">
      <formula>G5007="Conexão Nova"</formula>
    </cfRule>
  </conditionalFormatting>
  <conditionalFormatting sqref="H5010:J5010">
    <cfRule type="expression" dxfId="8328" priority="3824" stopIfTrue="1">
      <formula>G5007="Conexão Nova"</formula>
    </cfRule>
  </conditionalFormatting>
  <conditionalFormatting sqref="H5011:J5011">
    <cfRule type="expression" dxfId="8327" priority="3823" stopIfTrue="1">
      <formula>G5007="Conexão Nova"</formula>
    </cfRule>
  </conditionalFormatting>
  <conditionalFormatting sqref="H5030:J5030">
    <cfRule type="expression" dxfId="8326" priority="3780">
      <formula>G5028="Conexão Nova"</formula>
    </cfRule>
  </conditionalFormatting>
  <conditionalFormatting sqref="H5031:J5031">
    <cfRule type="expression" dxfId="8325" priority="3779" stopIfTrue="1">
      <formula>G5028="Conexão Nova"</formula>
    </cfRule>
  </conditionalFormatting>
  <conditionalFormatting sqref="H5032:J5032">
    <cfRule type="expression" dxfId="8324" priority="3778" stopIfTrue="1">
      <formula>G5028="Conexão Nova"</formula>
    </cfRule>
  </conditionalFormatting>
  <conditionalFormatting sqref="H5051:J5051">
    <cfRule type="expression" dxfId="8323" priority="3735">
      <formula>G5049="Conexão Nova"</formula>
    </cfRule>
  </conditionalFormatting>
  <conditionalFormatting sqref="H5052:J5052">
    <cfRule type="expression" dxfId="8322" priority="3734" stopIfTrue="1">
      <formula>G5049="Conexão Nova"</formula>
    </cfRule>
  </conditionalFormatting>
  <conditionalFormatting sqref="H5053:J5053">
    <cfRule type="expression" dxfId="8321" priority="3733" stopIfTrue="1">
      <formula>G5049="Conexão Nova"</formula>
    </cfRule>
  </conditionalFormatting>
  <conditionalFormatting sqref="H5072:J5072">
    <cfRule type="expression" dxfId="8320" priority="3690">
      <formula>G5070="Conexão Nova"</formula>
    </cfRule>
  </conditionalFormatting>
  <conditionalFormatting sqref="H5073:J5073">
    <cfRule type="expression" dxfId="8319" priority="3689" stopIfTrue="1">
      <formula>G5070="Conexão Nova"</formula>
    </cfRule>
  </conditionalFormatting>
  <conditionalFormatting sqref="H5074:J5074">
    <cfRule type="expression" dxfId="8318" priority="3688" stopIfTrue="1">
      <formula>G5070="Conexão Nova"</formula>
    </cfRule>
  </conditionalFormatting>
  <conditionalFormatting sqref="H5093:J5093">
    <cfRule type="expression" dxfId="8317" priority="3645">
      <formula>G5091="Conexão Nova"</formula>
    </cfRule>
  </conditionalFormatting>
  <conditionalFormatting sqref="H5094:J5094">
    <cfRule type="expression" dxfId="8316" priority="3644" stopIfTrue="1">
      <formula>G5091="Conexão Nova"</formula>
    </cfRule>
  </conditionalFormatting>
  <conditionalFormatting sqref="H5095:J5095">
    <cfRule type="expression" dxfId="8315" priority="3643" stopIfTrue="1">
      <formula>G5091="Conexão Nova"</formula>
    </cfRule>
  </conditionalFormatting>
  <conditionalFormatting sqref="H5114:J5114">
    <cfRule type="expression" dxfId="8314" priority="3600">
      <formula>G5112="Conexão Nova"</formula>
    </cfRule>
  </conditionalFormatting>
  <conditionalFormatting sqref="H5115:J5115">
    <cfRule type="expression" dxfId="8313" priority="3599" stopIfTrue="1">
      <formula>G5112="Conexão Nova"</formula>
    </cfRule>
  </conditionalFormatting>
  <conditionalFormatting sqref="H5116:J5116">
    <cfRule type="expression" dxfId="8312" priority="3598" stopIfTrue="1">
      <formula>G5112="Conexão Nova"</formula>
    </cfRule>
  </conditionalFormatting>
  <conditionalFormatting sqref="H5135:J5135">
    <cfRule type="expression" dxfId="8311" priority="3555">
      <formula>G5133="Conexão Nova"</formula>
    </cfRule>
  </conditionalFormatting>
  <conditionalFormatting sqref="H5136:J5136">
    <cfRule type="expression" dxfId="8310" priority="3554" stopIfTrue="1">
      <formula>G5133="Conexão Nova"</formula>
    </cfRule>
  </conditionalFormatting>
  <conditionalFormatting sqref="H5137:J5137">
    <cfRule type="expression" dxfId="8309" priority="3553" stopIfTrue="1">
      <formula>G5133="Conexão Nova"</formula>
    </cfRule>
  </conditionalFormatting>
  <conditionalFormatting sqref="H5156:J5156">
    <cfRule type="expression" dxfId="8308" priority="3510">
      <formula>G5154="Conexão Nova"</formula>
    </cfRule>
  </conditionalFormatting>
  <conditionalFormatting sqref="H5157:J5157">
    <cfRule type="expression" dxfId="8307" priority="3509" stopIfTrue="1">
      <formula>G5154="Conexão Nova"</formula>
    </cfRule>
  </conditionalFormatting>
  <conditionalFormatting sqref="H5158:J5158">
    <cfRule type="expression" dxfId="8306" priority="3508" stopIfTrue="1">
      <formula>G5154="Conexão Nova"</formula>
    </cfRule>
  </conditionalFormatting>
  <conditionalFormatting sqref="H5177:J5177">
    <cfRule type="expression" dxfId="8305" priority="3465">
      <formula>G5175="Conexão Nova"</formula>
    </cfRule>
  </conditionalFormatting>
  <conditionalFormatting sqref="H5178:J5178">
    <cfRule type="expression" dxfId="8304" priority="3464" stopIfTrue="1">
      <formula>G5175="Conexão Nova"</formula>
    </cfRule>
  </conditionalFormatting>
  <conditionalFormatting sqref="H5179:J5179">
    <cfRule type="expression" dxfId="8303" priority="3463" stopIfTrue="1">
      <formula>G5175="Conexão Nova"</formula>
    </cfRule>
  </conditionalFormatting>
  <conditionalFormatting sqref="H5198:J5198">
    <cfRule type="expression" dxfId="8302" priority="3420">
      <formula>G5196="Conexão Nova"</formula>
    </cfRule>
  </conditionalFormatting>
  <conditionalFormatting sqref="H5199:J5199">
    <cfRule type="expression" dxfId="8301" priority="3419" stopIfTrue="1">
      <formula>G5196="Conexão Nova"</formula>
    </cfRule>
  </conditionalFormatting>
  <conditionalFormatting sqref="H5200:J5200">
    <cfRule type="expression" dxfId="8300" priority="3418" stopIfTrue="1">
      <formula>G5196="Conexão Nova"</formula>
    </cfRule>
  </conditionalFormatting>
  <conditionalFormatting sqref="H5219:J5219">
    <cfRule type="expression" dxfId="8299" priority="3375">
      <formula>G5217="Conexão Nova"</formula>
    </cfRule>
  </conditionalFormatting>
  <conditionalFormatting sqref="H5220:J5220">
    <cfRule type="expression" dxfId="8298" priority="3374" stopIfTrue="1">
      <formula>G5217="Conexão Nova"</formula>
    </cfRule>
  </conditionalFormatting>
  <conditionalFormatting sqref="H5221:J5221">
    <cfRule type="expression" dxfId="8297" priority="3373" stopIfTrue="1">
      <formula>G5217="Conexão Nova"</formula>
    </cfRule>
  </conditionalFormatting>
  <conditionalFormatting sqref="H5240:J5240">
    <cfRule type="expression" dxfId="8296" priority="3330">
      <formula>G5238="Conexão Nova"</formula>
    </cfRule>
  </conditionalFormatting>
  <conditionalFormatting sqref="H5241:J5241">
    <cfRule type="expression" dxfId="8295" priority="3329" stopIfTrue="1">
      <formula>G5238="Conexão Nova"</formula>
    </cfRule>
  </conditionalFormatting>
  <conditionalFormatting sqref="H5242:J5242">
    <cfRule type="expression" dxfId="8294" priority="3328" stopIfTrue="1">
      <formula>G5238="Conexão Nova"</formula>
    </cfRule>
  </conditionalFormatting>
  <conditionalFormatting sqref="H5261:J5261">
    <cfRule type="expression" dxfId="8293" priority="3285">
      <formula>G5259="Conexão Nova"</formula>
    </cfRule>
  </conditionalFormatting>
  <conditionalFormatting sqref="H5262:J5262">
    <cfRule type="expression" dxfId="8292" priority="3284" stopIfTrue="1">
      <formula>G5259="Conexão Nova"</formula>
    </cfRule>
  </conditionalFormatting>
  <conditionalFormatting sqref="H5263:J5263">
    <cfRule type="expression" dxfId="8291" priority="3283" stopIfTrue="1">
      <formula>G5259="Conexão Nova"</formula>
    </cfRule>
  </conditionalFormatting>
  <conditionalFormatting sqref="H5282:J5282">
    <cfRule type="expression" dxfId="8290" priority="3240">
      <formula>G5280="Conexão Nova"</formula>
    </cfRule>
  </conditionalFormatting>
  <conditionalFormatting sqref="H5283:J5283">
    <cfRule type="expression" dxfId="8289" priority="3239" stopIfTrue="1">
      <formula>G5280="Conexão Nova"</formula>
    </cfRule>
  </conditionalFormatting>
  <conditionalFormatting sqref="H5284:J5284">
    <cfRule type="expression" dxfId="8288" priority="3238" stopIfTrue="1">
      <formula>G5280="Conexão Nova"</formula>
    </cfRule>
  </conditionalFormatting>
  <conditionalFormatting sqref="H5303:J5303">
    <cfRule type="expression" dxfId="8287" priority="3195">
      <formula>G5301="Conexão Nova"</formula>
    </cfRule>
  </conditionalFormatting>
  <conditionalFormatting sqref="H5304:J5304">
    <cfRule type="expression" dxfId="8286" priority="3194" stopIfTrue="1">
      <formula>G5301="Conexão Nova"</formula>
    </cfRule>
  </conditionalFormatting>
  <conditionalFormatting sqref="H5305:J5305">
    <cfRule type="expression" dxfId="8285" priority="3193" stopIfTrue="1">
      <formula>G5301="Conexão Nova"</formula>
    </cfRule>
  </conditionalFormatting>
  <conditionalFormatting sqref="H5324:J5324">
    <cfRule type="expression" dxfId="8284" priority="3150">
      <formula>G5322="Conexão Nova"</formula>
    </cfRule>
  </conditionalFormatting>
  <conditionalFormatting sqref="H5325:J5325">
    <cfRule type="expression" dxfId="8283" priority="3149" stopIfTrue="1">
      <formula>G5322="Conexão Nova"</formula>
    </cfRule>
  </conditionalFormatting>
  <conditionalFormatting sqref="H5326:J5326">
    <cfRule type="expression" dxfId="8282" priority="3148" stopIfTrue="1">
      <formula>G5322="Conexão Nova"</formula>
    </cfRule>
  </conditionalFormatting>
  <conditionalFormatting sqref="H5345:J5345">
    <cfRule type="expression" dxfId="8281" priority="3105">
      <formula>G5343="Conexão Nova"</formula>
    </cfRule>
  </conditionalFormatting>
  <conditionalFormatting sqref="H5346:J5346">
    <cfRule type="expression" dxfId="8280" priority="3104" stopIfTrue="1">
      <formula>G5343="Conexão Nova"</formula>
    </cfRule>
  </conditionalFormatting>
  <conditionalFormatting sqref="H5347:J5347">
    <cfRule type="expression" dxfId="8279" priority="3103" stopIfTrue="1">
      <formula>G5343="Conexão Nova"</formula>
    </cfRule>
  </conditionalFormatting>
  <conditionalFormatting sqref="H5366:J5366">
    <cfRule type="expression" dxfId="8278" priority="3060">
      <formula>G5364="Conexão Nova"</formula>
    </cfRule>
  </conditionalFormatting>
  <conditionalFormatting sqref="H5367:J5367">
    <cfRule type="expression" dxfId="8277" priority="3059" stopIfTrue="1">
      <formula>G5364="Conexão Nova"</formula>
    </cfRule>
  </conditionalFormatting>
  <conditionalFormatting sqref="H5368:J5368">
    <cfRule type="expression" dxfId="8276" priority="3058" stopIfTrue="1">
      <formula>G5364="Conexão Nova"</formula>
    </cfRule>
  </conditionalFormatting>
  <conditionalFormatting sqref="H5387:J5387">
    <cfRule type="expression" dxfId="8275" priority="3015">
      <formula>G5385="Conexão Nova"</formula>
    </cfRule>
  </conditionalFormatting>
  <conditionalFormatting sqref="H5388:J5388">
    <cfRule type="expression" dxfId="8274" priority="3014" stopIfTrue="1">
      <formula>G5385="Conexão Nova"</formula>
    </cfRule>
  </conditionalFormatting>
  <conditionalFormatting sqref="H5389:J5389">
    <cfRule type="expression" dxfId="8273" priority="3013" stopIfTrue="1">
      <formula>G5385="Conexão Nova"</formula>
    </cfRule>
  </conditionalFormatting>
  <conditionalFormatting sqref="H5408:J5408">
    <cfRule type="expression" dxfId="8272" priority="2970">
      <formula>G5406="Conexão Nova"</formula>
    </cfRule>
  </conditionalFormatting>
  <conditionalFormatting sqref="H5409:J5409">
    <cfRule type="expression" dxfId="8271" priority="2969" stopIfTrue="1">
      <formula>G5406="Conexão Nova"</formula>
    </cfRule>
  </conditionalFormatting>
  <conditionalFormatting sqref="H5410:J5410">
    <cfRule type="expression" dxfId="8270" priority="2968" stopIfTrue="1">
      <formula>G5406="Conexão Nova"</formula>
    </cfRule>
  </conditionalFormatting>
  <conditionalFormatting sqref="H5429:J5429">
    <cfRule type="expression" dxfId="8269" priority="2925">
      <formula>G5427="Conexão Nova"</formula>
    </cfRule>
  </conditionalFormatting>
  <conditionalFormatting sqref="H5430:J5430">
    <cfRule type="expression" dxfId="8268" priority="2924" stopIfTrue="1">
      <formula>G5427="Conexão Nova"</formula>
    </cfRule>
  </conditionalFormatting>
  <conditionalFormatting sqref="H5431:J5431">
    <cfRule type="expression" dxfId="8267" priority="2923" stopIfTrue="1">
      <formula>G5427="Conexão Nova"</formula>
    </cfRule>
  </conditionalFormatting>
  <conditionalFormatting sqref="H5450:J5450">
    <cfRule type="expression" dxfId="8266" priority="2880">
      <formula>G5448="Conexão Nova"</formula>
    </cfRule>
  </conditionalFormatting>
  <conditionalFormatting sqref="H5451:J5451">
    <cfRule type="expression" dxfId="8265" priority="2879" stopIfTrue="1">
      <formula>G5448="Conexão Nova"</formula>
    </cfRule>
  </conditionalFormatting>
  <conditionalFormatting sqref="H5452:J5452">
    <cfRule type="expression" dxfId="8264" priority="2878" stopIfTrue="1">
      <formula>G5448="Conexão Nova"</formula>
    </cfRule>
  </conditionalFormatting>
  <conditionalFormatting sqref="H5471:J5471">
    <cfRule type="expression" dxfId="8263" priority="2835">
      <formula>G5469="Conexão Nova"</formula>
    </cfRule>
  </conditionalFormatting>
  <conditionalFormatting sqref="H5472:J5472">
    <cfRule type="expression" dxfId="8262" priority="2834" stopIfTrue="1">
      <formula>G5469="Conexão Nova"</formula>
    </cfRule>
  </conditionalFormatting>
  <conditionalFormatting sqref="H5473:J5473">
    <cfRule type="expression" dxfId="8261" priority="2833" stopIfTrue="1">
      <formula>G5469="Conexão Nova"</formula>
    </cfRule>
  </conditionalFormatting>
  <conditionalFormatting sqref="H5492:J5492">
    <cfRule type="expression" dxfId="8260" priority="2790">
      <formula>G5490="Conexão Nova"</formula>
    </cfRule>
  </conditionalFormatting>
  <conditionalFormatting sqref="H5493:J5493">
    <cfRule type="expression" dxfId="8259" priority="2789" stopIfTrue="1">
      <formula>G5490="Conexão Nova"</formula>
    </cfRule>
  </conditionalFormatting>
  <conditionalFormatting sqref="H5494:J5494">
    <cfRule type="expression" dxfId="8258" priority="2788" stopIfTrue="1">
      <formula>G5490="Conexão Nova"</formula>
    </cfRule>
  </conditionalFormatting>
  <conditionalFormatting sqref="H5513:J5513">
    <cfRule type="expression" dxfId="8257" priority="2745">
      <formula>G5511="Conexão Nova"</formula>
    </cfRule>
  </conditionalFormatting>
  <conditionalFormatting sqref="H5514:J5514">
    <cfRule type="expression" dxfId="8256" priority="2744" stopIfTrue="1">
      <formula>G5511="Conexão Nova"</formula>
    </cfRule>
  </conditionalFormatting>
  <conditionalFormatting sqref="H5515:J5515">
    <cfRule type="expression" dxfId="8255" priority="2743" stopIfTrue="1">
      <formula>G5511="Conexão Nova"</formula>
    </cfRule>
  </conditionalFormatting>
  <conditionalFormatting sqref="H5534:J5534">
    <cfRule type="expression" dxfId="8254" priority="2700">
      <formula>G5532="Conexão Nova"</formula>
    </cfRule>
  </conditionalFormatting>
  <conditionalFormatting sqref="H5535:J5535">
    <cfRule type="expression" dxfId="8253" priority="2699" stopIfTrue="1">
      <formula>G5532="Conexão Nova"</formula>
    </cfRule>
  </conditionalFormatting>
  <conditionalFormatting sqref="H5536:J5536">
    <cfRule type="expression" dxfId="8252" priority="2698" stopIfTrue="1">
      <formula>G5532="Conexão Nova"</formula>
    </cfRule>
  </conditionalFormatting>
  <conditionalFormatting sqref="H5555:J5555">
    <cfRule type="expression" dxfId="8251" priority="2655">
      <formula>G5553="Conexão Nova"</formula>
    </cfRule>
  </conditionalFormatting>
  <conditionalFormatting sqref="H5556:J5556">
    <cfRule type="expression" dxfId="8250" priority="2654" stopIfTrue="1">
      <formula>G5553="Conexão Nova"</formula>
    </cfRule>
  </conditionalFormatting>
  <conditionalFormatting sqref="H5557:J5557">
    <cfRule type="expression" dxfId="8249" priority="2653" stopIfTrue="1">
      <formula>G5553="Conexão Nova"</formula>
    </cfRule>
  </conditionalFormatting>
  <conditionalFormatting sqref="H5576:J5576">
    <cfRule type="expression" dxfId="8248" priority="2610">
      <formula>G5574="Conexão Nova"</formula>
    </cfRule>
  </conditionalFormatting>
  <conditionalFormatting sqref="H5577:J5577">
    <cfRule type="expression" dxfId="8247" priority="2609" stopIfTrue="1">
      <formula>G5574="Conexão Nova"</formula>
    </cfRule>
  </conditionalFormatting>
  <conditionalFormatting sqref="H5578:J5578">
    <cfRule type="expression" dxfId="8246" priority="2608" stopIfTrue="1">
      <formula>G5574="Conexão Nova"</formula>
    </cfRule>
  </conditionalFormatting>
  <conditionalFormatting sqref="H5597:J5597">
    <cfRule type="expression" dxfId="8245" priority="2565">
      <formula>G5595="Conexão Nova"</formula>
    </cfRule>
  </conditionalFormatting>
  <conditionalFormatting sqref="H5598:J5598">
    <cfRule type="expression" dxfId="8244" priority="2564" stopIfTrue="1">
      <formula>G5595="Conexão Nova"</formula>
    </cfRule>
  </conditionalFormatting>
  <conditionalFormatting sqref="H5599:J5599">
    <cfRule type="expression" dxfId="8243" priority="2563" stopIfTrue="1">
      <formula>G5595="Conexão Nova"</formula>
    </cfRule>
  </conditionalFormatting>
  <conditionalFormatting sqref="H5618:J5618">
    <cfRule type="expression" dxfId="8242" priority="2520">
      <formula>G5616="Conexão Nova"</formula>
    </cfRule>
  </conditionalFormatting>
  <conditionalFormatting sqref="H5619:J5619">
    <cfRule type="expression" dxfId="8241" priority="2519" stopIfTrue="1">
      <formula>G5616="Conexão Nova"</formula>
    </cfRule>
  </conditionalFormatting>
  <conditionalFormatting sqref="H5620:J5620">
    <cfRule type="expression" dxfId="8240" priority="2518" stopIfTrue="1">
      <formula>G5616="Conexão Nova"</formula>
    </cfRule>
  </conditionalFormatting>
  <conditionalFormatting sqref="H5639:J5639">
    <cfRule type="expression" dxfId="8239" priority="2475">
      <formula>G5637="Conexão Nova"</formula>
    </cfRule>
  </conditionalFormatting>
  <conditionalFormatting sqref="H5640:J5640">
    <cfRule type="expression" dxfId="8238" priority="2474" stopIfTrue="1">
      <formula>G5637="Conexão Nova"</formula>
    </cfRule>
  </conditionalFormatting>
  <conditionalFormatting sqref="H5641:J5641">
    <cfRule type="expression" dxfId="8237" priority="2473" stopIfTrue="1">
      <formula>G5637="Conexão Nova"</formula>
    </cfRule>
  </conditionalFormatting>
  <conditionalFormatting sqref="H5660:J5660">
    <cfRule type="expression" dxfId="8236" priority="2430">
      <formula>G5658="Conexão Nova"</formula>
    </cfRule>
  </conditionalFormatting>
  <conditionalFormatting sqref="H5661:J5661">
    <cfRule type="expression" dxfId="8235" priority="2429" stopIfTrue="1">
      <formula>G5658="Conexão Nova"</formula>
    </cfRule>
  </conditionalFormatting>
  <conditionalFormatting sqref="H5662:J5662">
    <cfRule type="expression" dxfId="8234" priority="2428" stopIfTrue="1">
      <formula>G5658="Conexão Nova"</formula>
    </cfRule>
  </conditionalFormatting>
  <conditionalFormatting sqref="H5681:J5681">
    <cfRule type="expression" dxfId="8233" priority="2385">
      <formula>G5679="Conexão Nova"</formula>
    </cfRule>
  </conditionalFormatting>
  <conditionalFormatting sqref="H5682:J5682">
    <cfRule type="expression" dxfId="8232" priority="2384" stopIfTrue="1">
      <formula>G5679="Conexão Nova"</formula>
    </cfRule>
  </conditionalFormatting>
  <conditionalFormatting sqref="H5683:J5683">
    <cfRule type="expression" dxfId="8231" priority="2383" stopIfTrue="1">
      <formula>G5679="Conexão Nova"</formula>
    </cfRule>
  </conditionalFormatting>
  <conditionalFormatting sqref="H5702:J5702">
    <cfRule type="expression" dxfId="8230" priority="2340">
      <formula>G5700="Conexão Nova"</formula>
    </cfRule>
  </conditionalFormatting>
  <conditionalFormatting sqref="H5703:J5703">
    <cfRule type="expression" dxfId="8229" priority="2339" stopIfTrue="1">
      <formula>G5700="Conexão Nova"</formula>
    </cfRule>
  </conditionalFormatting>
  <conditionalFormatting sqref="H5704:J5704">
    <cfRule type="expression" dxfId="8228" priority="2338" stopIfTrue="1">
      <formula>G5700="Conexão Nova"</formula>
    </cfRule>
  </conditionalFormatting>
  <conditionalFormatting sqref="H5723:J5723">
    <cfRule type="expression" dxfId="8227" priority="2295">
      <formula>G5721="Conexão Nova"</formula>
    </cfRule>
  </conditionalFormatting>
  <conditionalFormatting sqref="H5724:J5724">
    <cfRule type="expression" dxfId="8226" priority="2294" stopIfTrue="1">
      <formula>G5721="Conexão Nova"</formula>
    </cfRule>
  </conditionalFormatting>
  <conditionalFormatting sqref="H5725:J5725">
    <cfRule type="expression" dxfId="8225" priority="2293" stopIfTrue="1">
      <formula>G5721="Conexão Nova"</formula>
    </cfRule>
  </conditionalFormatting>
  <conditionalFormatting sqref="H5744:J5744">
    <cfRule type="expression" dxfId="8224" priority="2250">
      <formula>G5742="Conexão Nova"</formula>
    </cfRule>
  </conditionalFormatting>
  <conditionalFormatting sqref="H5745:J5745">
    <cfRule type="expression" dxfId="8223" priority="2249" stopIfTrue="1">
      <formula>G5742="Conexão Nova"</formula>
    </cfRule>
  </conditionalFormatting>
  <conditionalFormatting sqref="H5746:J5746">
    <cfRule type="expression" dxfId="8222" priority="2248" stopIfTrue="1">
      <formula>G5742="Conexão Nova"</formula>
    </cfRule>
  </conditionalFormatting>
  <conditionalFormatting sqref="H5765:J5765">
    <cfRule type="expression" dxfId="8221" priority="2205">
      <formula>G5763="Conexão Nova"</formula>
    </cfRule>
  </conditionalFormatting>
  <conditionalFormatting sqref="H5766:J5766">
    <cfRule type="expression" dxfId="8220" priority="2204" stopIfTrue="1">
      <formula>G5763="Conexão Nova"</formula>
    </cfRule>
  </conditionalFormatting>
  <conditionalFormatting sqref="H5767:J5767">
    <cfRule type="expression" dxfId="8219" priority="2203" stopIfTrue="1">
      <formula>G5763="Conexão Nova"</formula>
    </cfRule>
  </conditionalFormatting>
  <conditionalFormatting sqref="H5786:J5786">
    <cfRule type="expression" dxfId="8218" priority="2160">
      <formula>G5784="Conexão Nova"</formula>
    </cfRule>
  </conditionalFormatting>
  <conditionalFormatting sqref="H5787:J5787">
    <cfRule type="expression" dxfId="8217" priority="2159" stopIfTrue="1">
      <formula>G5784="Conexão Nova"</formula>
    </cfRule>
  </conditionalFormatting>
  <conditionalFormatting sqref="H5788:J5788">
    <cfRule type="expression" dxfId="8216" priority="2158" stopIfTrue="1">
      <formula>G5784="Conexão Nova"</formula>
    </cfRule>
  </conditionalFormatting>
  <conditionalFormatting sqref="H5807:J5807">
    <cfRule type="expression" dxfId="8215" priority="2115">
      <formula>G5805="Conexão Nova"</formula>
    </cfRule>
  </conditionalFormatting>
  <conditionalFormatting sqref="H5808:J5808">
    <cfRule type="expression" dxfId="8214" priority="2114" stopIfTrue="1">
      <formula>G5805="Conexão Nova"</formula>
    </cfRule>
  </conditionalFormatting>
  <conditionalFormatting sqref="H5809:J5809">
    <cfRule type="expression" dxfId="8213" priority="2113" stopIfTrue="1">
      <formula>G5805="Conexão Nova"</formula>
    </cfRule>
  </conditionalFormatting>
  <conditionalFormatting sqref="H5828:J5828">
    <cfRule type="expression" dxfId="8212" priority="2070">
      <formula>G5826="Conexão Nova"</formula>
    </cfRule>
  </conditionalFormatting>
  <conditionalFormatting sqref="H5829:J5829">
    <cfRule type="expression" dxfId="8211" priority="2069" stopIfTrue="1">
      <formula>G5826="Conexão Nova"</formula>
    </cfRule>
  </conditionalFormatting>
  <conditionalFormatting sqref="H5830:J5830">
    <cfRule type="expression" dxfId="8210" priority="2068" stopIfTrue="1">
      <formula>G5826="Conexão Nova"</formula>
    </cfRule>
  </conditionalFormatting>
  <conditionalFormatting sqref="H5849:J5849">
    <cfRule type="expression" dxfId="8209" priority="2025">
      <formula>G5847="Conexão Nova"</formula>
    </cfRule>
  </conditionalFormatting>
  <conditionalFormatting sqref="H5850:J5850">
    <cfRule type="expression" dxfId="8208" priority="2024" stopIfTrue="1">
      <formula>G5847="Conexão Nova"</formula>
    </cfRule>
  </conditionalFormatting>
  <conditionalFormatting sqref="H5851:J5851">
    <cfRule type="expression" dxfId="8207" priority="2023" stopIfTrue="1">
      <formula>G5847="Conexão Nova"</formula>
    </cfRule>
  </conditionalFormatting>
  <conditionalFormatting sqref="H5870:J5870">
    <cfRule type="expression" dxfId="8206" priority="1980">
      <formula>G5868="Conexão Nova"</formula>
    </cfRule>
  </conditionalFormatting>
  <conditionalFormatting sqref="H5871:J5871">
    <cfRule type="expression" dxfId="8205" priority="1979" stopIfTrue="1">
      <formula>G5868="Conexão Nova"</formula>
    </cfRule>
  </conditionalFormatting>
  <conditionalFormatting sqref="H5872:J5872">
    <cfRule type="expression" dxfId="8204" priority="1978" stopIfTrue="1">
      <formula>G5868="Conexão Nova"</formula>
    </cfRule>
  </conditionalFormatting>
  <conditionalFormatting sqref="H5891:J5891">
    <cfRule type="expression" dxfId="8203" priority="1935">
      <formula>G5889="Conexão Nova"</formula>
    </cfRule>
  </conditionalFormatting>
  <conditionalFormatting sqref="H5892:J5892">
    <cfRule type="expression" dxfId="8202" priority="1934" stopIfTrue="1">
      <formula>G5889="Conexão Nova"</formula>
    </cfRule>
  </conditionalFormatting>
  <conditionalFormatting sqref="H5893:J5893">
    <cfRule type="expression" dxfId="8201" priority="1933" stopIfTrue="1">
      <formula>G5889="Conexão Nova"</formula>
    </cfRule>
  </conditionalFormatting>
  <conditionalFormatting sqref="H5912:J5912">
    <cfRule type="expression" dxfId="8200" priority="1890">
      <formula>G5910="Conexão Nova"</formula>
    </cfRule>
  </conditionalFormatting>
  <conditionalFormatting sqref="H5913:J5913">
    <cfRule type="expression" dxfId="8199" priority="1889" stopIfTrue="1">
      <formula>G5910="Conexão Nova"</formula>
    </cfRule>
  </conditionalFormatting>
  <conditionalFormatting sqref="H5914:J5914">
    <cfRule type="expression" dxfId="8198" priority="1888" stopIfTrue="1">
      <formula>G5910="Conexão Nova"</formula>
    </cfRule>
  </conditionalFormatting>
  <conditionalFormatting sqref="H5933:J5933">
    <cfRule type="expression" dxfId="8197" priority="1845">
      <formula>G5931="Conexão Nova"</formula>
    </cfRule>
  </conditionalFormatting>
  <conditionalFormatting sqref="H5934:J5934">
    <cfRule type="expression" dxfId="8196" priority="1844" stopIfTrue="1">
      <formula>G5931="Conexão Nova"</formula>
    </cfRule>
  </conditionalFormatting>
  <conditionalFormatting sqref="H5935:J5935">
    <cfRule type="expression" dxfId="8195" priority="1843" stopIfTrue="1">
      <formula>G5931="Conexão Nova"</formula>
    </cfRule>
  </conditionalFormatting>
  <conditionalFormatting sqref="H5954:J5954">
    <cfRule type="expression" dxfId="8194" priority="1800">
      <formula>G5952="Conexão Nova"</formula>
    </cfRule>
  </conditionalFormatting>
  <conditionalFormatting sqref="H5955:J5955">
    <cfRule type="expression" dxfId="8193" priority="1799" stopIfTrue="1">
      <formula>G5952="Conexão Nova"</formula>
    </cfRule>
  </conditionalFormatting>
  <conditionalFormatting sqref="H5956:J5956">
    <cfRule type="expression" dxfId="8192" priority="1798" stopIfTrue="1">
      <formula>G5952="Conexão Nova"</formula>
    </cfRule>
  </conditionalFormatting>
  <conditionalFormatting sqref="H5975:J5975">
    <cfRule type="expression" dxfId="8191" priority="1755">
      <formula>G5973="Conexão Nova"</formula>
    </cfRule>
  </conditionalFormatting>
  <conditionalFormatting sqref="H5976:J5976">
    <cfRule type="expression" dxfId="8190" priority="1754" stopIfTrue="1">
      <formula>G5973="Conexão Nova"</formula>
    </cfRule>
  </conditionalFormatting>
  <conditionalFormatting sqref="H5977:J5977">
    <cfRule type="expression" dxfId="8189" priority="1753" stopIfTrue="1">
      <formula>G5973="Conexão Nova"</formula>
    </cfRule>
  </conditionalFormatting>
  <conditionalFormatting sqref="H5996:J5996">
    <cfRule type="expression" dxfId="8188" priority="1710">
      <formula>G5994="Conexão Nova"</formula>
    </cfRule>
  </conditionalFormatting>
  <conditionalFormatting sqref="H5997:J5997">
    <cfRule type="expression" dxfId="8187" priority="1709" stopIfTrue="1">
      <formula>G5994="Conexão Nova"</formula>
    </cfRule>
  </conditionalFormatting>
  <conditionalFormatting sqref="H5998:J5998">
    <cfRule type="expression" dxfId="8186" priority="1708" stopIfTrue="1">
      <formula>G5994="Conexão Nova"</formula>
    </cfRule>
  </conditionalFormatting>
  <conditionalFormatting sqref="H6017:J6017">
    <cfRule type="expression" dxfId="8185" priority="1665">
      <formula>G6015="Conexão Nova"</formula>
    </cfRule>
  </conditionalFormatting>
  <conditionalFormatting sqref="H6018:J6018">
    <cfRule type="expression" dxfId="8184" priority="1664" stopIfTrue="1">
      <formula>G6015="Conexão Nova"</formula>
    </cfRule>
  </conditionalFormatting>
  <conditionalFormatting sqref="H6019:J6019">
    <cfRule type="expression" dxfId="8183" priority="1663" stopIfTrue="1">
      <formula>G6015="Conexão Nova"</formula>
    </cfRule>
  </conditionalFormatting>
  <conditionalFormatting sqref="H6038:J6038">
    <cfRule type="expression" dxfId="8182" priority="1620">
      <formula>G6036="Conexão Nova"</formula>
    </cfRule>
  </conditionalFormatting>
  <conditionalFormatting sqref="H6039:J6039">
    <cfRule type="expression" dxfId="8181" priority="1619" stopIfTrue="1">
      <formula>G6036="Conexão Nova"</formula>
    </cfRule>
  </conditionalFormatting>
  <conditionalFormatting sqref="H6040:J6040">
    <cfRule type="expression" dxfId="8180" priority="1618" stopIfTrue="1">
      <formula>G6036="Conexão Nova"</formula>
    </cfRule>
  </conditionalFormatting>
  <conditionalFormatting sqref="H6059:J6059">
    <cfRule type="expression" dxfId="8179" priority="1575">
      <formula>G6057="Conexão Nova"</formula>
    </cfRule>
  </conditionalFormatting>
  <conditionalFormatting sqref="H6060:J6060">
    <cfRule type="expression" dxfId="8178" priority="1574" stopIfTrue="1">
      <formula>G6057="Conexão Nova"</formula>
    </cfRule>
  </conditionalFormatting>
  <conditionalFormatting sqref="H6061:J6061">
    <cfRule type="expression" dxfId="8177" priority="1573" stopIfTrue="1">
      <formula>G6057="Conexão Nova"</formula>
    </cfRule>
  </conditionalFormatting>
  <conditionalFormatting sqref="H6080:J6080">
    <cfRule type="expression" dxfId="8176" priority="1530">
      <formula>G6078="Conexão Nova"</formula>
    </cfRule>
  </conditionalFormatting>
  <conditionalFormatting sqref="H6081:J6081">
    <cfRule type="expression" dxfId="8175" priority="1529" stopIfTrue="1">
      <formula>G6078="Conexão Nova"</formula>
    </cfRule>
  </conditionalFormatting>
  <conditionalFormatting sqref="H6082:J6082">
    <cfRule type="expression" dxfId="8174" priority="1528" stopIfTrue="1">
      <formula>G6078="Conexão Nova"</formula>
    </cfRule>
  </conditionalFormatting>
  <conditionalFormatting sqref="H6101:J6101">
    <cfRule type="expression" dxfId="8173" priority="1485">
      <formula>G6099="Conexão Nova"</formula>
    </cfRule>
  </conditionalFormatting>
  <conditionalFormatting sqref="H6102:J6102">
    <cfRule type="expression" dxfId="8172" priority="1484" stopIfTrue="1">
      <formula>G6099="Conexão Nova"</formula>
    </cfRule>
  </conditionalFormatting>
  <conditionalFormatting sqref="H6103:J6103">
    <cfRule type="expression" dxfId="8171" priority="1483" stopIfTrue="1">
      <formula>G6099="Conexão Nova"</formula>
    </cfRule>
  </conditionalFormatting>
  <conditionalFormatting sqref="H6122:J6122">
    <cfRule type="expression" dxfId="8170" priority="1440">
      <formula>G6120="Conexão Nova"</formula>
    </cfRule>
  </conditionalFormatting>
  <conditionalFormatting sqref="H6123:J6123">
    <cfRule type="expression" dxfId="8169" priority="1439" stopIfTrue="1">
      <formula>G6120="Conexão Nova"</formula>
    </cfRule>
  </conditionalFormatting>
  <conditionalFormatting sqref="H6124:J6124">
    <cfRule type="expression" dxfId="8168" priority="1438" stopIfTrue="1">
      <formula>G6120="Conexão Nova"</formula>
    </cfRule>
  </conditionalFormatting>
  <conditionalFormatting sqref="H6143:J6143">
    <cfRule type="expression" dxfId="8167" priority="1395">
      <formula>G6141="Conexão Nova"</formula>
    </cfRule>
  </conditionalFormatting>
  <conditionalFormatting sqref="H6144:J6144">
    <cfRule type="expression" dxfId="8166" priority="1394" stopIfTrue="1">
      <formula>G6141="Conexão Nova"</formula>
    </cfRule>
  </conditionalFormatting>
  <conditionalFormatting sqref="H6145:J6145">
    <cfRule type="expression" dxfId="8165" priority="1393" stopIfTrue="1">
      <formula>G6141="Conexão Nova"</formula>
    </cfRule>
  </conditionalFormatting>
  <conditionalFormatting sqref="H6164:J6164">
    <cfRule type="expression" dxfId="8164" priority="1350">
      <formula>G6162="Conexão Nova"</formula>
    </cfRule>
  </conditionalFormatting>
  <conditionalFormatting sqref="H6165:J6165">
    <cfRule type="expression" dxfId="8163" priority="1349" stopIfTrue="1">
      <formula>G6162="Conexão Nova"</formula>
    </cfRule>
  </conditionalFormatting>
  <conditionalFormatting sqref="H6166:J6166">
    <cfRule type="expression" dxfId="8162" priority="1348" stopIfTrue="1">
      <formula>G6162="Conexão Nova"</formula>
    </cfRule>
  </conditionalFormatting>
  <conditionalFormatting sqref="H6185:J6185">
    <cfRule type="expression" dxfId="8161" priority="1305">
      <formula>G6183="Conexão Nova"</formula>
    </cfRule>
  </conditionalFormatting>
  <conditionalFormatting sqref="H6186:J6186">
    <cfRule type="expression" dxfId="8160" priority="1304" stopIfTrue="1">
      <formula>G6183="Conexão Nova"</formula>
    </cfRule>
  </conditionalFormatting>
  <conditionalFormatting sqref="H6187:J6187">
    <cfRule type="expression" dxfId="8159" priority="1303" stopIfTrue="1">
      <formula>G6183="Conexão Nova"</formula>
    </cfRule>
  </conditionalFormatting>
  <conditionalFormatting sqref="H6206:J6206">
    <cfRule type="expression" dxfId="8158" priority="1260">
      <formula>G6204="Conexão Nova"</formula>
    </cfRule>
  </conditionalFormatting>
  <conditionalFormatting sqref="H6207:J6207">
    <cfRule type="expression" dxfId="8157" priority="1259" stopIfTrue="1">
      <formula>G6204="Conexão Nova"</formula>
    </cfRule>
  </conditionalFormatting>
  <conditionalFormatting sqref="H6208:J6208">
    <cfRule type="expression" dxfId="8156" priority="1258" stopIfTrue="1">
      <formula>G6204="Conexão Nova"</formula>
    </cfRule>
  </conditionalFormatting>
  <conditionalFormatting sqref="H6227:J6227">
    <cfRule type="expression" dxfId="8155" priority="1215">
      <formula>G6225="Conexão Nova"</formula>
    </cfRule>
  </conditionalFormatting>
  <conditionalFormatting sqref="H6228:J6228">
    <cfRule type="expression" dxfId="8154" priority="1214" stopIfTrue="1">
      <formula>G6225="Conexão Nova"</formula>
    </cfRule>
  </conditionalFormatting>
  <conditionalFormatting sqref="H6229:J6229">
    <cfRule type="expression" dxfId="8153" priority="1213" stopIfTrue="1">
      <formula>G6225="Conexão Nova"</formula>
    </cfRule>
  </conditionalFormatting>
  <conditionalFormatting sqref="H6248:J6248">
    <cfRule type="expression" dxfId="8152" priority="1170">
      <formula>G6246="Conexão Nova"</formula>
    </cfRule>
  </conditionalFormatting>
  <conditionalFormatting sqref="H6249:J6249">
    <cfRule type="expression" dxfId="8151" priority="1169" stopIfTrue="1">
      <formula>G6246="Conexão Nova"</formula>
    </cfRule>
  </conditionalFormatting>
  <conditionalFormatting sqref="H6250:J6250">
    <cfRule type="expression" dxfId="8150" priority="1168" stopIfTrue="1">
      <formula>G6246="Conexão Nova"</formula>
    </cfRule>
  </conditionalFormatting>
  <conditionalFormatting sqref="H6269:J6269">
    <cfRule type="expression" dxfId="8149" priority="1125">
      <formula>G6267="Conexão Nova"</formula>
    </cfRule>
  </conditionalFormatting>
  <conditionalFormatting sqref="H6270:J6270">
    <cfRule type="expression" dxfId="8148" priority="1124" stopIfTrue="1">
      <formula>G6267="Conexão Nova"</formula>
    </cfRule>
  </conditionalFormatting>
  <conditionalFormatting sqref="H6271:J6271">
    <cfRule type="expression" dxfId="8147" priority="1123" stopIfTrue="1">
      <formula>G6267="Conexão Nova"</formula>
    </cfRule>
  </conditionalFormatting>
  <conditionalFormatting sqref="H6290:J6290">
    <cfRule type="expression" dxfId="8146" priority="1080">
      <formula>G6288="Conexão Nova"</formula>
    </cfRule>
  </conditionalFormatting>
  <conditionalFormatting sqref="H6291:J6291">
    <cfRule type="expression" dxfId="8145" priority="1079" stopIfTrue="1">
      <formula>G6288="Conexão Nova"</formula>
    </cfRule>
  </conditionalFormatting>
  <conditionalFormatting sqref="H6292:J6292">
    <cfRule type="expression" dxfId="8144" priority="1078" stopIfTrue="1">
      <formula>G6288="Conexão Nova"</formula>
    </cfRule>
  </conditionalFormatting>
  <conditionalFormatting sqref="H6311:J6311">
    <cfRule type="expression" dxfId="8143" priority="1035">
      <formula>G6309="Conexão Nova"</formula>
    </cfRule>
  </conditionalFormatting>
  <conditionalFormatting sqref="H6312:J6312">
    <cfRule type="expression" dxfId="8142" priority="1034" stopIfTrue="1">
      <formula>G6309="Conexão Nova"</formula>
    </cfRule>
  </conditionalFormatting>
  <conditionalFormatting sqref="H6313:J6313">
    <cfRule type="expression" dxfId="8141" priority="1033" stopIfTrue="1">
      <formula>G6309="Conexão Nova"</formula>
    </cfRule>
  </conditionalFormatting>
  <conditionalFormatting sqref="H6332:J6332">
    <cfRule type="expression" dxfId="8140" priority="990">
      <formula>G6330="Conexão Nova"</formula>
    </cfRule>
  </conditionalFormatting>
  <conditionalFormatting sqref="H6333:J6333">
    <cfRule type="expression" dxfId="8139" priority="989" stopIfTrue="1">
      <formula>G6330="Conexão Nova"</formula>
    </cfRule>
  </conditionalFormatting>
  <conditionalFormatting sqref="H6334:J6334">
    <cfRule type="expression" dxfId="8138" priority="988" stopIfTrue="1">
      <formula>G6330="Conexão Nova"</formula>
    </cfRule>
  </conditionalFormatting>
  <conditionalFormatting sqref="H6353:J6353">
    <cfRule type="expression" dxfId="8137" priority="945">
      <formula>G6351="Conexão Nova"</formula>
    </cfRule>
  </conditionalFormatting>
  <conditionalFormatting sqref="H6354:J6354">
    <cfRule type="expression" dxfId="8136" priority="944" stopIfTrue="1">
      <formula>G6351="Conexão Nova"</formula>
    </cfRule>
  </conditionalFormatting>
  <conditionalFormatting sqref="H6355:J6355">
    <cfRule type="expression" dxfId="8135" priority="943" stopIfTrue="1">
      <formula>G6351="Conexão Nova"</formula>
    </cfRule>
  </conditionalFormatting>
  <conditionalFormatting sqref="H6374:J6374">
    <cfRule type="expression" dxfId="8134" priority="900">
      <formula>G6372="Conexão Nova"</formula>
    </cfRule>
  </conditionalFormatting>
  <conditionalFormatting sqref="H6375:J6375">
    <cfRule type="expression" dxfId="8133" priority="899" stopIfTrue="1">
      <formula>G6372="Conexão Nova"</formula>
    </cfRule>
  </conditionalFormatting>
  <conditionalFormatting sqref="H6376:J6376">
    <cfRule type="expression" dxfId="8132" priority="898" stopIfTrue="1">
      <formula>G6372="Conexão Nova"</formula>
    </cfRule>
  </conditionalFormatting>
  <conditionalFormatting sqref="H6395:J6395">
    <cfRule type="expression" dxfId="8131" priority="855">
      <formula>G6393="Conexão Nova"</formula>
    </cfRule>
  </conditionalFormatting>
  <conditionalFormatting sqref="H6396:J6396">
    <cfRule type="expression" dxfId="8130" priority="854" stopIfTrue="1">
      <formula>G6393="Conexão Nova"</formula>
    </cfRule>
  </conditionalFormatting>
  <conditionalFormatting sqref="H6397:J6397">
    <cfRule type="expression" dxfId="8129" priority="853" stopIfTrue="1">
      <formula>G6393="Conexão Nova"</formula>
    </cfRule>
  </conditionalFormatting>
  <conditionalFormatting sqref="H6416:J6416">
    <cfRule type="expression" dxfId="8128" priority="810">
      <formula>G6414="Conexão Nova"</formula>
    </cfRule>
  </conditionalFormatting>
  <conditionalFormatting sqref="H6417:J6417">
    <cfRule type="expression" dxfId="8127" priority="809" stopIfTrue="1">
      <formula>G6414="Conexão Nova"</formula>
    </cfRule>
  </conditionalFormatting>
  <conditionalFormatting sqref="H6418:J6418">
    <cfRule type="expression" dxfId="8126" priority="808" stopIfTrue="1">
      <formula>G6414="Conexão Nova"</formula>
    </cfRule>
  </conditionalFormatting>
  <conditionalFormatting sqref="H6437:J6437">
    <cfRule type="expression" dxfId="8125" priority="765">
      <formula>G6435="Conexão Nova"</formula>
    </cfRule>
  </conditionalFormatting>
  <conditionalFormatting sqref="H6438:J6438">
    <cfRule type="expression" dxfId="8124" priority="764" stopIfTrue="1">
      <formula>G6435="Conexão Nova"</formula>
    </cfRule>
  </conditionalFormatting>
  <conditionalFormatting sqref="H6439:J6439">
    <cfRule type="expression" dxfId="8123" priority="763" stopIfTrue="1">
      <formula>G6435="Conexão Nova"</formula>
    </cfRule>
  </conditionalFormatting>
  <conditionalFormatting sqref="H6458:J6458">
    <cfRule type="expression" dxfId="8122" priority="720">
      <formula>G6456="Conexão Nova"</formula>
    </cfRule>
  </conditionalFormatting>
  <conditionalFormatting sqref="H6459:J6459">
    <cfRule type="expression" dxfId="8121" priority="719" stopIfTrue="1">
      <formula>G6456="Conexão Nova"</formula>
    </cfRule>
  </conditionalFormatting>
  <conditionalFormatting sqref="H6460:J6460">
    <cfRule type="expression" dxfId="8120" priority="718" stopIfTrue="1">
      <formula>G6456="Conexão Nova"</formula>
    </cfRule>
  </conditionalFormatting>
  <conditionalFormatting sqref="H6479:J6479">
    <cfRule type="expression" dxfId="8119" priority="675">
      <formula>G6477="Conexão Nova"</formula>
    </cfRule>
  </conditionalFormatting>
  <conditionalFormatting sqref="H6480:J6480">
    <cfRule type="expression" dxfId="8118" priority="674" stopIfTrue="1">
      <formula>G6477="Conexão Nova"</formula>
    </cfRule>
  </conditionalFormatting>
  <conditionalFormatting sqref="H6481:J6481">
    <cfRule type="expression" dxfId="8117" priority="673" stopIfTrue="1">
      <formula>G6477="Conexão Nova"</formula>
    </cfRule>
  </conditionalFormatting>
  <conditionalFormatting sqref="H6500:J6500">
    <cfRule type="expression" dxfId="8116" priority="630">
      <formula>G6498="Conexão Nova"</formula>
    </cfRule>
  </conditionalFormatting>
  <conditionalFormatting sqref="H6501:J6501">
    <cfRule type="expression" dxfId="8115" priority="629" stopIfTrue="1">
      <formula>G6498="Conexão Nova"</formula>
    </cfRule>
  </conditionalFormatting>
  <conditionalFormatting sqref="H6502:J6502">
    <cfRule type="expression" dxfId="8114" priority="628" stopIfTrue="1">
      <formula>G6498="Conexão Nova"</formula>
    </cfRule>
  </conditionalFormatting>
  <conditionalFormatting sqref="H6521:J6521">
    <cfRule type="expression" dxfId="8113" priority="585">
      <formula>G6519="Conexão Nova"</formula>
    </cfRule>
  </conditionalFormatting>
  <conditionalFormatting sqref="H6522:J6522">
    <cfRule type="expression" dxfId="8112" priority="584" stopIfTrue="1">
      <formula>G6519="Conexão Nova"</formula>
    </cfRule>
  </conditionalFormatting>
  <conditionalFormatting sqref="H6523:J6523">
    <cfRule type="expression" dxfId="8111" priority="583" stopIfTrue="1">
      <formula>G6519="Conexão Nova"</formula>
    </cfRule>
  </conditionalFormatting>
  <conditionalFormatting sqref="H6542:J6542">
    <cfRule type="expression" dxfId="8110" priority="540">
      <formula>G6540="Conexão Nova"</formula>
    </cfRule>
  </conditionalFormatting>
  <conditionalFormatting sqref="H6543:J6543">
    <cfRule type="expression" dxfId="8109" priority="539" stopIfTrue="1">
      <formula>G6540="Conexão Nova"</formula>
    </cfRule>
  </conditionalFormatting>
  <conditionalFormatting sqref="H6544:J6544">
    <cfRule type="expression" dxfId="8108" priority="538" stopIfTrue="1">
      <formula>G6540="Conexão Nova"</formula>
    </cfRule>
  </conditionalFormatting>
  <conditionalFormatting sqref="H6563:J6563">
    <cfRule type="expression" dxfId="8107" priority="495">
      <formula>G6561="Conexão Nova"</formula>
    </cfRule>
  </conditionalFormatting>
  <conditionalFormatting sqref="H6564:J6564">
    <cfRule type="expression" dxfId="8106" priority="494" stopIfTrue="1">
      <formula>G6561="Conexão Nova"</formula>
    </cfRule>
  </conditionalFormatting>
  <conditionalFormatting sqref="H6565:J6565">
    <cfRule type="expression" dxfId="8105" priority="493" stopIfTrue="1">
      <formula>G6561="Conexão Nova"</formula>
    </cfRule>
  </conditionalFormatting>
  <conditionalFormatting sqref="H6584:J6584">
    <cfRule type="expression" dxfId="8104" priority="450">
      <formula>G6582="Conexão Nova"</formula>
    </cfRule>
  </conditionalFormatting>
  <conditionalFormatting sqref="H6585:J6585">
    <cfRule type="expression" dxfId="8103" priority="449" stopIfTrue="1">
      <formula>G6582="Conexão Nova"</formula>
    </cfRule>
  </conditionalFormatting>
  <conditionalFormatting sqref="H6586:J6586">
    <cfRule type="expression" dxfId="8102" priority="448" stopIfTrue="1">
      <formula>G6582="Conexão Nova"</formula>
    </cfRule>
  </conditionalFormatting>
  <conditionalFormatting sqref="H6605:J6605">
    <cfRule type="expression" dxfId="8101" priority="405">
      <formula>G6603="Conexão Nova"</formula>
    </cfRule>
  </conditionalFormatting>
  <conditionalFormatting sqref="H6606:J6606">
    <cfRule type="expression" dxfId="8100" priority="404" stopIfTrue="1">
      <formula>G6603="Conexão Nova"</formula>
    </cfRule>
  </conditionalFormatting>
  <conditionalFormatting sqref="H6607:J6607">
    <cfRule type="expression" dxfId="8099" priority="403" stopIfTrue="1">
      <formula>G6603="Conexão Nova"</formula>
    </cfRule>
  </conditionalFormatting>
  <conditionalFormatting sqref="H6626:J6626">
    <cfRule type="expression" dxfId="8098" priority="360">
      <formula>G6624="Conexão Nova"</formula>
    </cfRule>
  </conditionalFormatting>
  <conditionalFormatting sqref="H6627:J6627">
    <cfRule type="expression" dxfId="8097" priority="359" stopIfTrue="1">
      <formula>G6624="Conexão Nova"</formula>
    </cfRule>
  </conditionalFormatting>
  <conditionalFormatting sqref="H6628:J6628">
    <cfRule type="expression" dxfId="8096" priority="358" stopIfTrue="1">
      <formula>G6624="Conexão Nova"</formula>
    </cfRule>
  </conditionalFormatting>
  <conditionalFormatting sqref="H6647:J6647">
    <cfRule type="expression" dxfId="8095" priority="315">
      <formula>G6645="Conexão Nova"</formula>
    </cfRule>
  </conditionalFormatting>
  <conditionalFormatting sqref="H6648:J6648">
    <cfRule type="expression" dxfId="8094" priority="314" stopIfTrue="1">
      <formula>G6645="Conexão Nova"</formula>
    </cfRule>
  </conditionalFormatting>
  <conditionalFormatting sqref="H6649:J6649">
    <cfRule type="expression" dxfId="8093" priority="313" stopIfTrue="1">
      <formula>G6645="Conexão Nova"</formula>
    </cfRule>
  </conditionalFormatting>
  <conditionalFormatting sqref="H6668:J6668">
    <cfRule type="expression" dxfId="8092" priority="270">
      <formula>G6666="Conexão Nova"</formula>
    </cfRule>
  </conditionalFormatting>
  <conditionalFormatting sqref="H6669:J6669">
    <cfRule type="expression" dxfId="8091" priority="269" stopIfTrue="1">
      <formula>G6666="Conexão Nova"</formula>
    </cfRule>
  </conditionalFormatting>
  <conditionalFormatting sqref="H6670:J6670">
    <cfRule type="expression" dxfId="8090" priority="268" stopIfTrue="1">
      <formula>G6666="Conexão Nova"</formula>
    </cfRule>
  </conditionalFormatting>
  <conditionalFormatting sqref="H6689:J6689">
    <cfRule type="expression" dxfId="8089" priority="225">
      <formula>G6687="Conexão Nova"</formula>
    </cfRule>
  </conditionalFormatting>
  <conditionalFormatting sqref="H6690:J6690">
    <cfRule type="expression" dxfId="8088" priority="224" stopIfTrue="1">
      <formula>G6687="Conexão Nova"</formula>
    </cfRule>
  </conditionalFormatting>
  <conditionalFormatting sqref="H6691:J6691">
    <cfRule type="expression" dxfId="8087" priority="223" stopIfTrue="1">
      <formula>G6687="Conexão Nova"</formula>
    </cfRule>
  </conditionalFormatting>
  <conditionalFormatting sqref="H6710:J6710">
    <cfRule type="expression" dxfId="8086" priority="180">
      <formula>G6708="Conexão Nova"</formula>
    </cfRule>
  </conditionalFormatting>
  <conditionalFormatting sqref="H6711:J6711">
    <cfRule type="expression" dxfId="8085" priority="179" stopIfTrue="1">
      <formula>G6708="Conexão Nova"</formula>
    </cfRule>
  </conditionalFormatting>
  <conditionalFormatting sqref="H6712:J6712">
    <cfRule type="expression" dxfId="8084" priority="178" stopIfTrue="1">
      <formula>G6708="Conexão Nova"</formula>
    </cfRule>
  </conditionalFormatting>
  <conditionalFormatting sqref="H6731:J6731">
    <cfRule type="expression" dxfId="8083" priority="135">
      <formula>G6729="Conexão Nova"</formula>
    </cfRule>
  </conditionalFormatting>
  <conditionalFormatting sqref="H6732:J6732">
    <cfRule type="expression" dxfId="8082" priority="134" stopIfTrue="1">
      <formula>G6729="Conexão Nova"</formula>
    </cfRule>
  </conditionalFormatting>
  <conditionalFormatting sqref="H6733:J6733">
    <cfRule type="expression" dxfId="8081" priority="133" stopIfTrue="1">
      <formula>G6729="Conexão Nova"</formula>
    </cfRule>
  </conditionalFormatting>
  <conditionalFormatting sqref="H6752:J6752">
    <cfRule type="expression" dxfId="8080" priority="90">
      <formula>G6750="Conexão Nova"</formula>
    </cfRule>
  </conditionalFormatting>
  <conditionalFormatting sqref="H6753:J6753">
    <cfRule type="expression" dxfId="8079" priority="89" stopIfTrue="1">
      <formula>G6750="Conexão Nova"</formula>
    </cfRule>
  </conditionalFormatting>
  <conditionalFormatting sqref="H6754:J6754">
    <cfRule type="expression" dxfId="8078" priority="88" stopIfTrue="1">
      <formula>G6750="Conexão Nova"</formula>
    </cfRule>
  </conditionalFormatting>
  <conditionalFormatting sqref="H6773:J6773">
    <cfRule type="expression" dxfId="8077" priority="45">
      <formula>G6771="Conexão Nova"</formula>
    </cfRule>
  </conditionalFormatting>
  <conditionalFormatting sqref="H6774:J6774">
    <cfRule type="expression" dxfId="8076" priority="44" stopIfTrue="1">
      <formula>G6771="Conexão Nova"</formula>
    </cfRule>
  </conditionalFormatting>
  <conditionalFormatting sqref="H6775:J6775">
    <cfRule type="expression" dxfId="8075" priority="43" stopIfTrue="1">
      <formula>G6771="Conexão Nova"</formula>
    </cfRule>
  </conditionalFormatting>
  <conditionalFormatting sqref="I14:J14">
    <cfRule type="expression" dxfId="8074" priority="18538" stopIfTrue="1">
      <formula>G9="Conexão Nova"</formula>
    </cfRule>
  </conditionalFormatting>
  <conditionalFormatting sqref="I15:J15">
    <cfRule type="expression" dxfId="8073" priority="18537" stopIfTrue="1">
      <formula>G9="Conexão Nova"</formula>
    </cfRule>
  </conditionalFormatting>
  <conditionalFormatting sqref="I22:J22">
    <cfRule type="expression" dxfId="8072" priority="18530">
      <formula>OR(G9="Alteração de Carga",G9="Caixa Existente sem Alteração",G9="Desligamento")</formula>
    </cfRule>
  </conditionalFormatting>
  <conditionalFormatting sqref="I35:J35">
    <cfRule type="expression" dxfId="8071" priority="15568" stopIfTrue="1">
      <formula>G30="Conexão Nova"</formula>
    </cfRule>
  </conditionalFormatting>
  <conditionalFormatting sqref="I36:J36">
    <cfRule type="expression" dxfId="8070" priority="15567" stopIfTrue="1">
      <formula>G30="Conexão Nova"</formula>
    </cfRule>
  </conditionalFormatting>
  <conditionalFormatting sqref="I43:J43">
    <cfRule type="expression" dxfId="8069" priority="15560">
      <formula>OR(G30="Alteração de Carga",G30="Caixa Existente sem Alteração",G30="Desligamento")</formula>
    </cfRule>
  </conditionalFormatting>
  <conditionalFormatting sqref="I56:J56">
    <cfRule type="expression" dxfId="8068" priority="15523" stopIfTrue="1">
      <formula>G51="Conexão Nova"</formula>
    </cfRule>
  </conditionalFormatting>
  <conditionalFormatting sqref="I57:J57">
    <cfRule type="expression" dxfId="8067" priority="15522" stopIfTrue="1">
      <formula>G51="Conexão Nova"</formula>
    </cfRule>
  </conditionalFormatting>
  <conditionalFormatting sqref="I64:J64">
    <cfRule type="expression" dxfId="8066" priority="15515">
      <formula>OR(G51="Alteração de Carga",G51="Caixa Existente sem Alteração",G51="Desligamento")</formula>
    </cfRule>
  </conditionalFormatting>
  <conditionalFormatting sqref="I77:J77">
    <cfRule type="expression" dxfId="8065" priority="15433" stopIfTrue="1">
      <formula>G72="Conexão Nova"</formula>
    </cfRule>
  </conditionalFormatting>
  <conditionalFormatting sqref="I78:J78">
    <cfRule type="expression" dxfId="8064" priority="15432" stopIfTrue="1">
      <formula>G72="Conexão Nova"</formula>
    </cfRule>
  </conditionalFormatting>
  <conditionalFormatting sqref="I85:J85">
    <cfRule type="expression" dxfId="8063" priority="15425">
      <formula>OR(G72="Alteração de Carga",G72="Caixa Existente sem Alteração",G72="Desligamento")</formula>
    </cfRule>
  </conditionalFormatting>
  <conditionalFormatting sqref="I98:J98">
    <cfRule type="expression" dxfId="8062" priority="15402" stopIfTrue="1">
      <formula>G93="Conexão Nova"</formula>
    </cfRule>
  </conditionalFormatting>
  <conditionalFormatting sqref="I99:J99">
    <cfRule type="expression" dxfId="8061" priority="15401" stopIfTrue="1">
      <formula>G93="Conexão Nova"</formula>
    </cfRule>
  </conditionalFormatting>
  <conditionalFormatting sqref="I106:J106">
    <cfRule type="expression" dxfId="8060" priority="15394">
      <formula>OR(G93="Alteração de Carga",G93="Caixa Existente sem Alteração",G93="Desligamento")</formula>
    </cfRule>
  </conditionalFormatting>
  <conditionalFormatting sqref="I119:J119">
    <cfRule type="expression" dxfId="8059" priority="15387" stopIfTrue="1">
      <formula>G114="Conexão Nova"</formula>
    </cfRule>
  </conditionalFormatting>
  <conditionalFormatting sqref="I120:J120">
    <cfRule type="expression" dxfId="8058" priority="15386" stopIfTrue="1">
      <formula>G114="Conexão Nova"</formula>
    </cfRule>
  </conditionalFormatting>
  <conditionalFormatting sqref="I127:J127">
    <cfRule type="expression" dxfId="8057" priority="15379">
      <formula>OR(G114="Alteração de Carga",G114="Caixa Existente sem Alteração",G114="Desligamento")</formula>
    </cfRule>
  </conditionalFormatting>
  <conditionalFormatting sqref="I140:J140">
    <cfRule type="expression" dxfId="8056" priority="15372" stopIfTrue="1">
      <formula>G135="Conexão Nova"</formula>
    </cfRule>
  </conditionalFormatting>
  <conditionalFormatting sqref="I141:J141">
    <cfRule type="expression" dxfId="8055" priority="15371" stopIfTrue="1">
      <formula>G135="Conexão Nova"</formula>
    </cfRule>
  </conditionalFormatting>
  <conditionalFormatting sqref="I148:J148">
    <cfRule type="expression" dxfId="8054" priority="15364">
      <formula>OR(G135="Alteração de Carga",G135="Caixa Existente sem Alteração",G135="Desligamento")</formula>
    </cfRule>
  </conditionalFormatting>
  <conditionalFormatting sqref="I161:J161">
    <cfRule type="expression" dxfId="8053" priority="14217" stopIfTrue="1">
      <formula>G156="Conexão Nova"</formula>
    </cfRule>
  </conditionalFormatting>
  <conditionalFormatting sqref="I162:J162">
    <cfRule type="expression" dxfId="8052" priority="14216" stopIfTrue="1">
      <formula>G156="Conexão Nova"</formula>
    </cfRule>
  </conditionalFormatting>
  <conditionalFormatting sqref="I169:J169">
    <cfRule type="expression" dxfId="8051" priority="14209">
      <formula>OR(G156="Alteração de Carga",G156="Caixa Existente sem Alteração",G156="Desligamento")</formula>
    </cfRule>
  </conditionalFormatting>
  <conditionalFormatting sqref="I182:J182">
    <cfRule type="expression" dxfId="8050" priority="14172" stopIfTrue="1">
      <formula>G177="Conexão Nova"</formula>
    </cfRule>
  </conditionalFormatting>
  <conditionalFormatting sqref="I183:J183">
    <cfRule type="expression" dxfId="8049" priority="14171" stopIfTrue="1">
      <formula>G177="Conexão Nova"</formula>
    </cfRule>
  </conditionalFormatting>
  <conditionalFormatting sqref="I190:J190">
    <cfRule type="expression" dxfId="8048" priority="14164">
      <formula>OR(G177="Alteração de Carga",G177="Caixa Existente sem Alteração",G177="Desligamento")</formula>
    </cfRule>
  </conditionalFormatting>
  <conditionalFormatting sqref="I203:J203">
    <cfRule type="expression" dxfId="8047" priority="14127" stopIfTrue="1">
      <formula>G198="Conexão Nova"</formula>
    </cfRule>
  </conditionalFormatting>
  <conditionalFormatting sqref="I204:J204">
    <cfRule type="expression" dxfId="8046" priority="14126" stopIfTrue="1">
      <formula>G198="Conexão Nova"</formula>
    </cfRule>
  </conditionalFormatting>
  <conditionalFormatting sqref="I211:J211">
    <cfRule type="expression" dxfId="8045" priority="14119">
      <formula>OR(G198="Alteração de Carga",G198="Caixa Existente sem Alteração",G198="Desligamento")</formula>
    </cfRule>
  </conditionalFormatting>
  <conditionalFormatting sqref="I224:J224">
    <cfRule type="expression" dxfId="8044" priority="14082" stopIfTrue="1">
      <formula>G219="Conexão Nova"</formula>
    </cfRule>
  </conditionalFormatting>
  <conditionalFormatting sqref="I225:J225">
    <cfRule type="expression" dxfId="8043" priority="14081" stopIfTrue="1">
      <formula>G219="Conexão Nova"</formula>
    </cfRule>
  </conditionalFormatting>
  <conditionalFormatting sqref="I232:J232">
    <cfRule type="expression" dxfId="8042" priority="14074">
      <formula>OR(G219="Alteração de Carga",G219="Caixa Existente sem Alteração",G219="Desligamento")</formula>
    </cfRule>
  </conditionalFormatting>
  <conditionalFormatting sqref="I245:J245">
    <cfRule type="expression" dxfId="8041" priority="14037" stopIfTrue="1">
      <formula>G240="Conexão Nova"</formula>
    </cfRule>
  </conditionalFormatting>
  <conditionalFormatting sqref="I246:J246">
    <cfRule type="expression" dxfId="8040" priority="14036" stopIfTrue="1">
      <formula>G240="Conexão Nova"</formula>
    </cfRule>
  </conditionalFormatting>
  <conditionalFormatting sqref="I253:J253">
    <cfRule type="expression" dxfId="8039" priority="14029">
      <formula>OR(G240="Alteração de Carga",G240="Caixa Existente sem Alteração",G240="Desligamento")</formula>
    </cfRule>
  </conditionalFormatting>
  <conditionalFormatting sqref="I266:J266">
    <cfRule type="expression" dxfId="8038" priority="13992" stopIfTrue="1">
      <formula>G261="Conexão Nova"</formula>
    </cfRule>
  </conditionalFormatting>
  <conditionalFormatting sqref="I267:J267">
    <cfRule type="expression" dxfId="8037" priority="13991" stopIfTrue="1">
      <formula>G261="Conexão Nova"</formula>
    </cfRule>
  </conditionalFormatting>
  <conditionalFormatting sqref="I274:J274">
    <cfRule type="expression" dxfId="8036" priority="13984">
      <formula>OR(G261="Alteração de Carga",G261="Caixa Existente sem Alteração",G261="Desligamento")</formula>
    </cfRule>
  </conditionalFormatting>
  <conditionalFormatting sqref="I287:J287">
    <cfRule type="expression" dxfId="8035" priority="13947" stopIfTrue="1">
      <formula>G282="Conexão Nova"</formula>
    </cfRule>
  </conditionalFormatting>
  <conditionalFormatting sqref="I288:J288">
    <cfRule type="expression" dxfId="8034" priority="13946" stopIfTrue="1">
      <formula>G282="Conexão Nova"</formula>
    </cfRule>
  </conditionalFormatting>
  <conditionalFormatting sqref="I295:J295">
    <cfRule type="expression" dxfId="8033" priority="13939">
      <formula>OR(G282="Alteração de Carga",G282="Caixa Existente sem Alteração",G282="Desligamento")</formula>
    </cfRule>
  </conditionalFormatting>
  <conditionalFormatting sqref="I308:J308">
    <cfRule type="expression" dxfId="8032" priority="13902" stopIfTrue="1">
      <formula>G303="Conexão Nova"</formula>
    </cfRule>
  </conditionalFormatting>
  <conditionalFormatting sqref="I309:J309">
    <cfRule type="expression" dxfId="8031" priority="13901" stopIfTrue="1">
      <formula>G303="Conexão Nova"</formula>
    </cfRule>
  </conditionalFormatting>
  <conditionalFormatting sqref="I316:J316">
    <cfRule type="expression" dxfId="8030" priority="13894">
      <formula>OR(G303="Alteração de Carga",G303="Caixa Existente sem Alteração",G303="Desligamento")</formula>
    </cfRule>
  </conditionalFormatting>
  <conditionalFormatting sqref="I329:J329">
    <cfRule type="expression" dxfId="8029" priority="13857" stopIfTrue="1">
      <formula>G324="Conexão Nova"</formula>
    </cfRule>
  </conditionalFormatting>
  <conditionalFormatting sqref="I330:J330">
    <cfRule type="expression" dxfId="8028" priority="13856" stopIfTrue="1">
      <formula>G324="Conexão Nova"</formula>
    </cfRule>
  </conditionalFormatting>
  <conditionalFormatting sqref="I337:J337">
    <cfRule type="expression" dxfId="8027" priority="13849">
      <formula>OR(G324="Alteração de Carga",G324="Caixa Existente sem Alteração",G324="Desligamento")</formula>
    </cfRule>
  </conditionalFormatting>
  <conditionalFormatting sqref="I350:J350">
    <cfRule type="expression" dxfId="8026" priority="13812" stopIfTrue="1">
      <formula>G345="Conexão Nova"</formula>
    </cfRule>
  </conditionalFormatting>
  <conditionalFormatting sqref="I351:J351">
    <cfRule type="expression" dxfId="8025" priority="13811" stopIfTrue="1">
      <formula>G345="Conexão Nova"</formula>
    </cfRule>
  </conditionalFormatting>
  <conditionalFormatting sqref="I358:J358">
    <cfRule type="expression" dxfId="8024" priority="13804">
      <formula>OR(G345="Alteração de Carga",G345="Caixa Existente sem Alteração",G345="Desligamento")</formula>
    </cfRule>
  </conditionalFormatting>
  <conditionalFormatting sqref="I371:J371">
    <cfRule type="expression" dxfId="8023" priority="13767" stopIfTrue="1">
      <formula>G366="Conexão Nova"</formula>
    </cfRule>
  </conditionalFormatting>
  <conditionalFormatting sqref="I372:J372">
    <cfRule type="expression" dxfId="8022" priority="13766" stopIfTrue="1">
      <formula>G366="Conexão Nova"</formula>
    </cfRule>
  </conditionalFormatting>
  <conditionalFormatting sqref="I379:J379">
    <cfRule type="expression" dxfId="8021" priority="13759">
      <formula>OR(G366="Alteração de Carga",G366="Caixa Existente sem Alteração",G366="Desligamento")</formula>
    </cfRule>
  </conditionalFormatting>
  <conditionalFormatting sqref="I392:J392">
    <cfRule type="expression" dxfId="8020" priority="13722" stopIfTrue="1">
      <formula>G387="Conexão Nova"</formula>
    </cfRule>
  </conditionalFormatting>
  <conditionalFormatting sqref="I393:J393">
    <cfRule type="expression" dxfId="8019" priority="13721" stopIfTrue="1">
      <formula>G387="Conexão Nova"</formula>
    </cfRule>
  </conditionalFormatting>
  <conditionalFormatting sqref="I400:J400">
    <cfRule type="expression" dxfId="8018" priority="13714">
      <formula>OR(G387="Alteração de Carga",G387="Caixa Existente sem Alteração",G387="Desligamento")</formula>
    </cfRule>
  </conditionalFormatting>
  <conditionalFormatting sqref="I413:J413">
    <cfRule type="expression" dxfId="8017" priority="13677" stopIfTrue="1">
      <formula>G408="Conexão Nova"</formula>
    </cfRule>
  </conditionalFormatting>
  <conditionalFormatting sqref="I414:J414">
    <cfRule type="expression" dxfId="8016" priority="13676" stopIfTrue="1">
      <formula>G408="Conexão Nova"</formula>
    </cfRule>
  </conditionalFormatting>
  <conditionalFormatting sqref="I421:J421">
    <cfRule type="expression" dxfId="8015" priority="13669">
      <formula>OR(G408="Alteração de Carga",G408="Caixa Existente sem Alteração",G408="Desligamento")</formula>
    </cfRule>
  </conditionalFormatting>
  <conditionalFormatting sqref="I434:J434">
    <cfRule type="expression" dxfId="8014" priority="13632" stopIfTrue="1">
      <formula>G429="Conexão Nova"</formula>
    </cfRule>
  </conditionalFormatting>
  <conditionalFormatting sqref="I435:J435">
    <cfRule type="expression" dxfId="8013" priority="13631" stopIfTrue="1">
      <formula>G429="Conexão Nova"</formula>
    </cfRule>
  </conditionalFormatting>
  <conditionalFormatting sqref="I442:J442">
    <cfRule type="expression" dxfId="8012" priority="13624">
      <formula>OR(G429="Alteração de Carga",G429="Caixa Existente sem Alteração",G429="Desligamento")</formula>
    </cfRule>
  </conditionalFormatting>
  <conditionalFormatting sqref="I455:J455">
    <cfRule type="expression" dxfId="8011" priority="13587" stopIfTrue="1">
      <formula>G450="Conexão Nova"</formula>
    </cfRule>
  </conditionalFormatting>
  <conditionalFormatting sqref="I456:J456">
    <cfRule type="expression" dxfId="8010" priority="13586" stopIfTrue="1">
      <formula>G450="Conexão Nova"</formula>
    </cfRule>
  </conditionalFormatting>
  <conditionalFormatting sqref="I463:J463">
    <cfRule type="expression" dxfId="8009" priority="13579">
      <formula>OR(G450="Alteração de Carga",G450="Caixa Existente sem Alteração",G450="Desligamento")</formula>
    </cfRule>
  </conditionalFormatting>
  <conditionalFormatting sqref="I476:J476">
    <cfRule type="expression" dxfId="8008" priority="13542" stopIfTrue="1">
      <formula>G471="Conexão Nova"</formula>
    </cfRule>
  </conditionalFormatting>
  <conditionalFormatting sqref="I477:J477">
    <cfRule type="expression" dxfId="8007" priority="13541" stopIfTrue="1">
      <formula>G471="Conexão Nova"</formula>
    </cfRule>
  </conditionalFormatting>
  <conditionalFormatting sqref="I484:J484">
    <cfRule type="expression" dxfId="8006" priority="13534">
      <formula>OR(G471="Alteração de Carga",G471="Caixa Existente sem Alteração",G471="Desligamento")</formula>
    </cfRule>
  </conditionalFormatting>
  <conditionalFormatting sqref="I497:J497">
    <cfRule type="expression" dxfId="8005" priority="13497" stopIfTrue="1">
      <formula>G492="Conexão Nova"</formula>
    </cfRule>
  </conditionalFormatting>
  <conditionalFormatting sqref="I498:J498">
    <cfRule type="expression" dxfId="8004" priority="13496" stopIfTrue="1">
      <formula>G492="Conexão Nova"</formula>
    </cfRule>
  </conditionalFormatting>
  <conditionalFormatting sqref="I505:J505">
    <cfRule type="expression" dxfId="8003" priority="13489">
      <formula>OR(G492="Alteração de Carga",G492="Caixa Existente sem Alteração",G492="Desligamento")</formula>
    </cfRule>
  </conditionalFormatting>
  <conditionalFormatting sqref="I518:J518">
    <cfRule type="expression" dxfId="8002" priority="13452" stopIfTrue="1">
      <formula>G513="Conexão Nova"</formula>
    </cfRule>
  </conditionalFormatting>
  <conditionalFormatting sqref="I519:J519">
    <cfRule type="expression" dxfId="8001" priority="13451" stopIfTrue="1">
      <formula>G513="Conexão Nova"</formula>
    </cfRule>
  </conditionalFormatting>
  <conditionalFormatting sqref="I526:J526">
    <cfRule type="expression" dxfId="8000" priority="13444">
      <formula>OR(G513="Alteração de Carga",G513="Caixa Existente sem Alteração",G513="Desligamento")</formula>
    </cfRule>
  </conditionalFormatting>
  <conditionalFormatting sqref="I539:J539">
    <cfRule type="expression" dxfId="7999" priority="13407" stopIfTrue="1">
      <formula>G534="Conexão Nova"</formula>
    </cfRule>
  </conditionalFormatting>
  <conditionalFormatting sqref="I540:J540">
    <cfRule type="expression" dxfId="7998" priority="13406" stopIfTrue="1">
      <formula>G534="Conexão Nova"</formula>
    </cfRule>
  </conditionalFormatting>
  <conditionalFormatting sqref="I547:J547">
    <cfRule type="expression" dxfId="7997" priority="13399">
      <formula>OR(G534="Alteração de Carga",G534="Caixa Existente sem Alteração",G534="Desligamento")</formula>
    </cfRule>
  </conditionalFormatting>
  <conditionalFormatting sqref="I560:J560">
    <cfRule type="expression" dxfId="7996" priority="13362" stopIfTrue="1">
      <formula>G555="Conexão Nova"</formula>
    </cfRule>
  </conditionalFormatting>
  <conditionalFormatting sqref="I561:J561">
    <cfRule type="expression" dxfId="7995" priority="13361" stopIfTrue="1">
      <formula>G555="Conexão Nova"</formula>
    </cfRule>
  </conditionalFormatting>
  <conditionalFormatting sqref="I568:J568">
    <cfRule type="expression" dxfId="7994" priority="13354">
      <formula>OR(G555="Alteração de Carga",G555="Caixa Existente sem Alteração",G555="Desligamento")</formula>
    </cfRule>
  </conditionalFormatting>
  <conditionalFormatting sqref="I581:J581">
    <cfRule type="expression" dxfId="7993" priority="13317" stopIfTrue="1">
      <formula>G576="Conexão Nova"</formula>
    </cfRule>
  </conditionalFormatting>
  <conditionalFormatting sqref="I582:J582">
    <cfRule type="expression" dxfId="7992" priority="13316" stopIfTrue="1">
      <formula>G576="Conexão Nova"</formula>
    </cfRule>
  </conditionalFormatting>
  <conditionalFormatting sqref="I589:J589">
    <cfRule type="expression" dxfId="7991" priority="13309">
      <formula>OR(G576="Alteração de Carga",G576="Caixa Existente sem Alteração",G576="Desligamento")</formula>
    </cfRule>
  </conditionalFormatting>
  <conditionalFormatting sqref="I602:J602">
    <cfRule type="expression" dxfId="7990" priority="13272" stopIfTrue="1">
      <formula>G597="Conexão Nova"</formula>
    </cfRule>
  </conditionalFormatting>
  <conditionalFormatting sqref="I603:J603">
    <cfRule type="expression" dxfId="7989" priority="13271" stopIfTrue="1">
      <formula>G597="Conexão Nova"</formula>
    </cfRule>
  </conditionalFormatting>
  <conditionalFormatting sqref="I610:J610">
    <cfRule type="expression" dxfId="7988" priority="13264">
      <formula>OR(G597="Alteração de Carga",G597="Caixa Existente sem Alteração",G597="Desligamento")</formula>
    </cfRule>
  </conditionalFormatting>
  <conditionalFormatting sqref="I623:J623">
    <cfRule type="expression" dxfId="7987" priority="13227" stopIfTrue="1">
      <formula>G618="Conexão Nova"</formula>
    </cfRule>
  </conditionalFormatting>
  <conditionalFormatting sqref="I624:J624">
    <cfRule type="expression" dxfId="7986" priority="13226" stopIfTrue="1">
      <formula>G618="Conexão Nova"</formula>
    </cfRule>
  </conditionalFormatting>
  <conditionalFormatting sqref="I631:J631">
    <cfRule type="expression" dxfId="7985" priority="13219">
      <formula>OR(G618="Alteração de Carga",G618="Caixa Existente sem Alteração",G618="Desligamento")</formula>
    </cfRule>
  </conditionalFormatting>
  <conditionalFormatting sqref="I644:J644">
    <cfRule type="expression" dxfId="7984" priority="13182" stopIfTrue="1">
      <formula>G639="Conexão Nova"</formula>
    </cfRule>
  </conditionalFormatting>
  <conditionalFormatting sqref="I645:J645">
    <cfRule type="expression" dxfId="7983" priority="13181" stopIfTrue="1">
      <formula>G639="Conexão Nova"</formula>
    </cfRule>
  </conditionalFormatting>
  <conditionalFormatting sqref="I652:J652">
    <cfRule type="expression" dxfId="7982" priority="13174">
      <formula>OR(G639="Alteração de Carga",G639="Caixa Existente sem Alteração",G639="Desligamento")</formula>
    </cfRule>
  </conditionalFormatting>
  <conditionalFormatting sqref="I665:J665">
    <cfRule type="expression" dxfId="7981" priority="13137" stopIfTrue="1">
      <formula>G660="Conexão Nova"</formula>
    </cfRule>
  </conditionalFormatting>
  <conditionalFormatting sqref="I666:J666">
    <cfRule type="expression" dxfId="7980" priority="13136" stopIfTrue="1">
      <formula>G660="Conexão Nova"</formula>
    </cfRule>
  </conditionalFormatting>
  <conditionalFormatting sqref="I673:J673">
    <cfRule type="expression" dxfId="7979" priority="13129">
      <formula>OR(G660="Alteração de Carga",G660="Caixa Existente sem Alteração",G660="Desligamento")</formula>
    </cfRule>
  </conditionalFormatting>
  <conditionalFormatting sqref="I686:J686">
    <cfRule type="expression" dxfId="7978" priority="13092" stopIfTrue="1">
      <formula>G681="Conexão Nova"</formula>
    </cfRule>
  </conditionalFormatting>
  <conditionalFormatting sqref="I687:J687">
    <cfRule type="expression" dxfId="7977" priority="13091" stopIfTrue="1">
      <formula>G681="Conexão Nova"</formula>
    </cfRule>
  </conditionalFormatting>
  <conditionalFormatting sqref="I694:J694">
    <cfRule type="expression" dxfId="7976" priority="13084">
      <formula>OR(G681="Alteração de Carga",G681="Caixa Existente sem Alteração",G681="Desligamento")</formula>
    </cfRule>
  </conditionalFormatting>
  <conditionalFormatting sqref="I707:J707">
    <cfRule type="expression" dxfId="7975" priority="13047" stopIfTrue="1">
      <formula>G702="Conexão Nova"</formula>
    </cfRule>
  </conditionalFormatting>
  <conditionalFormatting sqref="I708:J708">
    <cfRule type="expression" dxfId="7974" priority="13046" stopIfTrue="1">
      <formula>G702="Conexão Nova"</formula>
    </cfRule>
  </conditionalFormatting>
  <conditionalFormatting sqref="I715:J715">
    <cfRule type="expression" dxfId="7973" priority="13039">
      <formula>OR(G702="Alteração de Carga",G702="Caixa Existente sem Alteração",G702="Desligamento")</formula>
    </cfRule>
  </conditionalFormatting>
  <conditionalFormatting sqref="I728:J728">
    <cfRule type="expression" dxfId="7972" priority="13002" stopIfTrue="1">
      <formula>G723="Conexão Nova"</formula>
    </cfRule>
  </conditionalFormatting>
  <conditionalFormatting sqref="I729:J729">
    <cfRule type="expression" dxfId="7971" priority="13001" stopIfTrue="1">
      <formula>G723="Conexão Nova"</formula>
    </cfRule>
  </conditionalFormatting>
  <conditionalFormatting sqref="I736:J736">
    <cfRule type="expression" dxfId="7970" priority="12994">
      <formula>OR(G723="Alteração de Carga",G723="Caixa Existente sem Alteração",G723="Desligamento")</formula>
    </cfRule>
  </conditionalFormatting>
  <conditionalFormatting sqref="I749:J749">
    <cfRule type="expression" dxfId="7969" priority="12957" stopIfTrue="1">
      <formula>G744="Conexão Nova"</formula>
    </cfRule>
  </conditionalFormatting>
  <conditionalFormatting sqref="I750:J750">
    <cfRule type="expression" dxfId="7968" priority="12956" stopIfTrue="1">
      <formula>G744="Conexão Nova"</formula>
    </cfRule>
  </conditionalFormatting>
  <conditionalFormatting sqref="I757:J757">
    <cfRule type="expression" dxfId="7967" priority="12949">
      <formula>OR(G744="Alteração de Carga",G744="Caixa Existente sem Alteração",G744="Desligamento")</formula>
    </cfRule>
  </conditionalFormatting>
  <conditionalFormatting sqref="I770:J770">
    <cfRule type="expression" dxfId="7966" priority="12912" stopIfTrue="1">
      <formula>G765="Conexão Nova"</formula>
    </cfRule>
  </conditionalFormatting>
  <conditionalFormatting sqref="I771:J771">
    <cfRule type="expression" dxfId="7965" priority="12911" stopIfTrue="1">
      <formula>G765="Conexão Nova"</formula>
    </cfRule>
  </conditionalFormatting>
  <conditionalFormatting sqref="I778:J778">
    <cfRule type="expression" dxfId="7964" priority="12904">
      <formula>OR(G765="Alteração de Carga",G765="Caixa Existente sem Alteração",G765="Desligamento")</formula>
    </cfRule>
  </conditionalFormatting>
  <conditionalFormatting sqref="I791:J791">
    <cfRule type="expression" dxfId="7963" priority="12867" stopIfTrue="1">
      <formula>G786="Conexão Nova"</formula>
    </cfRule>
  </conditionalFormatting>
  <conditionalFormatting sqref="I792:J792">
    <cfRule type="expression" dxfId="7962" priority="12866" stopIfTrue="1">
      <formula>G786="Conexão Nova"</formula>
    </cfRule>
  </conditionalFormatting>
  <conditionalFormatting sqref="I799:J799">
    <cfRule type="expression" dxfId="7961" priority="12859">
      <formula>OR(G786="Alteração de Carga",G786="Caixa Existente sem Alteração",G786="Desligamento")</formula>
    </cfRule>
  </conditionalFormatting>
  <conditionalFormatting sqref="I812:J812">
    <cfRule type="expression" dxfId="7960" priority="12822" stopIfTrue="1">
      <formula>G807="Conexão Nova"</formula>
    </cfRule>
  </conditionalFormatting>
  <conditionalFormatting sqref="I813:J813">
    <cfRule type="expression" dxfId="7959" priority="12821" stopIfTrue="1">
      <formula>G807="Conexão Nova"</formula>
    </cfRule>
  </conditionalFormatting>
  <conditionalFormatting sqref="I820:J820">
    <cfRule type="expression" dxfId="7958" priority="12814">
      <formula>OR(G807="Alteração de Carga",G807="Caixa Existente sem Alteração",G807="Desligamento")</formula>
    </cfRule>
  </conditionalFormatting>
  <conditionalFormatting sqref="I833:J833">
    <cfRule type="expression" dxfId="7957" priority="12777" stopIfTrue="1">
      <formula>G828="Conexão Nova"</formula>
    </cfRule>
  </conditionalFormatting>
  <conditionalFormatting sqref="I834:J834">
    <cfRule type="expression" dxfId="7956" priority="12776" stopIfTrue="1">
      <formula>G828="Conexão Nova"</formula>
    </cfRule>
  </conditionalFormatting>
  <conditionalFormatting sqref="I841:J841">
    <cfRule type="expression" dxfId="7955" priority="12769">
      <formula>OR(G828="Alteração de Carga",G828="Caixa Existente sem Alteração",G828="Desligamento")</formula>
    </cfRule>
  </conditionalFormatting>
  <conditionalFormatting sqref="I854:J854">
    <cfRule type="expression" dxfId="7954" priority="12732" stopIfTrue="1">
      <formula>G849="Conexão Nova"</formula>
    </cfRule>
  </conditionalFormatting>
  <conditionalFormatting sqref="I855:J855">
    <cfRule type="expression" dxfId="7953" priority="12731" stopIfTrue="1">
      <formula>G849="Conexão Nova"</formula>
    </cfRule>
  </conditionalFormatting>
  <conditionalFormatting sqref="I862:J862">
    <cfRule type="expression" dxfId="7952" priority="12724">
      <formula>OR(G849="Alteração de Carga",G849="Caixa Existente sem Alteração",G849="Desligamento")</formula>
    </cfRule>
  </conditionalFormatting>
  <conditionalFormatting sqref="I875:J875">
    <cfRule type="expression" dxfId="7951" priority="12687" stopIfTrue="1">
      <formula>G870="Conexão Nova"</formula>
    </cfRule>
  </conditionalFormatting>
  <conditionalFormatting sqref="I876:J876">
    <cfRule type="expression" dxfId="7950" priority="12686" stopIfTrue="1">
      <formula>G870="Conexão Nova"</formula>
    </cfRule>
  </conditionalFormatting>
  <conditionalFormatting sqref="I883:J883">
    <cfRule type="expression" dxfId="7949" priority="12679">
      <formula>OR(G870="Alteração de Carga",G870="Caixa Existente sem Alteração",G870="Desligamento")</formula>
    </cfRule>
  </conditionalFormatting>
  <conditionalFormatting sqref="I896:J896">
    <cfRule type="expression" dxfId="7948" priority="12642" stopIfTrue="1">
      <formula>G891="Conexão Nova"</formula>
    </cfRule>
  </conditionalFormatting>
  <conditionalFormatting sqref="I897:J897">
    <cfRule type="expression" dxfId="7947" priority="12641" stopIfTrue="1">
      <formula>G891="Conexão Nova"</formula>
    </cfRule>
  </conditionalFormatting>
  <conditionalFormatting sqref="I904:J904">
    <cfRule type="expression" dxfId="7946" priority="12634">
      <formula>OR(G891="Alteração de Carga",G891="Caixa Existente sem Alteração",G891="Desligamento")</formula>
    </cfRule>
  </conditionalFormatting>
  <conditionalFormatting sqref="I917:J917">
    <cfRule type="expression" dxfId="7945" priority="12597" stopIfTrue="1">
      <formula>G912="Conexão Nova"</formula>
    </cfRule>
  </conditionalFormatting>
  <conditionalFormatting sqref="I918:J918">
    <cfRule type="expression" dxfId="7944" priority="12596" stopIfTrue="1">
      <formula>G912="Conexão Nova"</formula>
    </cfRule>
  </conditionalFormatting>
  <conditionalFormatting sqref="I925:J925">
    <cfRule type="expression" dxfId="7943" priority="12589">
      <formula>OR(G912="Alteração de Carga",G912="Caixa Existente sem Alteração",G912="Desligamento")</formula>
    </cfRule>
  </conditionalFormatting>
  <conditionalFormatting sqref="I938:J938">
    <cfRule type="expression" dxfId="7942" priority="12552" stopIfTrue="1">
      <formula>G933="Conexão Nova"</formula>
    </cfRule>
  </conditionalFormatting>
  <conditionalFormatting sqref="I939:J939">
    <cfRule type="expression" dxfId="7941" priority="12551" stopIfTrue="1">
      <formula>G933="Conexão Nova"</formula>
    </cfRule>
  </conditionalFormatting>
  <conditionalFormatting sqref="I946:J946">
    <cfRule type="expression" dxfId="7940" priority="12544">
      <formula>OR(G933="Alteração de Carga",G933="Caixa Existente sem Alteração",G933="Desligamento")</formula>
    </cfRule>
  </conditionalFormatting>
  <conditionalFormatting sqref="I959:J959">
    <cfRule type="expression" dxfId="7939" priority="12507" stopIfTrue="1">
      <formula>G954="Conexão Nova"</formula>
    </cfRule>
  </conditionalFormatting>
  <conditionalFormatting sqref="I960:J960">
    <cfRule type="expression" dxfId="7938" priority="12506" stopIfTrue="1">
      <formula>G954="Conexão Nova"</formula>
    </cfRule>
  </conditionalFormatting>
  <conditionalFormatting sqref="I967:J967">
    <cfRule type="expression" dxfId="7937" priority="12499">
      <formula>OR(G954="Alteração de Carga",G954="Caixa Existente sem Alteração",G954="Desligamento")</formula>
    </cfRule>
  </conditionalFormatting>
  <conditionalFormatting sqref="I980:J980">
    <cfRule type="expression" dxfId="7936" priority="12462" stopIfTrue="1">
      <formula>G975="Conexão Nova"</formula>
    </cfRule>
  </conditionalFormatting>
  <conditionalFormatting sqref="I981:J981">
    <cfRule type="expression" dxfId="7935" priority="12461" stopIfTrue="1">
      <formula>G975="Conexão Nova"</formula>
    </cfRule>
  </conditionalFormatting>
  <conditionalFormatting sqref="I988:J988">
    <cfRule type="expression" dxfId="7934" priority="12454">
      <formula>OR(G975="Alteração de Carga",G975="Caixa Existente sem Alteração",G975="Desligamento")</formula>
    </cfRule>
  </conditionalFormatting>
  <conditionalFormatting sqref="I1001:J1001">
    <cfRule type="expression" dxfId="7933" priority="12417" stopIfTrue="1">
      <formula>G996="Conexão Nova"</formula>
    </cfRule>
  </conditionalFormatting>
  <conditionalFormatting sqref="I1002:J1002">
    <cfRule type="expression" dxfId="7932" priority="12416" stopIfTrue="1">
      <formula>G996="Conexão Nova"</formula>
    </cfRule>
  </conditionalFormatting>
  <conditionalFormatting sqref="I1009:J1009">
    <cfRule type="expression" dxfId="7931" priority="12409">
      <formula>OR(G996="Alteração de Carga",G996="Caixa Existente sem Alteração",G996="Desligamento")</formula>
    </cfRule>
  </conditionalFormatting>
  <conditionalFormatting sqref="I1022:J1022">
    <cfRule type="expression" dxfId="7930" priority="12372" stopIfTrue="1">
      <formula>G1017="Conexão Nova"</formula>
    </cfRule>
  </conditionalFormatting>
  <conditionalFormatting sqref="I1023:J1023">
    <cfRule type="expression" dxfId="7929" priority="12371" stopIfTrue="1">
      <formula>G1017="Conexão Nova"</formula>
    </cfRule>
  </conditionalFormatting>
  <conditionalFormatting sqref="I1030:J1030">
    <cfRule type="expression" dxfId="7928" priority="12364">
      <formula>OR(G1017="Alteração de Carga",G1017="Caixa Existente sem Alteração",G1017="Desligamento")</formula>
    </cfRule>
  </conditionalFormatting>
  <conditionalFormatting sqref="I1043:J1043">
    <cfRule type="expression" dxfId="7927" priority="12327" stopIfTrue="1">
      <formula>G1038="Conexão Nova"</formula>
    </cfRule>
  </conditionalFormatting>
  <conditionalFormatting sqref="I1044:J1044">
    <cfRule type="expression" dxfId="7926" priority="12326" stopIfTrue="1">
      <formula>G1038="Conexão Nova"</formula>
    </cfRule>
  </conditionalFormatting>
  <conditionalFormatting sqref="I1051:J1051">
    <cfRule type="expression" dxfId="7925" priority="12319">
      <formula>OR(G1038="Alteração de Carga",G1038="Caixa Existente sem Alteração",G1038="Desligamento")</formula>
    </cfRule>
  </conditionalFormatting>
  <conditionalFormatting sqref="I1064:J1064">
    <cfRule type="expression" dxfId="7924" priority="12282" stopIfTrue="1">
      <formula>G1059="Conexão Nova"</formula>
    </cfRule>
  </conditionalFormatting>
  <conditionalFormatting sqref="I1065:J1065">
    <cfRule type="expression" dxfId="7923" priority="12281" stopIfTrue="1">
      <formula>G1059="Conexão Nova"</formula>
    </cfRule>
  </conditionalFormatting>
  <conditionalFormatting sqref="I1072:J1072">
    <cfRule type="expression" dxfId="7922" priority="12274">
      <formula>OR(G1059="Alteração de Carga",G1059="Caixa Existente sem Alteração",G1059="Desligamento")</formula>
    </cfRule>
  </conditionalFormatting>
  <conditionalFormatting sqref="I1085:J1085">
    <cfRule type="expression" dxfId="7921" priority="12237" stopIfTrue="1">
      <formula>G1080="Conexão Nova"</formula>
    </cfRule>
  </conditionalFormatting>
  <conditionalFormatting sqref="I1086:J1086">
    <cfRule type="expression" dxfId="7920" priority="12236" stopIfTrue="1">
      <formula>G1080="Conexão Nova"</formula>
    </cfRule>
  </conditionalFormatting>
  <conditionalFormatting sqref="I1093:J1093">
    <cfRule type="expression" dxfId="7919" priority="12229">
      <formula>OR(G1080="Alteração de Carga",G1080="Caixa Existente sem Alteração",G1080="Desligamento")</formula>
    </cfRule>
  </conditionalFormatting>
  <conditionalFormatting sqref="I1106:J1106">
    <cfRule type="expression" dxfId="7918" priority="12192" stopIfTrue="1">
      <formula>G1101="Conexão Nova"</formula>
    </cfRule>
  </conditionalFormatting>
  <conditionalFormatting sqref="I1107:J1107">
    <cfRule type="expression" dxfId="7917" priority="12191" stopIfTrue="1">
      <formula>G1101="Conexão Nova"</formula>
    </cfRule>
  </conditionalFormatting>
  <conditionalFormatting sqref="I1114:J1114">
    <cfRule type="expression" dxfId="7916" priority="12184">
      <formula>OR(G1101="Alteração de Carga",G1101="Caixa Existente sem Alteração",G1101="Desligamento")</formula>
    </cfRule>
  </conditionalFormatting>
  <conditionalFormatting sqref="I1127:J1127">
    <cfRule type="expression" dxfId="7915" priority="12147" stopIfTrue="1">
      <formula>G1122="Conexão Nova"</formula>
    </cfRule>
  </conditionalFormatting>
  <conditionalFormatting sqref="I1128:J1128">
    <cfRule type="expression" dxfId="7914" priority="12146" stopIfTrue="1">
      <formula>G1122="Conexão Nova"</formula>
    </cfRule>
  </conditionalFormatting>
  <conditionalFormatting sqref="I1135:J1135">
    <cfRule type="expression" dxfId="7913" priority="12139">
      <formula>OR(G1122="Alteração de Carga",G1122="Caixa Existente sem Alteração",G1122="Desligamento")</formula>
    </cfRule>
  </conditionalFormatting>
  <conditionalFormatting sqref="I1148:J1148">
    <cfRule type="expression" dxfId="7912" priority="12102" stopIfTrue="1">
      <formula>G1143="Conexão Nova"</formula>
    </cfRule>
  </conditionalFormatting>
  <conditionalFormatting sqref="I1149:J1149">
    <cfRule type="expression" dxfId="7911" priority="12101" stopIfTrue="1">
      <formula>G1143="Conexão Nova"</formula>
    </cfRule>
  </conditionalFormatting>
  <conditionalFormatting sqref="I1156:J1156">
    <cfRule type="expression" dxfId="7910" priority="12094">
      <formula>OR(G1143="Alteração de Carga",G1143="Caixa Existente sem Alteração",G1143="Desligamento")</formula>
    </cfRule>
  </conditionalFormatting>
  <conditionalFormatting sqref="I1169:J1169">
    <cfRule type="expression" dxfId="7909" priority="12057" stopIfTrue="1">
      <formula>G1164="Conexão Nova"</formula>
    </cfRule>
  </conditionalFormatting>
  <conditionalFormatting sqref="I1170:J1170">
    <cfRule type="expression" dxfId="7908" priority="12056" stopIfTrue="1">
      <formula>G1164="Conexão Nova"</formula>
    </cfRule>
  </conditionalFormatting>
  <conditionalFormatting sqref="I1177:J1177">
    <cfRule type="expression" dxfId="7907" priority="12049">
      <formula>OR(G1164="Alteração de Carga",G1164="Caixa Existente sem Alteração",G1164="Desligamento")</formula>
    </cfRule>
  </conditionalFormatting>
  <conditionalFormatting sqref="I1190:J1190">
    <cfRule type="expression" dxfId="7906" priority="12012" stopIfTrue="1">
      <formula>G1185="Conexão Nova"</formula>
    </cfRule>
  </conditionalFormatting>
  <conditionalFormatting sqref="I1191:J1191">
    <cfRule type="expression" dxfId="7905" priority="12011" stopIfTrue="1">
      <formula>G1185="Conexão Nova"</formula>
    </cfRule>
  </conditionalFormatting>
  <conditionalFormatting sqref="I1198:J1198">
    <cfRule type="expression" dxfId="7904" priority="12004">
      <formula>OR(G1185="Alteração de Carga",G1185="Caixa Existente sem Alteração",G1185="Desligamento")</formula>
    </cfRule>
  </conditionalFormatting>
  <conditionalFormatting sqref="I1211:J1211">
    <cfRule type="expression" dxfId="7903" priority="11967" stopIfTrue="1">
      <formula>G1206="Conexão Nova"</formula>
    </cfRule>
  </conditionalFormatting>
  <conditionalFormatting sqref="I1212:J1212">
    <cfRule type="expression" dxfId="7902" priority="11966" stopIfTrue="1">
      <formula>G1206="Conexão Nova"</formula>
    </cfRule>
  </conditionalFormatting>
  <conditionalFormatting sqref="I1219:J1219">
    <cfRule type="expression" dxfId="7901" priority="11959">
      <formula>OR(G1206="Alteração de Carga",G1206="Caixa Existente sem Alteração",G1206="Desligamento")</formula>
    </cfRule>
  </conditionalFormatting>
  <conditionalFormatting sqref="I1232:J1232">
    <cfRule type="expression" dxfId="7900" priority="11922" stopIfTrue="1">
      <formula>G1227="Conexão Nova"</formula>
    </cfRule>
  </conditionalFormatting>
  <conditionalFormatting sqref="I1233:J1233">
    <cfRule type="expression" dxfId="7899" priority="11921" stopIfTrue="1">
      <formula>G1227="Conexão Nova"</formula>
    </cfRule>
  </conditionalFormatting>
  <conditionalFormatting sqref="I1240:J1240">
    <cfRule type="expression" dxfId="7898" priority="11914">
      <formula>OR(G1227="Alteração de Carga",G1227="Caixa Existente sem Alteração",G1227="Desligamento")</formula>
    </cfRule>
  </conditionalFormatting>
  <conditionalFormatting sqref="I1253:J1253">
    <cfRule type="expression" dxfId="7897" priority="11877" stopIfTrue="1">
      <formula>G1248="Conexão Nova"</formula>
    </cfRule>
  </conditionalFormatting>
  <conditionalFormatting sqref="I1254:J1254">
    <cfRule type="expression" dxfId="7896" priority="11876" stopIfTrue="1">
      <formula>G1248="Conexão Nova"</formula>
    </cfRule>
  </conditionalFormatting>
  <conditionalFormatting sqref="I1261:J1261">
    <cfRule type="expression" dxfId="7895" priority="11869">
      <formula>OR(G1248="Alteração de Carga",G1248="Caixa Existente sem Alteração",G1248="Desligamento")</formula>
    </cfRule>
  </conditionalFormatting>
  <conditionalFormatting sqref="I1274:J1274">
    <cfRule type="expression" dxfId="7894" priority="11832" stopIfTrue="1">
      <formula>G1269="Conexão Nova"</formula>
    </cfRule>
  </conditionalFormatting>
  <conditionalFormatting sqref="I1275:J1275">
    <cfRule type="expression" dxfId="7893" priority="11831" stopIfTrue="1">
      <formula>G1269="Conexão Nova"</formula>
    </cfRule>
  </conditionalFormatting>
  <conditionalFormatting sqref="I1282:J1282">
    <cfRule type="expression" dxfId="7892" priority="11824">
      <formula>OR(G1269="Alteração de Carga",G1269="Caixa Existente sem Alteração",G1269="Desligamento")</formula>
    </cfRule>
  </conditionalFormatting>
  <conditionalFormatting sqref="I1295:J1295">
    <cfRule type="expression" dxfId="7891" priority="11787" stopIfTrue="1">
      <formula>G1290="Conexão Nova"</formula>
    </cfRule>
  </conditionalFormatting>
  <conditionalFormatting sqref="I1296:J1296">
    <cfRule type="expression" dxfId="7890" priority="11786" stopIfTrue="1">
      <formula>G1290="Conexão Nova"</formula>
    </cfRule>
  </conditionalFormatting>
  <conditionalFormatting sqref="I1303:J1303">
    <cfRule type="expression" dxfId="7889" priority="11779">
      <formula>OR(G1290="Alteração de Carga",G1290="Caixa Existente sem Alteração",G1290="Desligamento")</formula>
    </cfRule>
  </conditionalFormatting>
  <conditionalFormatting sqref="I1316:J1316">
    <cfRule type="expression" dxfId="7888" priority="11742" stopIfTrue="1">
      <formula>G1311="Conexão Nova"</formula>
    </cfRule>
  </conditionalFormatting>
  <conditionalFormatting sqref="I1317:J1317">
    <cfRule type="expression" dxfId="7887" priority="11741" stopIfTrue="1">
      <formula>G1311="Conexão Nova"</formula>
    </cfRule>
  </conditionalFormatting>
  <conditionalFormatting sqref="I1324:J1324">
    <cfRule type="expression" dxfId="7886" priority="11734">
      <formula>OR(G1311="Alteração de Carga",G1311="Caixa Existente sem Alteração",G1311="Desligamento")</formula>
    </cfRule>
  </conditionalFormatting>
  <conditionalFormatting sqref="I1337:J1337">
    <cfRule type="expression" dxfId="7885" priority="11697" stopIfTrue="1">
      <formula>G1332="Conexão Nova"</formula>
    </cfRule>
  </conditionalFormatting>
  <conditionalFormatting sqref="I1338:J1338">
    <cfRule type="expression" dxfId="7884" priority="11696" stopIfTrue="1">
      <formula>G1332="Conexão Nova"</formula>
    </cfRule>
  </conditionalFormatting>
  <conditionalFormatting sqref="I1345:J1345">
    <cfRule type="expression" dxfId="7883" priority="11689">
      <formula>OR(G1332="Alteração de Carga",G1332="Caixa Existente sem Alteração",G1332="Desligamento")</formula>
    </cfRule>
  </conditionalFormatting>
  <conditionalFormatting sqref="I1358:J1358">
    <cfRule type="expression" dxfId="7882" priority="11652" stopIfTrue="1">
      <formula>G1353="Conexão Nova"</formula>
    </cfRule>
  </conditionalFormatting>
  <conditionalFormatting sqref="I1359:J1359">
    <cfRule type="expression" dxfId="7881" priority="11651" stopIfTrue="1">
      <formula>G1353="Conexão Nova"</formula>
    </cfRule>
  </conditionalFormatting>
  <conditionalFormatting sqref="I1366:J1366">
    <cfRule type="expression" dxfId="7880" priority="11644">
      <formula>OR(G1353="Alteração de Carga",G1353="Caixa Existente sem Alteração",G1353="Desligamento")</formula>
    </cfRule>
  </conditionalFormatting>
  <conditionalFormatting sqref="I1379:J1379">
    <cfRule type="expression" dxfId="7879" priority="11607" stopIfTrue="1">
      <formula>G1374="Conexão Nova"</formula>
    </cfRule>
  </conditionalFormatting>
  <conditionalFormatting sqref="I1380:J1380">
    <cfRule type="expression" dxfId="7878" priority="11606" stopIfTrue="1">
      <formula>G1374="Conexão Nova"</formula>
    </cfRule>
  </conditionalFormatting>
  <conditionalFormatting sqref="I1387:J1387">
    <cfRule type="expression" dxfId="7877" priority="11599">
      <formula>OR(G1374="Alteração de Carga",G1374="Caixa Existente sem Alteração",G1374="Desligamento")</formula>
    </cfRule>
  </conditionalFormatting>
  <conditionalFormatting sqref="I1400:J1400">
    <cfRule type="expression" dxfId="7876" priority="11562" stopIfTrue="1">
      <formula>G1395="Conexão Nova"</formula>
    </cfRule>
  </conditionalFormatting>
  <conditionalFormatting sqref="I1401:J1401">
    <cfRule type="expression" dxfId="7875" priority="11561" stopIfTrue="1">
      <formula>G1395="Conexão Nova"</formula>
    </cfRule>
  </conditionalFormatting>
  <conditionalFormatting sqref="I1408:J1408">
    <cfRule type="expression" dxfId="7874" priority="11554">
      <formula>OR(G1395="Alteração de Carga",G1395="Caixa Existente sem Alteração",G1395="Desligamento")</formula>
    </cfRule>
  </conditionalFormatting>
  <conditionalFormatting sqref="I1421:J1421">
    <cfRule type="expression" dxfId="7873" priority="11517" stopIfTrue="1">
      <formula>G1416="Conexão Nova"</formula>
    </cfRule>
  </conditionalFormatting>
  <conditionalFormatting sqref="I1422:J1422">
    <cfRule type="expression" dxfId="7872" priority="11516" stopIfTrue="1">
      <formula>G1416="Conexão Nova"</formula>
    </cfRule>
  </conditionalFormatting>
  <conditionalFormatting sqref="I1429:J1429">
    <cfRule type="expression" dxfId="7871" priority="11509">
      <formula>OR(G1416="Alteração de Carga",G1416="Caixa Existente sem Alteração",G1416="Desligamento")</formula>
    </cfRule>
  </conditionalFormatting>
  <conditionalFormatting sqref="I1442:J1442">
    <cfRule type="expression" dxfId="7870" priority="11472" stopIfTrue="1">
      <formula>G1437="Conexão Nova"</formula>
    </cfRule>
  </conditionalFormatting>
  <conditionalFormatting sqref="I1443:J1443">
    <cfRule type="expression" dxfId="7869" priority="11471" stopIfTrue="1">
      <formula>G1437="Conexão Nova"</formula>
    </cfRule>
  </conditionalFormatting>
  <conditionalFormatting sqref="I1450:J1450">
    <cfRule type="expression" dxfId="7868" priority="11464">
      <formula>OR(G1437="Alteração de Carga",G1437="Caixa Existente sem Alteração",G1437="Desligamento")</formula>
    </cfRule>
  </conditionalFormatting>
  <conditionalFormatting sqref="I1463:J1463">
    <cfRule type="expression" dxfId="7867" priority="11427" stopIfTrue="1">
      <formula>G1458="Conexão Nova"</formula>
    </cfRule>
  </conditionalFormatting>
  <conditionalFormatting sqref="I1464:J1464">
    <cfRule type="expression" dxfId="7866" priority="11426" stopIfTrue="1">
      <formula>G1458="Conexão Nova"</formula>
    </cfRule>
  </conditionalFormatting>
  <conditionalFormatting sqref="I1471:J1471">
    <cfRule type="expression" dxfId="7865" priority="11419">
      <formula>OR(G1458="Alteração de Carga",G1458="Caixa Existente sem Alteração",G1458="Desligamento")</formula>
    </cfRule>
  </conditionalFormatting>
  <conditionalFormatting sqref="I1484:J1484">
    <cfRule type="expression" dxfId="7864" priority="11382" stopIfTrue="1">
      <formula>G1479="Conexão Nova"</formula>
    </cfRule>
  </conditionalFormatting>
  <conditionalFormatting sqref="I1485:J1485">
    <cfRule type="expression" dxfId="7863" priority="11381" stopIfTrue="1">
      <formula>G1479="Conexão Nova"</formula>
    </cfRule>
  </conditionalFormatting>
  <conditionalFormatting sqref="I1492:J1492">
    <cfRule type="expression" dxfId="7862" priority="11374">
      <formula>OR(G1479="Alteração de Carga",G1479="Caixa Existente sem Alteração",G1479="Desligamento")</formula>
    </cfRule>
  </conditionalFormatting>
  <conditionalFormatting sqref="I1505:J1505">
    <cfRule type="expression" dxfId="7861" priority="11337" stopIfTrue="1">
      <formula>G1500="Conexão Nova"</formula>
    </cfRule>
  </conditionalFormatting>
  <conditionalFormatting sqref="I1506:J1506">
    <cfRule type="expression" dxfId="7860" priority="11336" stopIfTrue="1">
      <formula>G1500="Conexão Nova"</formula>
    </cfRule>
  </conditionalFormatting>
  <conditionalFormatting sqref="I1513:J1513">
    <cfRule type="expression" dxfId="7859" priority="11329">
      <formula>OR(G1500="Alteração de Carga",G1500="Caixa Existente sem Alteração",G1500="Desligamento")</formula>
    </cfRule>
  </conditionalFormatting>
  <conditionalFormatting sqref="I1526:J1526">
    <cfRule type="expression" dxfId="7858" priority="11292" stopIfTrue="1">
      <formula>G1521="Conexão Nova"</formula>
    </cfRule>
  </conditionalFormatting>
  <conditionalFormatting sqref="I1527:J1527">
    <cfRule type="expression" dxfId="7857" priority="11291" stopIfTrue="1">
      <formula>G1521="Conexão Nova"</formula>
    </cfRule>
  </conditionalFormatting>
  <conditionalFormatting sqref="I1534:J1534">
    <cfRule type="expression" dxfId="7856" priority="11284">
      <formula>OR(G1521="Alteração de Carga",G1521="Caixa Existente sem Alteração",G1521="Desligamento")</formula>
    </cfRule>
  </conditionalFormatting>
  <conditionalFormatting sqref="I1547:J1547">
    <cfRule type="expression" dxfId="7855" priority="11247" stopIfTrue="1">
      <formula>G1542="Conexão Nova"</formula>
    </cfRule>
  </conditionalFormatting>
  <conditionalFormatting sqref="I1548:J1548">
    <cfRule type="expression" dxfId="7854" priority="11246" stopIfTrue="1">
      <formula>G1542="Conexão Nova"</formula>
    </cfRule>
  </conditionalFormatting>
  <conditionalFormatting sqref="I1555:J1555">
    <cfRule type="expression" dxfId="7853" priority="11239">
      <formula>OR(G1542="Alteração de Carga",G1542="Caixa Existente sem Alteração",G1542="Desligamento")</formula>
    </cfRule>
  </conditionalFormatting>
  <conditionalFormatting sqref="I1568:J1568">
    <cfRule type="expression" dxfId="7852" priority="11202" stopIfTrue="1">
      <formula>G1563="Conexão Nova"</formula>
    </cfRule>
  </conditionalFormatting>
  <conditionalFormatting sqref="I1569:J1569">
    <cfRule type="expression" dxfId="7851" priority="11201" stopIfTrue="1">
      <formula>G1563="Conexão Nova"</formula>
    </cfRule>
  </conditionalFormatting>
  <conditionalFormatting sqref="I1576:J1576">
    <cfRule type="expression" dxfId="7850" priority="11194">
      <formula>OR(G1563="Alteração de Carga",G1563="Caixa Existente sem Alteração",G1563="Desligamento")</formula>
    </cfRule>
  </conditionalFormatting>
  <conditionalFormatting sqref="I1589:J1589">
    <cfRule type="expression" dxfId="7849" priority="11157" stopIfTrue="1">
      <formula>G1584="Conexão Nova"</formula>
    </cfRule>
  </conditionalFormatting>
  <conditionalFormatting sqref="I1590:J1590">
    <cfRule type="expression" dxfId="7848" priority="11156" stopIfTrue="1">
      <formula>G1584="Conexão Nova"</formula>
    </cfRule>
  </conditionalFormatting>
  <conditionalFormatting sqref="I1597:J1597">
    <cfRule type="expression" dxfId="7847" priority="11149">
      <formula>OR(G1584="Alteração de Carga",G1584="Caixa Existente sem Alteração",G1584="Desligamento")</formula>
    </cfRule>
  </conditionalFormatting>
  <conditionalFormatting sqref="I1610:J1610">
    <cfRule type="expression" dxfId="7846" priority="11112" stopIfTrue="1">
      <formula>G1605="Conexão Nova"</formula>
    </cfRule>
  </conditionalFormatting>
  <conditionalFormatting sqref="I1611:J1611">
    <cfRule type="expression" dxfId="7845" priority="11111" stopIfTrue="1">
      <formula>G1605="Conexão Nova"</formula>
    </cfRule>
  </conditionalFormatting>
  <conditionalFormatting sqref="I1618:J1618">
    <cfRule type="expression" dxfId="7844" priority="11104">
      <formula>OR(G1605="Alteração de Carga",G1605="Caixa Existente sem Alteração",G1605="Desligamento")</formula>
    </cfRule>
  </conditionalFormatting>
  <conditionalFormatting sqref="I1631:J1631">
    <cfRule type="expression" dxfId="7843" priority="11067" stopIfTrue="1">
      <formula>G1626="Conexão Nova"</formula>
    </cfRule>
  </conditionalFormatting>
  <conditionalFormatting sqref="I1632:J1632">
    <cfRule type="expression" dxfId="7842" priority="11066" stopIfTrue="1">
      <formula>G1626="Conexão Nova"</formula>
    </cfRule>
  </conditionalFormatting>
  <conditionalFormatting sqref="I1639:J1639">
    <cfRule type="expression" dxfId="7841" priority="11059">
      <formula>OR(G1626="Alteração de Carga",G1626="Caixa Existente sem Alteração",G1626="Desligamento")</formula>
    </cfRule>
  </conditionalFormatting>
  <conditionalFormatting sqref="I1652:J1652">
    <cfRule type="expression" dxfId="7840" priority="11022" stopIfTrue="1">
      <formula>G1647="Conexão Nova"</formula>
    </cfRule>
  </conditionalFormatting>
  <conditionalFormatting sqref="I1653:J1653">
    <cfRule type="expression" dxfId="7839" priority="11021" stopIfTrue="1">
      <formula>G1647="Conexão Nova"</formula>
    </cfRule>
  </conditionalFormatting>
  <conditionalFormatting sqref="I1660:J1660">
    <cfRule type="expression" dxfId="7838" priority="11014">
      <formula>OR(G1647="Alteração de Carga",G1647="Caixa Existente sem Alteração",G1647="Desligamento")</formula>
    </cfRule>
  </conditionalFormatting>
  <conditionalFormatting sqref="I1673:J1673">
    <cfRule type="expression" dxfId="7837" priority="10977" stopIfTrue="1">
      <formula>G1668="Conexão Nova"</formula>
    </cfRule>
  </conditionalFormatting>
  <conditionalFormatting sqref="I1674:J1674">
    <cfRule type="expression" dxfId="7836" priority="10976" stopIfTrue="1">
      <formula>G1668="Conexão Nova"</formula>
    </cfRule>
  </conditionalFormatting>
  <conditionalFormatting sqref="I1681:J1681">
    <cfRule type="expression" dxfId="7835" priority="10969">
      <formula>OR(G1668="Alteração de Carga",G1668="Caixa Existente sem Alteração",G1668="Desligamento")</formula>
    </cfRule>
  </conditionalFormatting>
  <conditionalFormatting sqref="I1694:J1694">
    <cfRule type="expression" dxfId="7834" priority="10932" stopIfTrue="1">
      <formula>G1689="Conexão Nova"</formula>
    </cfRule>
  </conditionalFormatting>
  <conditionalFormatting sqref="I1695:J1695">
    <cfRule type="expression" dxfId="7833" priority="10931" stopIfTrue="1">
      <formula>G1689="Conexão Nova"</formula>
    </cfRule>
  </conditionalFormatting>
  <conditionalFormatting sqref="I1702:J1702">
    <cfRule type="expression" dxfId="7832" priority="10924">
      <formula>OR(G1689="Alteração de Carga",G1689="Caixa Existente sem Alteração",G1689="Desligamento")</formula>
    </cfRule>
  </conditionalFormatting>
  <conditionalFormatting sqref="I1715:J1715">
    <cfRule type="expression" dxfId="7831" priority="10887" stopIfTrue="1">
      <formula>G1710="Conexão Nova"</formula>
    </cfRule>
  </conditionalFormatting>
  <conditionalFormatting sqref="I1716:J1716">
    <cfRule type="expression" dxfId="7830" priority="10886" stopIfTrue="1">
      <formula>G1710="Conexão Nova"</formula>
    </cfRule>
  </conditionalFormatting>
  <conditionalFormatting sqref="I1723:J1723">
    <cfRule type="expression" dxfId="7829" priority="10879">
      <formula>OR(G1710="Alteração de Carga",G1710="Caixa Existente sem Alteração",G1710="Desligamento")</formula>
    </cfRule>
  </conditionalFormatting>
  <conditionalFormatting sqref="I1736:J1736">
    <cfRule type="expression" dxfId="7828" priority="10842" stopIfTrue="1">
      <formula>G1731="Conexão Nova"</formula>
    </cfRule>
  </conditionalFormatting>
  <conditionalFormatting sqref="I1737:J1737">
    <cfRule type="expression" dxfId="7827" priority="10841" stopIfTrue="1">
      <formula>G1731="Conexão Nova"</formula>
    </cfRule>
  </conditionalFormatting>
  <conditionalFormatting sqref="I1744:J1744">
    <cfRule type="expression" dxfId="7826" priority="10834">
      <formula>OR(G1731="Alteração de Carga",G1731="Caixa Existente sem Alteração",G1731="Desligamento")</formula>
    </cfRule>
  </conditionalFormatting>
  <conditionalFormatting sqref="I1757:J1757">
    <cfRule type="expression" dxfId="7825" priority="10797" stopIfTrue="1">
      <formula>G1752="Conexão Nova"</formula>
    </cfRule>
  </conditionalFormatting>
  <conditionalFormatting sqref="I1758:J1758">
    <cfRule type="expression" dxfId="7824" priority="10796" stopIfTrue="1">
      <formula>G1752="Conexão Nova"</formula>
    </cfRule>
  </conditionalFormatting>
  <conditionalFormatting sqref="I1765:J1765">
    <cfRule type="expression" dxfId="7823" priority="10789">
      <formula>OR(G1752="Alteração de Carga",G1752="Caixa Existente sem Alteração",G1752="Desligamento")</formula>
    </cfRule>
  </conditionalFormatting>
  <conditionalFormatting sqref="I1778:J1778">
    <cfRule type="expression" dxfId="7822" priority="10752" stopIfTrue="1">
      <formula>G1773="Conexão Nova"</formula>
    </cfRule>
  </conditionalFormatting>
  <conditionalFormatting sqref="I1779:J1779">
    <cfRule type="expression" dxfId="7821" priority="10751" stopIfTrue="1">
      <formula>G1773="Conexão Nova"</formula>
    </cfRule>
  </conditionalFormatting>
  <conditionalFormatting sqref="I1786:J1786">
    <cfRule type="expression" dxfId="7820" priority="10744">
      <formula>OR(G1773="Alteração de Carga",G1773="Caixa Existente sem Alteração",G1773="Desligamento")</formula>
    </cfRule>
  </conditionalFormatting>
  <conditionalFormatting sqref="I1799:J1799">
    <cfRule type="expression" dxfId="7819" priority="10707" stopIfTrue="1">
      <formula>G1794="Conexão Nova"</formula>
    </cfRule>
  </conditionalFormatting>
  <conditionalFormatting sqref="I1800:J1800">
    <cfRule type="expression" dxfId="7818" priority="10706" stopIfTrue="1">
      <formula>G1794="Conexão Nova"</formula>
    </cfRule>
  </conditionalFormatting>
  <conditionalFormatting sqref="I1807:J1807">
    <cfRule type="expression" dxfId="7817" priority="10699">
      <formula>OR(G1794="Alteração de Carga",G1794="Caixa Existente sem Alteração",G1794="Desligamento")</formula>
    </cfRule>
  </conditionalFormatting>
  <conditionalFormatting sqref="I1820:J1820">
    <cfRule type="expression" dxfId="7816" priority="10662" stopIfTrue="1">
      <formula>G1815="Conexão Nova"</formula>
    </cfRule>
  </conditionalFormatting>
  <conditionalFormatting sqref="I1821:J1821">
    <cfRule type="expression" dxfId="7815" priority="10661" stopIfTrue="1">
      <formula>G1815="Conexão Nova"</formula>
    </cfRule>
  </conditionalFormatting>
  <conditionalFormatting sqref="I1828:J1828">
    <cfRule type="expression" dxfId="7814" priority="10654">
      <formula>OR(G1815="Alteração de Carga",G1815="Caixa Existente sem Alteração",G1815="Desligamento")</formula>
    </cfRule>
  </conditionalFormatting>
  <conditionalFormatting sqref="I1841:J1841">
    <cfRule type="expression" dxfId="7813" priority="10617" stopIfTrue="1">
      <formula>G1836="Conexão Nova"</formula>
    </cfRule>
  </conditionalFormatting>
  <conditionalFormatting sqref="I1842:J1842">
    <cfRule type="expression" dxfId="7812" priority="10616" stopIfTrue="1">
      <formula>G1836="Conexão Nova"</formula>
    </cfRule>
  </conditionalFormatting>
  <conditionalFormatting sqref="I1849:J1849">
    <cfRule type="expression" dxfId="7811" priority="10609">
      <formula>OR(G1836="Alteração de Carga",G1836="Caixa Existente sem Alteração",G1836="Desligamento")</formula>
    </cfRule>
  </conditionalFormatting>
  <conditionalFormatting sqref="I1862:J1862">
    <cfRule type="expression" dxfId="7810" priority="10572" stopIfTrue="1">
      <formula>G1857="Conexão Nova"</formula>
    </cfRule>
  </conditionalFormatting>
  <conditionalFormatting sqref="I1863:J1863">
    <cfRule type="expression" dxfId="7809" priority="10571" stopIfTrue="1">
      <formula>G1857="Conexão Nova"</formula>
    </cfRule>
  </conditionalFormatting>
  <conditionalFormatting sqref="I1870:J1870">
    <cfRule type="expression" dxfId="7808" priority="10564">
      <formula>OR(G1857="Alteração de Carga",G1857="Caixa Existente sem Alteração",G1857="Desligamento")</formula>
    </cfRule>
  </conditionalFormatting>
  <conditionalFormatting sqref="I1883:J1883">
    <cfRule type="expression" dxfId="7807" priority="10527" stopIfTrue="1">
      <formula>G1878="Conexão Nova"</formula>
    </cfRule>
  </conditionalFormatting>
  <conditionalFormatting sqref="I1884:J1884">
    <cfRule type="expression" dxfId="7806" priority="10526" stopIfTrue="1">
      <formula>G1878="Conexão Nova"</formula>
    </cfRule>
  </conditionalFormatting>
  <conditionalFormatting sqref="I1891:J1891">
    <cfRule type="expression" dxfId="7805" priority="10519">
      <formula>OR(G1878="Alteração de Carga",G1878="Caixa Existente sem Alteração",G1878="Desligamento")</formula>
    </cfRule>
  </conditionalFormatting>
  <conditionalFormatting sqref="I1904:J1904">
    <cfRule type="expression" dxfId="7804" priority="10482" stopIfTrue="1">
      <formula>G1899="Conexão Nova"</formula>
    </cfRule>
  </conditionalFormatting>
  <conditionalFormatting sqref="I1905:J1905">
    <cfRule type="expression" dxfId="7803" priority="10481" stopIfTrue="1">
      <formula>G1899="Conexão Nova"</formula>
    </cfRule>
  </conditionalFormatting>
  <conditionalFormatting sqref="I1912:J1912">
    <cfRule type="expression" dxfId="7802" priority="10474">
      <formula>OR(G1899="Alteração de Carga",G1899="Caixa Existente sem Alteração",G1899="Desligamento")</formula>
    </cfRule>
  </conditionalFormatting>
  <conditionalFormatting sqref="I1925:J1925">
    <cfRule type="expression" dxfId="7801" priority="10437" stopIfTrue="1">
      <formula>G1920="Conexão Nova"</formula>
    </cfRule>
  </conditionalFormatting>
  <conditionalFormatting sqref="I1926:J1926">
    <cfRule type="expression" dxfId="7800" priority="10436" stopIfTrue="1">
      <formula>G1920="Conexão Nova"</formula>
    </cfRule>
  </conditionalFormatting>
  <conditionalFormatting sqref="I1933:J1933">
    <cfRule type="expression" dxfId="7799" priority="10429">
      <formula>OR(G1920="Alteração de Carga",G1920="Caixa Existente sem Alteração",G1920="Desligamento")</formula>
    </cfRule>
  </conditionalFormatting>
  <conditionalFormatting sqref="I1946:J1946">
    <cfRule type="expression" dxfId="7798" priority="10392" stopIfTrue="1">
      <formula>G1941="Conexão Nova"</formula>
    </cfRule>
  </conditionalFormatting>
  <conditionalFormatting sqref="I1947:J1947">
    <cfRule type="expression" dxfId="7797" priority="10391" stopIfTrue="1">
      <formula>G1941="Conexão Nova"</formula>
    </cfRule>
  </conditionalFormatting>
  <conditionalFormatting sqref="I1954:J1954">
    <cfRule type="expression" dxfId="7796" priority="10384">
      <formula>OR(G1941="Alteração de Carga",G1941="Caixa Existente sem Alteração",G1941="Desligamento")</formula>
    </cfRule>
  </conditionalFormatting>
  <conditionalFormatting sqref="I1967:J1967">
    <cfRule type="expression" dxfId="7795" priority="10347" stopIfTrue="1">
      <formula>G1962="Conexão Nova"</formula>
    </cfRule>
  </conditionalFormatting>
  <conditionalFormatting sqref="I1968:J1968">
    <cfRule type="expression" dxfId="7794" priority="10346" stopIfTrue="1">
      <formula>G1962="Conexão Nova"</formula>
    </cfRule>
  </conditionalFormatting>
  <conditionalFormatting sqref="I1975:J1975">
    <cfRule type="expression" dxfId="7793" priority="10339">
      <formula>OR(G1962="Alteração de Carga",G1962="Caixa Existente sem Alteração",G1962="Desligamento")</formula>
    </cfRule>
  </conditionalFormatting>
  <conditionalFormatting sqref="I1988:J1988">
    <cfRule type="expression" dxfId="7792" priority="10302" stopIfTrue="1">
      <formula>G1983="Conexão Nova"</formula>
    </cfRule>
  </conditionalFormatting>
  <conditionalFormatting sqref="I1989:J1989">
    <cfRule type="expression" dxfId="7791" priority="10301" stopIfTrue="1">
      <formula>G1983="Conexão Nova"</formula>
    </cfRule>
  </conditionalFormatting>
  <conditionalFormatting sqref="I1996:J1996">
    <cfRule type="expression" dxfId="7790" priority="10294">
      <formula>OR(G1983="Alteração de Carga",G1983="Caixa Existente sem Alteração",G1983="Desligamento")</formula>
    </cfRule>
  </conditionalFormatting>
  <conditionalFormatting sqref="I2009:J2009">
    <cfRule type="expression" dxfId="7789" priority="10257" stopIfTrue="1">
      <formula>G2004="Conexão Nova"</formula>
    </cfRule>
  </conditionalFormatting>
  <conditionalFormatting sqref="I2010:J2010">
    <cfRule type="expression" dxfId="7788" priority="10256" stopIfTrue="1">
      <formula>G2004="Conexão Nova"</formula>
    </cfRule>
  </conditionalFormatting>
  <conditionalFormatting sqref="I2017:J2017">
    <cfRule type="expression" dxfId="7787" priority="10249">
      <formula>OR(G2004="Alteração de Carga",G2004="Caixa Existente sem Alteração",G2004="Desligamento")</formula>
    </cfRule>
  </conditionalFormatting>
  <conditionalFormatting sqref="I2030:J2030">
    <cfRule type="expression" dxfId="7786" priority="10212" stopIfTrue="1">
      <formula>G2025="Conexão Nova"</formula>
    </cfRule>
  </conditionalFormatting>
  <conditionalFormatting sqref="I2031:J2031">
    <cfRule type="expression" dxfId="7785" priority="10211" stopIfTrue="1">
      <formula>G2025="Conexão Nova"</formula>
    </cfRule>
  </conditionalFormatting>
  <conditionalFormatting sqref="I2038:J2038">
    <cfRule type="expression" dxfId="7784" priority="10204">
      <formula>OR(G2025="Alteração de Carga",G2025="Caixa Existente sem Alteração",G2025="Desligamento")</formula>
    </cfRule>
  </conditionalFormatting>
  <conditionalFormatting sqref="I2051:J2051">
    <cfRule type="expression" dxfId="7783" priority="10167" stopIfTrue="1">
      <formula>G2046="Conexão Nova"</formula>
    </cfRule>
  </conditionalFormatting>
  <conditionalFormatting sqref="I2052:J2052">
    <cfRule type="expression" dxfId="7782" priority="10166" stopIfTrue="1">
      <formula>G2046="Conexão Nova"</formula>
    </cfRule>
  </conditionalFormatting>
  <conditionalFormatting sqref="I2059:J2059">
    <cfRule type="expression" dxfId="7781" priority="10159">
      <formula>OR(G2046="Alteração de Carga",G2046="Caixa Existente sem Alteração",G2046="Desligamento")</formula>
    </cfRule>
  </conditionalFormatting>
  <conditionalFormatting sqref="I2072:J2072">
    <cfRule type="expression" dxfId="7780" priority="10122" stopIfTrue="1">
      <formula>G2067="Conexão Nova"</formula>
    </cfRule>
  </conditionalFormatting>
  <conditionalFormatting sqref="I2073:J2073">
    <cfRule type="expression" dxfId="7779" priority="10121" stopIfTrue="1">
      <formula>G2067="Conexão Nova"</formula>
    </cfRule>
  </conditionalFormatting>
  <conditionalFormatting sqref="I2080:J2080">
    <cfRule type="expression" dxfId="7778" priority="10114">
      <formula>OR(G2067="Alteração de Carga",G2067="Caixa Existente sem Alteração",G2067="Desligamento")</formula>
    </cfRule>
  </conditionalFormatting>
  <conditionalFormatting sqref="I2093:J2093">
    <cfRule type="expression" dxfId="7777" priority="10077" stopIfTrue="1">
      <formula>G2088="Conexão Nova"</formula>
    </cfRule>
  </conditionalFormatting>
  <conditionalFormatting sqref="I2094:J2094">
    <cfRule type="expression" dxfId="7776" priority="10076" stopIfTrue="1">
      <formula>G2088="Conexão Nova"</formula>
    </cfRule>
  </conditionalFormatting>
  <conditionalFormatting sqref="I2101:J2101">
    <cfRule type="expression" dxfId="7775" priority="10069">
      <formula>OR(G2088="Alteração de Carga",G2088="Caixa Existente sem Alteração",G2088="Desligamento")</formula>
    </cfRule>
  </conditionalFormatting>
  <conditionalFormatting sqref="I2114:J2114">
    <cfRule type="expression" dxfId="7774" priority="10032" stopIfTrue="1">
      <formula>G2109="Conexão Nova"</formula>
    </cfRule>
  </conditionalFormatting>
  <conditionalFormatting sqref="I2115:J2115">
    <cfRule type="expression" dxfId="7773" priority="10031" stopIfTrue="1">
      <formula>G2109="Conexão Nova"</formula>
    </cfRule>
  </conditionalFormatting>
  <conditionalFormatting sqref="I2122:J2122">
    <cfRule type="expression" dxfId="7772" priority="10024">
      <formula>OR(G2109="Alteração de Carga",G2109="Caixa Existente sem Alteração",G2109="Desligamento")</formula>
    </cfRule>
  </conditionalFormatting>
  <conditionalFormatting sqref="I2135:J2135">
    <cfRule type="expression" dxfId="7771" priority="9987" stopIfTrue="1">
      <formula>G2130="Conexão Nova"</formula>
    </cfRule>
  </conditionalFormatting>
  <conditionalFormatting sqref="I2136:J2136">
    <cfRule type="expression" dxfId="7770" priority="9986" stopIfTrue="1">
      <formula>G2130="Conexão Nova"</formula>
    </cfRule>
  </conditionalFormatting>
  <conditionalFormatting sqref="I2143:J2143">
    <cfRule type="expression" dxfId="7769" priority="9979">
      <formula>OR(G2130="Alteração de Carga",G2130="Caixa Existente sem Alteração",G2130="Desligamento")</formula>
    </cfRule>
  </conditionalFormatting>
  <conditionalFormatting sqref="I2156:J2156">
    <cfRule type="expression" dxfId="7768" priority="9942" stopIfTrue="1">
      <formula>G2151="Conexão Nova"</formula>
    </cfRule>
  </conditionalFormatting>
  <conditionalFormatting sqref="I2157:J2157">
    <cfRule type="expression" dxfId="7767" priority="9941" stopIfTrue="1">
      <formula>G2151="Conexão Nova"</formula>
    </cfRule>
  </conditionalFormatting>
  <conditionalFormatting sqref="I2164:J2164">
    <cfRule type="expression" dxfId="7766" priority="9934">
      <formula>OR(G2151="Alteração de Carga",G2151="Caixa Existente sem Alteração",G2151="Desligamento")</formula>
    </cfRule>
  </conditionalFormatting>
  <conditionalFormatting sqref="I2177:J2177">
    <cfRule type="expression" dxfId="7765" priority="9897" stopIfTrue="1">
      <formula>G2172="Conexão Nova"</formula>
    </cfRule>
  </conditionalFormatting>
  <conditionalFormatting sqref="I2178:J2178">
    <cfRule type="expression" dxfId="7764" priority="9896" stopIfTrue="1">
      <formula>G2172="Conexão Nova"</formula>
    </cfRule>
  </conditionalFormatting>
  <conditionalFormatting sqref="I2185:J2185">
    <cfRule type="expression" dxfId="7763" priority="9889">
      <formula>OR(G2172="Alteração de Carga",G2172="Caixa Existente sem Alteração",G2172="Desligamento")</formula>
    </cfRule>
  </conditionalFormatting>
  <conditionalFormatting sqref="I2198:J2198">
    <cfRule type="expression" dxfId="7762" priority="9852" stopIfTrue="1">
      <formula>G2193="Conexão Nova"</formula>
    </cfRule>
  </conditionalFormatting>
  <conditionalFormatting sqref="I2199:J2199">
    <cfRule type="expression" dxfId="7761" priority="9851" stopIfTrue="1">
      <formula>G2193="Conexão Nova"</formula>
    </cfRule>
  </conditionalFormatting>
  <conditionalFormatting sqref="I2206:J2206">
    <cfRule type="expression" dxfId="7760" priority="9844">
      <formula>OR(G2193="Alteração de Carga",G2193="Caixa Existente sem Alteração",G2193="Desligamento")</formula>
    </cfRule>
  </conditionalFormatting>
  <conditionalFormatting sqref="I2219:J2219">
    <cfRule type="expression" dxfId="7759" priority="9807" stopIfTrue="1">
      <formula>G2214="Conexão Nova"</formula>
    </cfRule>
  </conditionalFormatting>
  <conditionalFormatting sqref="I2220:J2220">
    <cfRule type="expression" dxfId="7758" priority="9806" stopIfTrue="1">
      <formula>G2214="Conexão Nova"</formula>
    </cfRule>
  </conditionalFormatting>
  <conditionalFormatting sqref="I2227:J2227">
    <cfRule type="expression" dxfId="7757" priority="9799">
      <formula>OR(G2214="Alteração de Carga",G2214="Caixa Existente sem Alteração",G2214="Desligamento")</formula>
    </cfRule>
  </conditionalFormatting>
  <conditionalFormatting sqref="I2240:J2240">
    <cfRule type="expression" dxfId="7756" priority="9762" stopIfTrue="1">
      <formula>G2235="Conexão Nova"</formula>
    </cfRule>
  </conditionalFormatting>
  <conditionalFormatting sqref="I2241:J2241">
    <cfRule type="expression" dxfId="7755" priority="9761" stopIfTrue="1">
      <formula>G2235="Conexão Nova"</formula>
    </cfRule>
  </conditionalFormatting>
  <conditionalFormatting sqref="I2248:J2248">
    <cfRule type="expression" dxfId="7754" priority="9754">
      <formula>OR(G2235="Alteração de Carga",G2235="Caixa Existente sem Alteração",G2235="Desligamento")</formula>
    </cfRule>
  </conditionalFormatting>
  <conditionalFormatting sqref="I2261:J2261">
    <cfRule type="expression" dxfId="7753" priority="9717" stopIfTrue="1">
      <formula>G2256="Conexão Nova"</formula>
    </cfRule>
  </conditionalFormatting>
  <conditionalFormatting sqref="I2262:J2262">
    <cfRule type="expression" dxfId="7752" priority="9716" stopIfTrue="1">
      <formula>G2256="Conexão Nova"</formula>
    </cfRule>
  </conditionalFormatting>
  <conditionalFormatting sqref="I2269:J2269">
    <cfRule type="expression" dxfId="7751" priority="9709">
      <formula>OR(G2256="Alteração de Carga",G2256="Caixa Existente sem Alteração",G2256="Desligamento")</formula>
    </cfRule>
  </conditionalFormatting>
  <conditionalFormatting sqref="I2282:J2282">
    <cfRule type="expression" dxfId="7750" priority="9672" stopIfTrue="1">
      <formula>G2277="Conexão Nova"</formula>
    </cfRule>
  </conditionalFormatting>
  <conditionalFormatting sqref="I2283:J2283">
    <cfRule type="expression" dxfId="7749" priority="9671" stopIfTrue="1">
      <formula>G2277="Conexão Nova"</formula>
    </cfRule>
  </conditionalFormatting>
  <conditionalFormatting sqref="I2290:J2290">
    <cfRule type="expression" dxfId="7748" priority="9664">
      <formula>OR(G2277="Alteração de Carga",G2277="Caixa Existente sem Alteração",G2277="Desligamento")</formula>
    </cfRule>
  </conditionalFormatting>
  <conditionalFormatting sqref="I2303:J2303">
    <cfRule type="expression" dxfId="7747" priority="9627" stopIfTrue="1">
      <formula>G2298="Conexão Nova"</formula>
    </cfRule>
  </conditionalFormatting>
  <conditionalFormatting sqref="I2304:J2304">
    <cfRule type="expression" dxfId="7746" priority="9626" stopIfTrue="1">
      <formula>G2298="Conexão Nova"</formula>
    </cfRule>
  </conditionalFormatting>
  <conditionalFormatting sqref="I2311:J2311">
    <cfRule type="expression" dxfId="7745" priority="9619">
      <formula>OR(G2298="Alteração de Carga",G2298="Caixa Existente sem Alteração",G2298="Desligamento")</formula>
    </cfRule>
  </conditionalFormatting>
  <conditionalFormatting sqref="I2324:J2324">
    <cfRule type="expression" dxfId="7744" priority="9582" stopIfTrue="1">
      <formula>G2319="Conexão Nova"</formula>
    </cfRule>
  </conditionalFormatting>
  <conditionalFormatting sqref="I2325:J2325">
    <cfRule type="expression" dxfId="7743" priority="9581" stopIfTrue="1">
      <formula>G2319="Conexão Nova"</formula>
    </cfRule>
  </conditionalFormatting>
  <conditionalFormatting sqref="I2332:J2332">
    <cfRule type="expression" dxfId="7742" priority="9574">
      <formula>OR(G2319="Alteração de Carga",G2319="Caixa Existente sem Alteração",G2319="Desligamento")</formula>
    </cfRule>
  </conditionalFormatting>
  <conditionalFormatting sqref="I2345:J2345">
    <cfRule type="expression" dxfId="7741" priority="9537" stopIfTrue="1">
      <formula>G2340="Conexão Nova"</formula>
    </cfRule>
  </conditionalFormatting>
  <conditionalFormatting sqref="I2346:J2346">
    <cfRule type="expression" dxfId="7740" priority="9536" stopIfTrue="1">
      <formula>G2340="Conexão Nova"</formula>
    </cfRule>
  </conditionalFormatting>
  <conditionalFormatting sqref="I2353:J2353">
    <cfRule type="expression" dxfId="7739" priority="9529">
      <formula>OR(G2340="Alteração de Carga",G2340="Caixa Existente sem Alteração",G2340="Desligamento")</formula>
    </cfRule>
  </conditionalFormatting>
  <conditionalFormatting sqref="I2366:J2366">
    <cfRule type="expression" dxfId="7738" priority="9492" stopIfTrue="1">
      <formula>G2361="Conexão Nova"</formula>
    </cfRule>
  </conditionalFormatting>
  <conditionalFormatting sqref="I2367:J2367">
    <cfRule type="expression" dxfId="7737" priority="9491" stopIfTrue="1">
      <formula>G2361="Conexão Nova"</formula>
    </cfRule>
  </conditionalFormatting>
  <conditionalFormatting sqref="I2374:J2374">
    <cfRule type="expression" dxfId="7736" priority="9484">
      <formula>OR(G2361="Alteração de Carga",G2361="Caixa Existente sem Alteração",G2361="Desligamento")</formula>
    </cfRule>
  </conditionalFormatting>
  <conditionalFormatting sqref="I2387:J2387">
    <cfRule type="expression" dxfId="7735" priority="9447" stopIfTrue="1">
      <formula>G2382="Conexão Nova"</formula>
    </cfRule>
  </conditionalFormatting>
  <conditionalFormatting sqref="I2388:J2388">
    <cfRule type="expression" dxfId="7734" priority="9446" stopIfTrue="1">
      <formula>G2382="Conexão Nova"</formula>
    </cfRule>
  </conditionalFormatting>
  <conditionalFormatting sqref="I2395:J2395">
    <cfRule type="expression" dxfId="7733" priority="9439">
      <formula>OR(G2382="Alteração de Carga",G2382="Caixa Existente sem Alteração",G2382="Desligamento")</formula>
    </cfRule>
  </conditionalFormatting>
  <conditionalFormatting sqref="I2408:J2408">
    <cfRule type="expression" dxfId="7732" priority="9402" stopIfTrue="1">
      <formula>G2403="Conexão Nova"</formula>
    </cfRule>
  </conditionalFormatting>
  <conditionalFormatting sqref="I2409:J2409">
    <cfRule type="expression" dxfId="7731" priority="9401" stopIfTrue="1">
      <formula>G2403="Conexão Nova"</formula>
    </cfRule>
  </conditionalFormatting>
  <conditionalFormatting sqref="I2416:J2416">
    <cfRule type="expression" dxfId="7730" priority="9394">
      <formula>OR(G2403="Alteração de Carga",G2403="Caixa Existente sem Alteração",G2403="Desligamento")</formula>
    </cfRule>
  </conditionalFormatting>
  <conditionalFormatting sqref="I2429:J2429">
    <cfRule type="expression" dxfId="7729" priority="9357" stopIfTrue="1">
      <formula>G2424="Conexão Nova"</formula>
    </cfRule>
  </conditionalFormatting>
  <conditionalFormatting sqref="I2430:J2430">
    <cfRule type="expression" dxfId="7728" priority="9356" stopIfTrue="1">
      <formula>G2424="Conexão Nova"</formula>
    </cfRule>
  </conditionalFormatting>
  <conditionalFormatting sqref="I2437:J2437">
    <cfRule type="expression" dxfId="7727" priority="9349">
      <formula>OR(G2424="Alteração de Carga",G2424="Caixa Existente sem Alteração",G2424="Desligamento")</formula>
    </cfRule>
  </conditionalFormatting>
  <conditionalFormatting sqref="I2450:J2450">
    <cfRule type="expression" dxfId="7726" priority="9312" stopIfTrue="1">
      <formula>G2445="Conexão Nova"</formula>
    </cfRule>
  </conditionalFormatting>
  <conditionalFormatting sqref="I2451:J2451">
    <cfRule type="expression" dxfId="7725" priority="9311" stopIfTrue="1">
      <formula>G2445="Conexão Nova"</formula>
    </cfRule>
  </conditionalFormatting>
  <conditionalFormatting sqref="I2458:J2458">
    <cfRule type="expression" dxfId="7724" priority="9304">
      <formula>OR(G2445="Alteração de Carga",G2445="Caixa Existente sem Alteração",G2445="Desligamento")</formula>
    </cfRule>
  </conditionalFormatting>
  <conditionalFormatting sqref="I2471:J2471">
    <cfRule type="expression" dxfId="7723" priority="9267" stopIfTrue="1">
      <formula>G2466="Conexão Nova"</formula>
    </cfRule>
  </conditionalFormatting>
  <conditionalFormatting sqref="I2472:J2472">
    <cfRule type="expression" dxfId="7722" priority="9266" stopIfTrue="1">
      <formula>G2466="Conexão Nova"</formula>
    </cfRule>
  </conditionalFormatting>
  <conditionalFormatting sqref="I2479:J2479">
    <cfRule type="expression" dxfId="7721" priority="9259">
      <formula>OR(G2466="Alteração de Carga",G2466="Caixa Existente sem Alteração",G2466="Desligamento")</formula>
    </cfRule>
  </conditionalFormatting>
  <conditionalFormatting sqref="I2492:J2492">
    <cfRule type="expression" dxfId="7720" priority="9222" stopIfTrue="1">
      <formula>G2487="Conexão Nova"</formula>
    </cfRule>
  </conditionalFormatting>
  <conditionalFormatting sqref="I2493:J2493">
    <cfRule type="expression" dxfId="7719" priority="9221" stopIfTrue="1">
      <formula>G2487="Conexão Nova"</formula>
    </cfRule>
  </conditionalFormatting>
  <conditionalFormatting sqref="I2500:J2500">
    <cfRule type="expression" dxfId="7718" priority="9214">
      <formula>OR(G2487="Alteração de Carga",G2487="Caixa Existente sem Alteração",G2487="Desligamento")</formula>
    </cfRule>
  </conditionalFormatting>
  <conditionalFormatting sqref="I2513:J2513">
    <cfRule type="expression" dxfId="7717" priority="9177" stopIfTrue="1">
      <formula>G2508="Conexão Nova"</formula>
    </cfRule>
  </conditionalFormatting>
  <conditionalFormatting sqref="I2514:J2514">
    <cfRule type="expression" dxfId="7716" priority="9176" stopIfTrue="1">
      <formula>G2508="Conexão Nova"</formula>
    </cfRule>
  </conditionalFormatting>
  <conditionalFormatting sqref="I2521:J2521">
    <cfRule type="expression" dxfId="7715" priority="9169">
      <formula>OR(G2508="Alteração de Carga",G2508="Caixa Existente sem Alteração",G2508="Desligamento")</formula>
    </cfRule>
  </conditionalFormatting>
  <conditionalFormatting sqref="I2534:J2534">
    <cfRule type="expression" dxfId="7714" priority="9132" stopIfTrue="1">
      <formula>G2529="Conexão Nova"</formula>
    </cfRule>
  </conditionalFormatting>
  <conditionalFormatting sqref="I2535:J2535">
    <cfRule type="expression" dxfId="7713" priority="9131" stopIfTrue="1">
      <formula>G2529="Conexão Nova"</formula>
    </cfRule>
  </conditionalFormatting>
  <conditionalFormatting sqref="I2542:J2542">
    <cfRule type="expression" dxfId="7712" priority="9124">
      <formula>OR(G2529="Alteração de Carga",G2529="Caixa Existente sem Alteração",G2529="Desligamento")</formula>
    </cfRule>
  </conditionalFormatting>
  <conditionalFormatting sqref="I2555:J2555">
    <cfRule type="expression" dxfId="7711" priority="9087" stopIfTrue="1">
      <formula>G2550="Conexão Nova"</formula>
    </cfRule>
  </conditionalFormatting>
  <conditionalFormatting sqref="I2556:J2556">
    <cfRule type="expression" dxfId="7710" priority="9086" stopIfTrue="1">
      <formula>G2550="Conexão Nova"</formula>
    </cfRule>
  </conditionalFormatting>
  <conditionalFormatting sqref="I2563:J2563">
    <cfRule type="expression" dxfId="7709" priority="9079">
      <formula>OR(G2550="Alteração de Carga",G2550="Caixa Existente sem Alteração",G2550="Desligamento")</formula>
    </cfRule>
  </conditionalFormatting>
  <conditionalFormatting sqref="I2576:J2576">
    <cfRule type="expression" dxfId="7708" priority="9042" stopIfTrue="1">
      <formula>G2571="Conexão Nova"</formula>
    </cfRule>
  </conditionalFormatting>
  <conditionalFormatting sqref="I2577:J2577">
    <cfRule type="expression" dxfId="7707" priority="9041" stopIfTrue="1">
      <formula>G2571="Conexão Nova"</formula>
    </cfRule>
  </conditionalFormatting>
  <conditionalFormatting sqref="I2584:J2584">
    <cfRule type="expression" dxfId="7706" priority="9034">
      <formula>OR(G2571="Alteração de Carga",G2571="Caixa Existente sem Alteração",G2571="Desligamento")</formula>
    </cfRule>
  </conditionalFormatting>
  <conditionalFormatting sqref="I2597:J2597">
    <cfRule type="expression" dxfId="7705" priority="8997" stopIfTrue="1">
      <formula>G2592="Conexão Nova"</formula>
    </cfRule>
  </conditionalFormatting>
  <conditionalFormatting sqref="I2598:J2598">
    <cfRule type="expression" dxfId="7704" priority="8996" stopIfTrue="1">
      <formula>G2592="Conexão Nova"</formula>
    </cfRule>
  </conditionalFormatting>
  <conditionalFormatting sqref="I2605:J2605">
    <cfRule type="expression" dxfId="7703" priority="8989">
      <formula>OR(G2592="Alteração de Carga",G2592="Caixa Existente sem Alteração",G2592="Desligamento")</formula>
    </cfRule>
  </conditionalFormatting>
  <conditionalFormatting sqref="I2618:J2618">
    <cfRule type="expression" dxfId="7702" priority="8952" stopIfTrue="1">
      <formula>G2613="Conexão Nova"</formula>
    </cfRule>
  </conditionalFormatting>
  <conditionalFormatting sqref="I2619:J2619">
    <cfRule type="expression" dxfId="7701" priority="8951" stopIfTrue="1">
      <formula>G2613="Conexão Nova"</formula>
    </cfRule>
  </conditionalFormatting>
  <conditionalFormatting sqref="I2626:J2626">
    <cfRule type="expression" dxfId="7700" priority="8944">
      <formula>OR(G2613="Alteração de Carga",G2613="Caixa Existente sem Alteração",G2613="Desligamento")</formula>
    </cfRule>
  </conditionalFormatting>
  <conditionalFormatting sqref="I2639:J2639">
    <cfRule type="expression" dxfId="7699" priority="8907" stopIfTrue="1">
      <formula>G2634="Conexão Nova"</formula>
    </cfRule>
  </conditionalFormatting>
  <conditionalFormatting sqref="I2640:J2640">
    <cfRule type="expression" dxfId="7698" priority="8906" stopIfTrue="1">
      <formula>G2634="Conexão Nova"</formula>
    </cfRule>
  </conditionalFormatting>
  <conditionalFormatting sqref="I2647:J2647">
    <cfRule type="expression" dxfId="7697" priority="8899">
      <formula>OR(G2634="Alteração de Carga",G2634="Caixa Existente sem Alteração",G2634="Desligamento")</formula>
    </cfRule>
  </conditionalFormatting>
  <conditionalFormatting sqref="I2660:J2660">
    <cfRule type="expression" dxfId="7696" priority="8862" stopIfTrue="1">
      <formula>G2655="Conexão Nova"</formula>
    </cfRule>
  </conditionalFormatting>
  <conditionalFormatting sqref="I2661:J2661">
    <cfRule type="expression" dxfId="7695" priority="8861" stopIfTrue="1">
      <formula>G2655="Conexão Nova"</formula>
    </cfRule>
  </conditionalFormatting>
  <conditionalFormatting sqref="I2668:J2668">
    <cfRule type="expression" dxfId="7694" priority="8854">
      <formula>OR(G2655="Alteração de Carga",G2655="Caixa Existente sem Alteração",G2655="Desligamento")</formula>
    </cfRule>
  </conditionalFormatting>
  <conditionalFormatting sqref="I2681:J2681">
    <cfRule type="expression" dxfId="7693" priority="8817" stopIfTrue="1">
      <formula>G2676="Conexão Nova"</formula>
    </cfRule>
  </conditionalFormatting>
  <conditionalFormatting sqref="I2682:J2682">
    <cfRule type="expression" dxfId="7692" priority="8816" stopIfTrue="1">
      <formula>G2676="Conexão Nova"</formula>
    </cfRule>
  </conditionalFormatting>
  <conditionalFormatting sqref="I2689:J2689">
    <cfRule type="expression" dxfId="7691" priority="8809">
      <formula>OR(G2676="Alteração de Carga",G2676="Caixa Existente sem Alteração",G2676="Desligamento")</formula>
    </cfRule>
  </conditionalFormatting>
  <conditionalFormatting sqref="I2702:J2702">
    <cfRule type="expression" dxfId="7690" priority="8772" stopIfTrue="1">
      <formula>G2697="Conexão Nova"</formula>
    </cfRule>
  </conditionalFormatting>
  <conditionalFormatting sqref="I2703:J2703">
    <cfRule type="expression" dxfId="7689" priority="8771" stopIfTrue="1">
      <formula>G2697="Conexão Nova"</formula>
    </cfRule>
  </conditionalFormatting>
  <conditionalFormatting sqref="I2710:J2710">
    <cfRule type="expression" dxfId="7688" priority="8764">
      <formula>OR(G2697="Alteração de Carga",G2697="Caixa Existente sem Alteração",G2697="Desligamento")</formula>
    </cfRule>
  </conditionalFormatting>
  <conditionalFormatting sqref="I2723:J2723">
    <cfRule type="expression" dxfId="7687" priority="8727" stopIfTrue="1">
      <formula>G2718="Conexão Nova"</formula>
    </cfRule>
  </conditionalFormatting>
  <conditionalFormatting sqref="I2724:J2724">
    <cfRule type="expression" dxfId="7686" priority="8726" stopIfTrue="1">
      <formula>G2718="Conexão Nova"</formula>
    </cfRule>
  </conditionalFormatting>
  <conditionalFormatting sqref="I2731:J2731">
    <cfRule type="expression" dxfId="7685" priority="8719">
      <formula>OR(G2718="Alteração de Carga",G2718="Caixa Existente sem Alteração",G2718="Desligamento")</formula>
    </cfRule>
  </conditionalFormatting>
  <conditionalFormatting sqref="I2744:J2744">
    <cfRule type="expression" dxfId="7684" priority="8682" stopIfTrue="1">
      <formula>G2739="Conexão Nova"</formula>
    </cfRule>
  </conditionalFormatting>
  <conditionalFormatting sqref="I2745:J2745">
    <cfRule type="expression" dxfId="7683" priority="8681" stopIfTrue="1">
      <formula>G2739="Conexão Nova"</formula>
    </cfRule>
  </conditionalFormatting>
  <conditionalFormatting sqref="I2752:J2752">
    <cfRule type="expression" dxfId="7682" priority="8674">
      <formula>OR(G2739="Alteração de Carga",G2739="Caixa Existente sem Alteração",G2739="Desligamento")</formula>
    </cfRule>
  </conditionalFormatting>
  <conditionalFormatting sqref="I2765:J2765">
    <cfRule type="expression" dxfId="7681" priority="8637" stopIfTrue="1">
      <formula>G2760="Conexão Nova"</formula>
    </cfRule>
  </conditionalFormatting>
  <conditionalFormatting sqref="I2766:J2766">
    <cfRule type="expression" dxfId="7680" priority="8636" stopIfTrue="1">
      <formula>G2760="Conexão Nova"</formula>
    </cfRule>
  </conditionalFormatting>
  <conditionalFormatting sqref="I2773:J2773">
    <cfRule type="expression" dxfId="7679" priority="8629">
      <formula>OR(G2760="Alteração de Carga",G2760="Caixa Existente sem Alteração",G2760="Desligamento")</formula>
    </cfRule>
  </conditionalFormatting>
  <conditionalFormatting sqref="I2786:J2786">
    <cfRule type="expression" dxfId="7678" priority="8592" stopIfTrue="1">
      <formula>G2781="Conexão Nova"</formula>
    </cfRule>
  </conditionalFormatting>
  <conditionalFormatting sqref="I2787:J2787">
    <cfRule type="expression" dxfId="7677" priority="8591" stopIfTrue="1">
      <formula>G2781="Conexão Nova"</formula>
    </cfRule>
  </conditionalFormatting>
  <conditionalFormatting sqref="I2794:J2794">
    <cfRule type="expression" dxfId="7676" priority="8584">
      <formula>OR(G2781="Alteração de Carga",G2781="Caixa Existente sem Alteração",G2781="Desligamento")</formula>
    </cfRule>
  </conditionalFormatting>
  <conditionalFormatting sqref="I2807:J2807">
    <cfRule type="expression" dxfId="7675" priority="8547" stopIfTrue="1">
      <formula>G2802="Conexão Nova"</formula>
    </cfRule>
  </conditionalFormatting>
  <conditionalFormatting sqref="I2808:J2808">
    <cfRule type="expression" dxfId="7674" priority="8546" stopIfTrue="1">
      <formula>G2802="Conexão Nova"</formula>
    </cfRule>
  </conditionalFormatting>
  <conditionalFormatting sqref="I2815:J2815">
    <cfRule type="expression" dxfId="7673" priority="8539">
      <formula>OR(G2802="Alteração de Carga",G2802="Caixa Existente sem Alteração",G2802="Desligamento")</formula>
    </cfRule>
  </conditionalFormatting>
  <conditionalFormatting sqref="I2828:J2828">
    <cfRule type="expression" dxfId="7672" priority="8502" stopIfTrue="1">
      <formula>G2823="Conexão Nova"</formula>
    </cfRule>
  </conditionalFormatting>
  <conditionalFormatting sqref="I2829:J2829">
    <cfRule type="expression" dxfId="7671" priority="8501" stopIfTrue="1">
      <formula>G2823="Conexão Nova"</formula>
    </cfRule>
  </conditionalFormatting>
  <conditionalFormatting sqref="I2836:J2836">
    <cfRule type="expression" dxfId="7670" priority="8494">
      <formula>OR(G2823="Alteração de Carga",G2823="Caixa Existente sem Alteração",G2823="Desligamento")</formula>
    </cfRule>
  </conditionalFormatting>
  <conditionalFormatting sqref="I2849:J2849">
    <cfRule type="expression" dxfId="7669" priority="8457" stopIfTrue="1">
      <formula>G2844="Conexão Nova"</formula>
    </cfRule>
  </conditionalFormatting>
  <conditionalFormatting sqref="I2850:J2850">
    <cfRule type="expression" dxfId="7668" priority="8456" stopIfTrue="1">
      <formula>G2844="Conexão Nova"</formula>
    </cfRule>
  </conditionalFormatting>
  <conditionalFormatting sqref="I2857:J2857">
    <cfRule type="expression" dxfId="7667" priority="8449">
      <formula>OR(G2844="Alteração de Carga",G2844="Caixa Existente sem Alteração",G2844="Desligamento")</formula>
    </cfRule>
  </conditionalFormatting>
  <conditionalFormatting sqref="I2870:J2870">
    <cfRule type="expression" dxfId="7666" priority="8412" stopIfTrue="1">
      <formula>G2865="Conexão Nova"</formula>
    </cfRule>
  </conditionalFormatting>
  <conditionalFormatting sqref="I2871:J2871">
    <cfRule type="expression" dxfId="7665" priority="8411" stopIfTrue="1">
      <formula>G2865="Conexão Nova"</formula>
    </cfRule>
  </conditionalFormatting>
  <conditionalFormatting sqref="I2878:J2878">
    <cfRule type="expression" dxfId="7664" priority="8404">
      <formula>OR(G2865="Alteração de Carga",G2865="Caixa Existente sem Alteração",G2865="Desligamento")</formula>
    </cfRule>
  </conditionalFormatting>
  <conditionalFormatting sqref="I2891:J2891">
    <cfRule type="expression" dxfId="7663" priority="8367" stopIfTrue="1">
      <formula>G2886="Conexão Nova"</formula>
    </cfRule>
  </conditionalFormatting>
  <conditionalFormatting sqref="I2892:J2892">
    <cfRule type="expression" dxfId="7662" priority="8366" stopIfTrue="1">
      <formula>G2886="Conexão Nova"</formula>
    </cfRule>
  </conditionalFormatting>
  <conditionalFormatting sqref="I2899:J2899">
    <cfRule type="expression" dxfId="7661" priority="8359">
      <formula>OR(G2886="Alteração de Carga",G2886="Caixa Existente sem Alteração",G2886="Desligamento")</formula>
    </cfRule>
  </conditionalFormatting>
  <conditionalFormatting sqref="I2912:J2912">
    <cfRule type="expression" dxfId="7660" priority="8322" stopIfTrue="1">
      <formula>G2907="Conexão Nova"</formula>
    </cfRule>
  </conditionalFormatting>
  <conditionalFormatting sqref="I2913:J2913">
    <cfRule type="expression" dxfId="7659" priority="8321" stopIfTrue="1">
      <formula>G2907="Conexão Nova"</formula>
    </cfRule>
  </conditionalFormatting>
  <conditionalFormatting sqref="I2920:J2920">
    <cfRule type="expression" dxfId="7658" priority="8314">
      <formula>OR(G2907="Alteração de Carga",G2907="Caixa Existente sem Alteração",G2907="Desligamento")</formula>
    </cfRule>
  </conditionalFormatting>
  <conditionalFormatting sqref="I2933:J2933">
    <cfRule type="expression" dxfId="7657" priority="8277" stopIfTrue="1">
      <formula>G2928="Conexão Nova"</formula>
    </cfRule>
  </conditionalFormatting>
  <conditionalFormatting sqref="I2934:J2934">
    <cfRule type="expression" dxfId="7656" priority="8276" stopIfTrue="1">
      <formula>G2928="Conexão Nova"</formula>
    </cfRule>
  </conditionalFormatting>
  <conditionalFormatting sqref="I2941:J2941">
    <cfRule type="expression" dxfId="7655" priority="8269">
      <formula>OR(G2928="Alteração de Carga",G2928="Caixa Existente sem Alteração",G2928="Desligamento")</formula>
    </cfRule>
  </conditionalFormatting>
  <conditionalFormatting sqref="I2954:J2954">
    <cfRule type="expression" dxfId="7654" priority="8232" stopIfTrue="1">
      <formula>G2949="Conexão Nova"</formula>
    </cfRule>
  </conditionalFormatting>
  <conditionalFormatting sqref="I2955:J2955">
    <cfRule type="expression" dxfId="7653" priority="8231" stopIfTrue="1">
      <formula>G2949="Conexão Nova"</formula>
    </cfRule>
  </conditionalFormatting>
  <conditionalFormatting sqref="I2962:J2962">
    <cfRule type="expression" dxfId="7652" priority="8224">
      <formula>OR(G2949="Alteração de Carga",G2949="Caixa Existente sem Alteração",G2949="Desligamento")</formula>
    </cfRule>
  </conditionalFormatting>
  <conditionalFormatting sqref="I2975:J2975">
    <cfRule type="expression" dxfId="7651" priority="8187" stopIfTrue="1">
      <formula>G2970="Conexão Nova"</formula>
    </cfRule>
  </conditionalFormatting>
  <conditionalFormatting sqref="I2976:J2976">
    <cfRule type="expression" dxfId="7650" priority="8186" stopIfTrue="1">
      <formula>G2970="Conexão Nova"</formula>
    </cfRule>
  </conditionalFormatting>
  <conditionalFormatting sqref="I2983:J2983">
    <cfRule type="expression" dxfId="7649" priority="8179">
      <formula>OR(G2970="Alteração de Carga",G2970="Caixa Existente sem Alteração",G2970="Desligamento")</formula>
    </cfRule>
  </conditionalFormatting>
  <conditionalFormatting sqref="I2996:J2996">
    <cfRule type="expression" dxfId="7648" priority="8142" stopIfTrue="1">
      <formula>G2991="Conexão Nova"</formula>
    </cfRule>
  </conditionalFormatting>
  <conditionalFormatting sqref="I2997:J2997">
    <cfRule type="expression" dxfId="7647" priority="8141" stopIfTrue="1">
      <formula>G2991="Conexão Nova"</formula>
    </cfRule>
  </conditionalFormatting>
  <conditionalFormatting sqref="I3004:J3004">
    <cfRule type="expression" dxfId="7646" priority="8134">
      <formula>OR(G2991="Alteração de Carga",G2991="Caixa Existente sem Alteração",G2991="Desligamento")</formula>
    </cfRule>
  </conditionalFormatting>
  <conditionalFormatting sqref="I3017:J3017">
    <cfRule type="expression" dxfId="7645" priority="8097" stopIfTrue="1">
      <formula>G3012="Conexão Nova"</formula>
    </cfRule>
  </conditionalFormatting>
  <conditionalFormatting sqref="I3018:J3018">
    <cfRule type="expression" dxfId="7644" priority="8096" stopIfTrue="1">
      <formula>G3012="Conexão Nova"</formula>
    </cfRule>
  </conditionalFormatting>
  <conditionalFormatting sqref="I3025:J3025">
    <cfRule type="expression" dxfId="7643" priority="8089">
      <formula>OR(G3012="Alteração de Carga",G3012="Caixa Existente sem Alteração",G3012="Desligamento")</formula>
    </cfRule>
  </conditionalFormatting>
  <conditionalFormatting sqref="I3038:J3038">
    <cfRule type="expression" dxfId="7642" priority="8052" stopIfTrue="1">
      <formula>G3033="Conexão Nova"</formula>
    </cfRule>
  </conditionalFormatting>
  <conditionalFormatting sqref="I3039:J3039">
    <cfRule type="expression" dxfId="7641" priority="8051" stopIfTrue="1">
      <formula>G3033="Conexão Nova"</formula>
    </cfRule>
  </conditionalFormatting>
  <conditionalFormatting sqref="I3046:J3046">
    <cfRule type="expression" dxfId="7640" priority="8044">
      <formula>OR(G3033="Alteração de Carga",G3033="Caixa Existente sem Alteração",G3033="Desligamento")</formula>
    </cfRule>
  </conditionalFormatting>
  <conditionalFormatting sqref="I3059:J3059">
    <cfRule type="expression" dxfId="7639" priority="8007" stopIfTrue="1">
      <formula>G3054="Conexão Nova"</formula>
    </cfRule>
  </conditionalFormatting>
  <conditionalFormatting sqref="I3060:J3060">
    <cfRule type="expression" dxfId="7638" priority="8006" stopIfTrue="1">
      <formula>G3054="Conexão Nova"</formula>
    </cfRule>
  </conditionalFormatting>
  <conditionalFormatting sqref="I3067:J3067">
    <cfRule type="expression" dxfId="7637" priority="7999">
      <formula>OR(G3054="Alteração de Carga",G3054="Caixa Existente sem Alteração",G3054="Desligamento")</formula>
    </cfRule>
  </conditionalFormatting>
  <conditionalFormatting sqref="I3080:J3080">
    <cfRule type="expression" dxfId="7636" priority="7962" stopIfTrue="1">
      <formula>G3075="Conexão Nova"</formula>
    </cfRule>
  </conditionalFormatting>
  <conditionalFormatting sqref="I3081:J3081">
    <cfRule type="expression" dxfId="7635" priority="7961" stopIfTrue="1">
      <formula>G3075="Conexão Nova"</formula>
    </cfRule>
  </conditionalFormatting>
  <conditionalFormatting sqref="I3088:J3088">
    <cfRule type="expression" dxfId="7634" priority="7954">
      <formula>OR(G3075="Alteração de Carga",G3075="Caixa Existente sem Alteração",G3075="Desligamento")</formula>
    </cfRule>
  </conditionalFormatting>
  <conditionalFormatting sqref="I3101:J3101">
    <cfRule type="expression" dxfId="7633" priority="7917" stopIfTrue="1">
      <formula>G3096="Conexão Nova"</formula>
    </cfRule>
  </conditionalFormatting>
  <conditionalFormatting sqref="I3102:J3102">
    <cfRule type="expression" dxfId="7632" priority="7916" stopIfTrue="1">
      <formula>G3096="Conexão Nova"</formula>
    </cfRule>
  </conditionalFormatting>
  <conditionalFormatting sqref="I3109:J3109">
    <cfRule type="expression" dxfId="7631" priority="7909">
      <formula>OR(G3096="Alteração de Carga",G3096="Caixa Existente sem Alteração",G3096="Desligamento")</formula>
    </cfRule>
  </conditionalFormatting>
  <conditionalFormatting sqref="I3122:J3122">
    <cfRule type="expression" dxfId="7630" priority="7872" stopIfTrue="1">
      <formula>G3117="Conexão Nova"</formula>
    </cfRule>
  </conditionalFormatting>
  <conditionalFormatting sqref="I3123:J3123">
    <cfRule type="expression" dxfId="7629" priority="7871" stopIfTrue="1">
      <formula>G3117="Conexão Nova"</formula>
    </cfRule>
  </conditionalFormatting>
  <conditionalFormatting sqref="I3130:J3130">
    <cfRule type="expression" dxfId="7628" priority="7864">
      <formula>OR(G3117="Alteração de Carga",G3117="Caixa Existente sem Alteração",G3117="Desligamento")</formula>
    </cfRule>
  </conditionalFormatting>
  <conditionalFormatting sqref="I3143:J3143">
    <cfRule type="expression" dxfId="7627" priority="7827" stopIfTrue="1">
      <formula>G3138="Conexão Nova"</formula>
    </cfRule>
  </conditionalFormatting>
  <conditionalFormatting sqref="I3144:J3144">
    <cfRule type="expression" dxfId="7626" priority="7826" stopIfTrue="1">
      <formula>G3138="Conexão Nova"</formula>
    </cfRule>
  </conditionalFormatting>
  <conditionalFormatting sqref="I3151:J3151">
    <cfRule type="expression" dxfId="7625" priority="7819">
      <formula>OR(G3138="Alteração de Carga",G3138="Caixa Existente sem Alteração",G3138="Desligamento")</formula>
    </cfRule>
  </conditionalFormatting>
  <conditionalFormatting sqref="I3164:J3164">
    <cfRule type="expression" dxfId="7624" priority="7782" stopIfTrue="1">
      <formula>G3159="Conexão Nova"</formula>
    </cfRule>
  </conditionalFormatting>
  <conditionalFormatting sqref="I3165:J3165">
    <cfRule type="expression" dxfId="7623" priority="7781" stopIfTrue="1">
      <formula>G3159="Conexão Nova"</formula>
    </cfRule>
  </conditionalFormatting>
  <conditionalFormatting sqref="I3172:J3172">
    <cfRule type="expression" dxfId="7622" priority="7774">
      <formula>OR(G3159="Alteração de Carga",G3159="Caixa Existente sem Alteração",G3159="Desligamento")</formula>
    </cfRule>
  </conditionalFormatting>
  <conditionalFormatting sqref="I3185:J3185">
    <cfRule type="expression" dxfId="7621" priority="7737" stopIfTrue="1">
      <formula>G3180="Conexão Nova"</formula>
    </cfRule>
  </conditionalFormatting>
  <conditionalFormatting sqref="I3186:J3186">
    <cfRule type="expression" dxfId="7620" priority="7736" stopIfTrue="1">
      <formula>G3180="Conexão Nova"</formula>
    </cfRule>
  </conditionalFormatting>
  <conditionalFormatting sqref="I3193:J3193">
    <cfRule type="expression" dxfId="7619" priority="7729">
      <formula>OR(G3180="Alteração de Carga",G3180="Caixa Existente sem Alteração",G3180="Desligamento")</formula>
    </cfRule>
  </conditionalFormatting>
  <conditionalFormatting sqref="I3206:J3206">
    <cfRule type="expression" dxfId="7618" priority="7692" stopIfTrue="1">
      <formula>G3201="Conexão Nova"</formula>
    </cfRule>
  </conditionalFormatting>
  <conditionalFormatting sqref="I3207:J3207">
    <cfRule type="expression" dxfId="7617" priority="7691" stopIfTrue="1">
      <formula>G3201="Conexão Nova"</formula>
    </cfRule>
  </conditionalFormatting>
  <conditionalFormatting sqref="I3214:J3214">
    <cfRule type="expression" dxfId="7616" priority="7684">
      <formula>OR(G3201="Alteração de Carga",G3201="Caixa Existente sem Alteração",G3201="Desligamento")</formula>
    </cfRule>
  </conditionalFormatting>
  <conditionalFormatting sqref="I3227:J3227">
    <cfRule type="expression" dxfId="7615" priority="7647" stopIfTrue="1">
      <formula>G3222="Conexão Nova"</formula>
    </cfRule>
  </conditionalFormatting>
  <conditionalFormatting sqref="I3228:J3228">
    <cfRule type="expression" dxfId="7614" priority="7646" stopIfTrue="1">
      <formula>G3222="Conexão Nova"</formula>
    </cfRule>
  </conditionalFormatting>
  <conditionalFormatting sqref="I3235:J3235">
    <cfRule type="expression" dxfId="7613" priority="7639">
      <formula>OR(G3222="Alteração de Carga",G3222="Caixa Existente sem Alteração",G3222="Desligamento")</formula>
    </cfRule>
  </conditionalFormatting>
  <conditionalFormatting sqref="I3248:J3248">
    <cfRule type="expression" dxfId="7612" priority="7602" stopIfTrue="1">
      <formula>G3243="Conexão Nova"</formula>
    </cfRule>
  </conditionalFormatting>
  <conditionalFormatting sqref="I3249:J3249">
    <cfRule type="expression" dxfId="7611" priority="7601" stopIfTrue="1">
      <formula>G3243="Conexão Nova"</formula>
    </cfRule>
  </conditionalFormatting>
  <conditionalFormatting sqref="I3256:J3256">
    <cfRule type="expression" dxfId="7610" priority="7594">
      <formula>OR(G3243="Alteração de Carga",G3243="Caixa Existente sem Alteração",G3243="Desligamento")</formula>
    </cfRule>
  </conditionalFormatting>
  <conditionalFormatting sqref="I3269:J3269">
    <cfRule type="expression" dxfId="7609" priority="7557" stopIfTrue="1">
      <formula>G3264="Conexão Nova"</formula>
    </cfRule>
  </conditionalFormatting>
  <conditionalFormatting sqref="I3270:J3270">
    <cfRule type="expression" dxfId="7608" priority="7556" stopIfTrue="1">
      <formula>G3264="Conexão Nova"</formula>
    </cfRule>
  </conditionalFormatting>
  <conditionalFormatting sqref="I3277:J3277">
    <cfRule type="expression" dxfId="7607" priority="7549">
      <formula>OR(G3264="Alteração de Carga",G3264="Caixa Existente sem Alteração",G3264="Desligamento")</formula>
    </cfRule>
  </conditionalFormatting>
  <conditionalFormatting sqref="I3290:J3290">
    <cfRule type="expression" dxfId="7606" priority="7512" stopIfTrue="1">
      <formula>G3285="Conexão Nova"</formula>
    </cfRule>
  </conditionalFormatting>
  <conditionalFormatting sqref="I3291:J3291">
    <cfRule type="expression" dxfId="7605" priority="7511" stopIfTrue="1">
      <formula>G3285="Conexão Nova"</formula>
    </cfRule>
  </conditionalFormatting>
  <conditionalFormatting sqref="I3298:J3298">
    <cfRule type="expression" dxfId="7604" priority="7504">
      <formula>OR(G3285="Alteração de Carga",G3285="Caixa Existente sem Alteração",G3285="Desligamento")</formula>
    </cfRule>
  </conditionalFormatting>
  <conditionalFormatting sqref="I3311:J3311">
    <cfRule type="expression" dxfId="7603" priority="7467" stopIfTrue="1">
      <formula>G3306="Conexão Nova"</formula>
    </cfRule>
  </conditionalFormatting>
  <conditionalFormatting sqref="I3312:J3312">
    <cfRule type="expression" dxfId="7602" priority="7466" stopIfTrue="1">
      <formula>G3306="Conexão Nova"</formula>
    </cfRule>
  </conditionalFormatting>
  <conditionalFormatting sqref="I3319:J3319">
    <cfRule type="expression" dxfId="7601" priority="7459">
      <formula>OR(G3306="Alteração de Carga",G3306="Caixa Existente sem Alteração",G3306="Desligamento")</formula>
    </cfRule>
  </conditionalFormatting>
  <conditionalFormatting sqref="I3332:J3332">
    <cfRule type="expression" dxfId="7600" priority="7422" stopIfTrue="1">
      <formula>G3327="Conexão Nova"</formula>
    </cfRule>
  </conditionalFormatting>
  <conditionalFormatting sqref="I3333:J3333">
    <cfRule type="expression" dxfId="7599" priority="7421" stopIfTrue="1">
      <formula>G3327="Conexão Nova"</formula>
    </cfRule>
  </conditionalFormatting>
  <conditionalFormatting sqref="I3340:J3340">
    <cfRule type="expression" dxfId="7598" priority="7414">
      <formula>OR(G3327="Alteração de Carga",G3327="Caixa Existente sem Alteração",G3327="Desligamento")</formula>
    </cfRule>
  </conditionalFormatting>
  <conditionalFormatting sqref="I3353:J3353">
    <cfRule type="expression" dxfId="7597" priority="7377" stopIfTrue="1">
      <formula>G3348="Conexão Nova"</formula>
    </cfRule>
  </conditionalFormatting>
  <conditionalFormatting sqref="I3354:J3354">
    <cfRule type="expression" dxfId="7596" priority="7376" stopIfTrue="1">
      <formula>G3348="Conexão Nova"</formula>
    </cfRule>
  </conditionalFormatting>
  <conditionalFormatting sqref="I3361:J3361">
    <cfRule type="expression" dxfId="7595" priority="7369">
      <formula>OR(G3348="Alteração de Carga",G3348="Caixa Existente sem Alteração",G3348="Desligamento")</formula>
    </cfRule>
  </conditionalFormatting>
  <conditionalFormatting sqref="I3374:J3374">
    <cfRule type="expression" dxfId="7594" priority="7332" stopIfTrue="1">
      <formula>G3369="Conexão Nova"</formula>
    </cfRule>
  </conditionalFormatting>
  <conditionalFormatting sqref="I3375:J3375">
    <cfRule type="expression" dxfId="7593" priority="7331" stopIfTrue="1">
      <formula>G3369="Conexão Nova"</formula>
    </cfRule>
  </conditionalFormatting>
  <conditionalFormatting sqref="I3382:J3382">
    <cfRule type="expression" dxfId="7592" priority="7324">
      <formula>OR(G3369="Alteração de Carga",G3369="Caixa Existente sem Alteração",G3369="Desligamento")</formula>
    </cfRule>
  </conditionalFormatting>
  <conditionalFormatting sqref="I3395:J3395">
    <cfRule type="expression" dxfId="7591" priority="7287" stopIfTrue="1">
      <formula>G3390="Conexão Nova"</formula>
    </cfRule>
  </conditionalFormatting>
  <conditionalFormatting sqref="I3396:J3396">
    <cfRule type="expression" dxfId="7590" priority="7286" stopIfTrue="1">
      <formula>G3390="Conexão Nova"</formula>
    </cfRule>
  </conditionalFormatting>
  <conditionalFormatting sqref="I3403:J3403">
    <cfRule type="expression" dxfId="7589" priority="7279">
      <formula>OR(G3390="Alteração de Carga",G3390="Caixa Existente sem Alteração",G3390="Desligamento")</formula>
    </cfRule>
  </conditionalFormatting>
  <conditionalFormatting sqref="I3416:J3416">
    <cfRule type="expression" dxfId="7588" priority="7242" stopIfTrue="1">
      <formula>G3411="Conexão Nova"</formula>
    </cfRule>
  </conditionalFormatting>
  <conditionalFormatting sqref="I3417:J3417">
    <cfRule type="expression" dxfId="7587" priority="7241" stopIfTrue="1">
      <formula>G3411="Conexão Nova"</formula>
    </cfRule>
  </conditionalFormatting>
  <conditionalFormatting sqref="I3424:J3424">
    <cfRule type="expression" dxfId="7586" priority="7234">
      <formula>OR(G3411="Alteração de Carga",G3411="Caixa Existente sem Alteração",G3411="Desligamento")</formula>
    </cfRule>
  </conditionalFormatting>
  <conditionalFormatting sqref="I3437:J3437">
    <cfRule type="expression" dxfId="7585" priority="7197" stopIfTrue="1">
      <formula>G3432="Conexão Nova"</formula>
    </cfRule>
  </conditionalFormatting>
  <conditionalFormatting sqref="I3438:J3438">
    <cfRule type="expression" dxfId="7584" priority="7196" stopIfTrue="1">
      <formula>G3432="Conexão Nova"</formula>
    </cfRule>
  </conditionalFormatting>
  <conditionalFormatting sqref="I3445:J3445">
    <cfRule type="expression" dxfId="7583" priority="7189">
      <formula>OR(G3432="Alteração de Carga",G3432="Caixa Existente sem Alteração",G3432="Desligamento")</formula>
    </cfRule>
  </conditionalFormatting>
  <conditionalFormatting sqref="I3458:J3458">
    <cfRule type="expression" dxfId="7582" priority="7152" stopIfTrue="1">
      <formula>G3453="Conexão Nova"</formula>
    </cfRule>
  </conditionalFormatting>
  <conditionalFormatting sqref="I3459:J3459">
    <cfRule type="expression" dxfId="7581" priority="7151" stopIfTrue="1">
      <formula>G3453="Conexão Nova"</formula>
    </cfRule>
  </conditionalFormatting>
  <conditionalFormatting sqref="I3466:J3466">
    <cfRule type="expression" dxfId="7580" priority="7144">
      <formula>OR(G3453="Alteração de Carga",G3453="Caixa Existente sem Alteração",G3453="Desligamento")</formula>
    </cfRule>
  </conditionalFormatting>
  <conditionalFormatting sqref="I3479:J3479">
    <cfRule type="expression" dxfId="7579" priority="7107" stopIfTrue="1">
      <formula>G3474="Conexão Nova"</formula>
    </cfRule>
  </conditionalFormatting>
  <conditionalFormatting sqref="I3480:J3480">
    <cfRule type="expression" dxfId="7578" priority="7106" stopIfTrue="1">
      <formula>G3474="Conexão Nova"</formula>
    </cfRule>
  </conditionalFormatting>
  <conditionalFormatting sqref="I3487:J3487">
    <cfRule type="expression" dxfId="7577" priority="7099">
      <formula>OR(G3474="Alteração de Carga",G3474="Caixa Existente sem Alteração",G3474="Desligamento")</formula>
    </cfRule>
  </conditionalFormatting>
  <conditionalFormatting sqref="I3500:J3500">
    <cfRule type="expression" dxfId="7576" priority="7062" stopIfTrue="1">
      <formula>G3495="Conexão Nova"</formula>
    </cfRule>
  </conditionalFormatting>
  <conditionalFormatting sqref="I3501:J3501">
    <cfRule type="expression" dxfId="7575" priority="7061" stopIfTrue="1">
      <formula>G3495="Conexão Nova"</formula>
    </cfRule>
  </conditionalFormatting>
  <conditionalFormatting sqref="I3508:J3508">
    <cfRule type="expression" dxfId="7574" priority="7054">
      <formula>OR(G3495="Alteração de Carga",G3495="Caixa Existente sem Alteração",G3495="Desligamento")</formula>
    </cfRule>
  </conditionalFormatting>
  <conditionalFormatting sqref="I3521:J3521">
    <cfRule type="expression" dxfId="7573" priority="7017" stopIfTrue="1">
      <formula>G3516="Conexão Nova"</formula>
    </cfRule>
  </conditionalFormatting>
  <conditionalFormatting sqref="I3522:J3522">
    <cfRule type="expression" dxfId="7572" priority="7016" stopIfTrue="1">
      <formula>G3516="Conexão Nova"</formula>
    </cfRule>
  </conditionalFormatting>
  <conditionalFormatting sqref="I3529:J3529">
    <cfRule type="expression" dxfId="7571" priority="7009">
      <formula>OR(G3516="Alteração de Carga",G3516="Caixa Existente sem Alteração",G3516="Desligamento")</formula>
    </cfRule>
  </conditionalFormatting>
  <conditionalFormatting sqref="I3542:J3542">
    <cfRule type="expression" dxfId="7570" priority="6972" stopIfTrue="1">
      <formula>G3537="Conexão Nova"</formula>
    </cfRule>
  </conditionalFormatting>
  <conditionalFormatting sqref="I3543:J3543">
    <cfRule type="expression" dxfId="7569" priority="6971" stopIfTrue="1">
      <formula>G3537="Conexão Nova"</formula>
    </cfRule>
  </conditionalFormatting>
  <conditionalFormatting sqref="I3550:J3550">
    <cfRule type="expression" dxfId="7568" priority="6964">
      <formula>OR(G3537="Alteração de Carga",G3537="Caixa Existente sem Alteração",G3537="Desligamento")</formula>
    </cfRule>
  </conditionalFormatting>
  <conditionalFormatting sqref="I3563:J3563">
    <cfRule type="expression" dxfId="7567" priority="6927" stopIfTrue="1">
      <formula>G3558="Conexão Nova"</formula>
    </cfRule>
  </conditionalFormatting>
  <conditionalFormatting sqref="I3564:J3564">
    <cfRule type="expression" dxfId="7566" priority="6926" stopIfTrue="1">
      <formula>G3558="Conexão Nova"</formula>
    </cfRule>
  </conditionalFormatting>
  <conditionalFormatting sqref="I3571:J3571">
    <cfRule type="expression" dxfId="7565" priority="6919">
      <formula>OR(G3558="Alteração de Carga",G3558="Caixa Existente sem Alteração",G3558="Desligamento")</formula>
    </cfRule>
  </conditionalFormatting>
  <conditionalFormatting sqref="I3584:J3584">
    <cfRule type="expression" dxfId="7564" priority="6882" stopIfTrue="1">
      <formula>G3579="Conexão Nova"</formula>
    </cfRule>
  </conditionalFormatting>
  <conditionalFormatting sqref="I3585:J3585">
    <cfRule type="expression" dxfId="7563" priority="6881" stopIfTrue="1">
      <formula>G3579="Conexão Nova"</formula>
    </cfRule>
  </conditionalFormatting>
  <conditionalFormatting sqref="I3592:J3592">
    <cfRule type="expression" dxfId="7562" priority="6874">
      <formula>OR(G3579="Alteração de Carga",G3579="Caixa Existente sem Alteração",G3579="Desligamento")</formula>
    </cfRule>
  </conditionalFormatting>
  <conditionalFormatting sqref="I3605:J3605">
    <cfRule type="expression" dxfId="7561" priority="6837" stopIfTrue="1">
      <formula>G3600="Conexão Nova"</formula>
    </cfRule>
  </conditionalFormatting>
  <conditionalFormatting sqref="I3606:J3606">
    <cfRule type="expression" dxfId="7560" priority="6836" stopIfTrue="1">
      <formula>G3600="Conexão Nova"</formula>
    </cfRule>
  </conditionalFormatting>
  <conditionalFormatting sqref="I3613:J3613">
    <cfRule type="expression" dxfId="7559" priority="6829">
      <formula>OR(G3600="Alteração de Carga",G3600="Caixa Existente sem Alteração",G3600="Desligamento")</formula>
    </cfRule>
  </conditionalFormatting>
  <conditionalFormatting sqref="I3626:J3626">
    <cfRule type="expression" dxfId="7558" priority="6792" stopIfTrue="1">
      <formula>G3621="Conexão Nova"</formula>
    </cfRule>
  </conditionalFormatting>
  <conditionalFormatting sqref="I3627:J3627">
    <cfRule type="expression" dxfId="7557" priority="6791" stopIfTrue="1">
      <formula>G3621="Conexão Nova"</formula>
    </cfRule>
  </conditionalFormatting>
  <conditionalFormatting sqref="I3634:J3634">
    <cfRule type="expression" dxfId="7556" priority="6784">
      <formula>OR(G3621="Alteração de Carga",G3621="Caixa Existente sem Alteração",G3621="Desligamento")</formula>
    </cfRule>
  </conditionalFormatting>
  <conditionalFormatting sqref="I3647:J3647">
    <cfRule type="expression" dxfId="7555" priority="6747" stopIfTrue="1">
      <formula>G3642="Conexão Nova"</formula>
    </cfRule>
  </conditionalFormatting>
  <conditionalFormatting sqref="I3648:J3648">
    <cfRule type="expression" dxfId="7554" priority="6746" stopIfTrue="1">
      <formula>G3642="Conexão Nova"</formula>
    </cfRule>
  </conditionalFormatting>
  <conditionalFormatting sqref="I3655:J3655">
    <cfRule type="expression" dxfId="7553" priority="6739">
      <formula>OR(G3642="Alteração de Carga",G3642="Caixa Existente sem Alteração",G3642="Desligamento")</formula>
    </cfRule>
  </conditionalFormatting>
  <conditionalFormatting sqref="I3668:J3668">
    <cfRule type="expression" dxfId="7552" priority="6702" stopIfTrue="1">
      <formula>G3663="Conexão Nova"</formula>
    </cfRule>
  </conditionalFormatting>
  <conditionalFormatting sqref="I3669:J3669">
    <cfRule type="expression" dxfId="7551" priority="6701" stopIfTrue="1">
      <formula>G3663="Conexão Nova"</formula>
    </cfRule>
  </conditionalFormatting>
  <conditionalFormatting sqref="I3676:J3676">
    <cfRule type="expression" dxfId="7550" priority="6694">
      <formula>OR(G3663="Alteração de Carga",G3663="Caixa Existente sem Alteração",G3663="Desligamento")</formula>
    </cfRule>
  </conditionalFormatting>
  <conditionalFormatting sqref="I3689:J3689">
    <cfRule type="expression" dxfId="7549" priority="6657" stopIfTrue="1">
      <formula>G3684="Conexão Nova"</formula>
    </cfRule>
  </conditionalFormatting>
  <conditionalFormatting sqref="I3690:J3690">
    <cfRule type="expression" dxfId="7548" priority="6656" stopIfTrue="1">
      <formula>G3684="Conexão Nova"</formula>
    </cfRule>
  </conditionalFormatting>
  <conditionalFormatting sqref="I3697:J3697">
    <cfRule type="expression" dxfId="7547" priority="6649">
      <formula>OR(G3684="Alteração de Carga",G3684="Caixa Existente sem Alteração",G3684="Desligamento")</formula>
    </cfRule>
  </conditionalFormatting>
  <conditionalFormatting sqref="I3710:J3710">
    <cfRule type="expression" dxfId="7546" priority="6612" stopIfTrue="1">
      <formula>G3705="Conexão Nova"</formula>
    </cfRule>
  </conditionalFormatting>
  <conditionalFormatting sqref="I3711:J3711">
    <cfRule type="expression" dxfId="7545" priority="6611" stopIfTrue="1">
      <formula>G3705="Conexão Nova"</formula>
    </cfRule>
  </conditionalFormatting>
  <conditionalFormatting sqref="I3718:J3718">
    <cfRule type="expression" dxfId="7544" priority="6604">
      <formula>OR(G3705="Alteração de Carga",G3705="Caixa Existente sem Alteração",G3705="Desligamento")</formula>
    </cfRule>
  </conditionalFormatting>
  <conditionalFormatting sqref="I3731:J3731">
    <cfRule type="expression" dxfId="7543" priority="6567" stopIfTrue="1">
      <formula>G3726="Conexão Nova"</formula>
    </cfRule>
  </conditionalFormatting>
  <conditionalFormatting sqref="I3732:J3732">
    <cfRule type="expression" dxfId="7542" priority="6566" stopIfTrue="1">
      <formula>G3726="Conexão Nova"</formula>
    </cfRule>
  </conditionalFormatting>
  <conditionalFormatting sqref="I3739:J3739">
    <cfRule type="expression" dxfId="7541" priority="6559">
      <formula>OR(G3726="Alteração de Carga",G3726="Caixa Existente sem Alteração",G3726="Desligamento")</formula>
    </cfRule>
  </conditionalFormatting>
  <conditionalFormatting sqref="I3752:J3752">
    <cfRule type="expression" dxfId="7540" priority="6522" stopIfTrue="1">
      <formula>G3747="Conexão Nova"</formula>
    </cfRule>
  </conditionalFormatting>
  <conditionalFormatting sqref="I3753:J3753">
    <cfRule type="expression" dxfId="7539" priority="6521" stopIfTrue="1">
      <formula>G3747="Conexão Nova"</formula>
    </cfRule>
  </conditionalFormatting>
  <conditionalFormatting sqref="I3760:J3760">
    <cfRule type="expression" dxfId="7538" priority="6514">
      <formula>OR(G3747="Alteração de Carga",G3747="Caixa Existente sem Alteração",G3747="Desligamento")</formula>
    </cfRule>
  </conditionalFormatting>
  <conditionalFormatting sqref="I3773:J3773">
    <cfRule type="expression" dxfId="7537" priority="6477" stopIfTrue="1">
      <formula>G3768="Conexão Nova"</formula>
    </cfRule>
  </conditionalFormatting>
  <conditionalFormatting sqref="I3774:J3774">
    <cfRule type="expression" dxfId="7536" priority="6476" stopIfTrue="1">
      <formula>G3768="Conexão Nova"</formula>
    </cfRule>
  </conditionalFormatting>
  <conditionalFormatting sqref="I3781:J3781">
    <cfRule type="expression" dxfId="7535" priority="6469">
      <formula>OR(G3768="Alteração de Carga",G3768="Caixa Existente sem Alteração",G3768="Desligamento")</formula>
    </cfRule>
  </conditionalFormatting>
  <conditionalFormatting sqref="I3794:J3794">
    <cfRule type="expression" dxfId="7534" priority="6432" stopIfTrue="1">
      <formula>G3789="Conexão Nova"</formula>
    </cfRule>
  </conditionalFormatting>
  <conditionalFormatting sqref="I3795:J3795">
    <cfRule type="expression" dxfId="7533" priority="6431" stopIfTrue="1">
      <formula>G3789="Conexão Nova"</formula>
    </cfRule>
  </conditionalFormatting>
  <conditionalFormatting sqref="I3802:J3802">
    <cfRule type="expression" dxfId="7532" priority="6424">
      <formula>OR(G3789="Alteração de Carga",G3789="Caixa Existente sem Alteração",G3789="Desligamento")</formula>
    </cfRule>
  </conditionalFormatting>
  <conditionalFormatting sqref="I3815:J3815">
    <cfRule type="expression" dxfId="7531" priority="6387" stopIfTrue="1">
      <formula>G3810="Conexão Nova"</formula>
    </cfRule>
  </conditionalFormatting>
  <conditionalFormatting sqref="I3816:J3816">
    <cfRule type="expression" dxfId="7530" priority="6386" stopIfTrue="1">
      <formula>G3810="Conexão Nova"</formula>
    </cfRule>
  </conditionalFormatting>
  <conditionalFormatting sqref="I3823:J3823">
    <cfRule type="expression" dxfId="7529" priority="6379">
      <formula>OR(G3810="Alteração de Carga",G3810="Caixa Existente sem Alteração",G3810="Desligamento")</formula>
    </cfRule>
  </conditionalFormatting>
  <conditionalFormatting sqref="I3836:J3836">
    <cfRule type="expression" dxfId="7528" priority="6342" stopIfTrue="1">
      <formula>G3831="Conexão Nova"</formula>
    </cfRule>
  </conditionalFormatting>
  <conditionalFormatting sqref="I3837:J3837">
    <cfRule type="expression" dxfId="7527" priority="6341" stopIfTrue="1">
      <formula>G3831="Conexão Nova"</formula>
    </cfRule>
  </conditionalFormatting>
  <conditionalFormatting sqref="I3844:J3844">
    <cfRule type="expression" dxfId="7526" priority="6334">
      <formula>OR(G3831="Alteração de Carga",G3831="Caixa Existente sem Alteração",G3831="Desligamento")</formula>
    </cfRule>
  </conditionalFormatting>
  <conditionalFormatting sqref="I3857:J3857">
    <cfRule type="expression" dxfId="7525" priority="6297" stopIfTrue="1">
      <formula>G3852="Conexão Nova"</formula>
    </cfRule>
  </conditionalFormatting>
  <conditionalFormatting sqref="I3858:J3858">
    <cfRule type="expression" dxfId="7524" priority="6296" stopIfTrue="1">
      <formula>G3852="Conexão Nova"</formula>
    </cfRule>
  </conditionalFormatting>
  <conditionalFormatting sqref="I3865:J3865">
    <cfRule type="expression" dxfId="7523" priority="6289">
      <formula>OR(G3852="Alteração de Carga",G3852="Caixa Existente sem Alteração",G3852="Desligamento")</formula>
    </cfRule>
  </conditionalFormatting>
  <conditionalFormatting sqref="I3878:J3878">
    <cfRule type="expression" dxfId="7522" priority="6252" stopIfTrue="1">
      <formula>G3873="Conexão Nova"</formula>
    </cfRule>
  </conditionalFormatting>
  <conditionalFormatting sqref="I3879:J3879">
    <cfRule type="expression" dxfId="7521" priority="6251" stopIfTrue="1">
      <formula>G3873="Conexão Nova"</formula>
    </cfRule>
  </conditionalFormatting>
  <conditionalFormatting sqref="I3886:J3886">
    <cfRule type="expression" dxfId="7520" priority="6244">
      <formula>OR(G3873="Alteração de Carga",G3873="Caixa Existente sem Alteração",G3873="Desligamento")</formula>
    </cfRule>
  </conditionalFormatting>
  <conditionalFormatting sqref="I3899:J3899">
    <cfRule type="expression" dxfId="7519" priority="6207" stopIfTrue="1">
      <formula>G3894="Conexão Nova"</formula>
    </cfRule>
  </conditionalFormatting>
  <conditionalFormatting sqref="I3900:J3900">
    <cfRule type="expression" dxfId="7518" priority="6206" stopIfTrue="1">
      <formula>G3894="Conexão Nova"</formula>
    </cfRule>
  </conditionalFormatting>
  <conditionalFormatting sqref="I3907:J3907">
    <cfRule type="expression" dxfId="7517" priority="6199">
      <formula>OR(G3894="Alteração de Carga",G3894="Caixa Existente sem Alteração",G3894="Desligamento")</formula>
    </cfRule>
  </conditionalFormatting>
  <conditionalFormatting sqref="I3920:J3920">
    <cfRule type="expression" dxfId="7516" priority="6162" stopIfTrue="1">
      <formula>G3915="Conexão Nova"</formula>
    </cfRule>
  </conditionalFormatting>
  <conditionalFormatting sqref="I3921:J3921">
    <cfRule type="expression" dxfId="7515" priority="6161" stopIfTrue="1">
      <formula>G3915="Conexão Nova"</formula>
    </cfRule>
  </conditionalFormatting>
  <conditionalFormatting sqref="I3928:J3928">
    <cfRule type="expression" dxfId="7514" priority="6154">
      <formula>OR(G3915="Alteração de Carga",G3915="Caixa Existente sem Alteração",G3915="Desligamento")</formula>
    </cfRule>
  </conditionalFormatting>
  <conditionalFormatting sqref="I3941:J3941">
    <cfRule type="expression" dxfId="7513" priority="6117" stopIfTrue="1">
      <formula>G3936="Conexão Nova"</formula>
    </cfRule>
  </conditionalFormatting>
  <conditionalFormatting sqref="I3942:J3942">
    <cfRule type="expression" dxfId="7512" priority="6116" stopIfTrue="1">
      <formula>G3936="Conexão Nova"</formula>
    </cfRule>
  </conditionalFormatting>
  <conditionalFormatting sqref="I3949:J3949">
    <cfRule type="expression" dxfId="7511" priority="6109">
      <formula>OR(G3936="Alteração de Carga",G3936="Caixa Existente sem Alteração",G3936="Desligamento")</formula>
    </cfRule>
  </conditionalFormatting>
  <conditionalFormatting sqref="I3962:J3962">
    <cfRule type="expression" dxfId="7510" priority="6072" stopIfTrue="1">
      <formula>G3957="Conexão Nova"</formula>
    </cfRule>
  </conditionalFormatting>
  <conditionalFormatting sqref="I3963:J3963">
    <cfRule type="expression" dxfId="7509" priority="6071" stopIfTrue="1">
      <formula>G3957="Conexão Nova"</formula>
    </cfRule>
  </conditionalFormatting>
  <conditionalFormatting sqref="I3970:J3970">
    <cfRule type="expression" dxfId="7508" priority="6064">
      <formula>OR(G3957="Alteração de Carga",G3957="Caixa Existente sem Alteração",G3957="Desligamento")</formula>
    </cfRule>
  </conditionalFormatting>
  <conditionalFormatting sqref="I3983:J3983">
    <cfRule type="expression" dxfId="7507" priority="6027" stopIfTrue="1">
      <formula>G3978="Conexão Nova"</formula>
    </cfRule>
  </conditionalFormatting>
  <conditionalFormatting sqref="I3984:J3984">
    <cfRule type="expression" dxfId="7506" priority="6026" stopIfTrue="1">
      <formula>G3978="Conexão Nova"</formula>
    </cfRule>
  </conditionalFormatting>
  <conditionalFormatting sqref="I3991:J3991">
    <cfRule type="expression" dxfId="7505" priority="6019">
      <formula>OR(G3978="Alteração de Carga",G3978="Caixa Existente sem Alteração",G3978="Desligamento")</formula>
    </cfRule>
  </conditionalFormatting>
  <conditionalFormatting sqref="I4004:J4004">
    <cfRule type="expression" dxfId="7504" priority="5982" stopIfTrue="1">
      <formula>G3999="Conexão Nova"</formula>
    </cfRule>
  </conditionalFormatting>
  <conditionalFormatting sqref="I4005:J4005">
    <cfRule type="expression" dxfId="7503" priority="5981" stopIfTrue="1">
      <formula>G3999="Conexão Nova"</formula>
    </cfRule>
  </conditionalFormatting>
  <conditionalFormatting sqref="I4012:J4012">
    <cfRule type="expression" dxfId="7502" priority="5974">
      <formula>OR(G3999="Alteração de Carga",G3999="Caixa Existente sem Alteração",G3999="Desligamento")</formula>
    </cfRule>
  </conditionalFormatting>
  <conditionalFormatting sqref="I4025:J4025">
    <cfRule type="expression" dxfId="7501" priority="5937" stopIfTrue="1">
      <formula>G4020="Conexão Nova"</formula>
    </cfRule>
  </conditionalFormatting>
  <conditionalFormatting sqref="I4026:J4026">
    <cfRule type="expression" dxfId="7500" priority="5936" stopIfTrue="1">
      <formula>G4020="Conexão Nova"</formula>
    </cfRule>
  </conditionalFormatting>
  <conditionalFormatting sqref="I4033:J4033">
    <cfRule type="expression" dxfId="7499" priority="5929">
      <formula>OR(G4020="Alteração de Carga",G4020="Caixa Existente sem Alteração",G4020="Desligamento")</formula>
    </cfRule>
  </conditionalFormatting>
  <conditionalFormatting sqref="I4046:J4046">
    <cfRule type="expression" dxfId="7498" priority="5892" stopIfTrue="1">
      <formula>G4041="Conexão Nova"</formula>
    </cfRule>
  </conditionalFormatting>
  <conditionalFormatting sqref="I4047:J4047">
    <cfRule type="expression" dxfId="7497" priority="5891" stopIfTrue="1">
      <formula>G4041="Conexão Nova"</formula>
    </cfRule>
  </conditionalFormatting>
  <conditionalFormatting sqref="I4054:J4054">
    <cfRule type="expression" dxfId="7496" priority="5884">
      <formula>OR(G4041="Alteração de Carga",G4041="Caixa Existente sem Alteração",G4041="Desligamento")</formula>
    </cfRule>
  </conditionalFormatting>
  <conditionalFormatting sqref="I4067:J4067">
    <cfRule type="expression" dxfId="7495" priority="5847" stopIfTrue="1">
      <formula>G4062="Conexão Nova"</formula>
    </cfRule>
  </conditionalFormatting>
  <conditionalFormatting sqref="I4068:J4068">
    <cfRule type="expression" dxfId="7494" priority="5846" stopIfTrue="1">
      <formula>G4062="Conexão Nova"</formula>
    </cfRule>
  </conditionalFormatting>
  <conditionalFormatting sqref="I4075:J4075">
    <cfRule type="expression" dxfId="7493" priority="5839">
      <formula>OR(G4062="Alteração de Carga",G4062="Caixa Existente sem Alteração",G4062="Desligamento")</formula>
    </cfRule>
  </conditionalFormatting>
  <conditionalFormatting sqref="I4088:J4088">
    <cfRule type="expression" dxfId="7492" priority="5802" stopIfTrue="1">
      <formula>G4083="Conexão Nova"</formula>
    </cfRule>
  </conditionalFormatting>
  <conditionalFormatting sqref="I4089:J4089">
    <cfRule type="expression" dxfId="7491" priority="5801" stopIfTrue="1">
      <formula>G4083="Conexão Nova"</formula>
    </cfRule>
  </conditionalFormatting>
  <conditionalFormatting sqref="I4096:J4096">
    <cfRule type="expression" dxfId="7490" priority="5794">
      <formula>OR(G4083="Alteração de Carga",G4083="Caixa Existente sem Alteração",G4083="Desligamento")</formula>
    </cfRule>
  </conditionalFormatting>
  <conditionalFormatting sqref="I4109:J4109">
    <cfRule type="expression" dxfId="7489" priority="5757" stopIfTrue="1">
      <formula>G4104="Conexão Nova"</formula>
    </cfRule>
  </conditionalFormatting>
  <conditionalFormatting sqref="I4110:J4110">
    <cfRule type="expression" dxfId="7488" priority="5756" stopIfTrue="1">
      <formula>G4104="Conexão Nova"</formula>
    </cfRule>
  </conditionalFormatting>
  <conditionalFormatting sqref="I4117:J4117">
    <cfRule type="expression" dxfId="7487" priority="5749">
      <formula>OR(G4104="Alteração de Carga",G4104="Caixa Existente sem Alteração",G4104="Desligamento")</formula>
    </cfRule>
  </conditionalFormatting>
  <conditionalFormatting sqref="I4130:J4130">
    <cfRule type="expression" dxfId="7486" priority="5712" stopIfTrue="1">
      <formula>G4125="Conexão Nova"</formula>
    </cfRule>
  </conditionalFormatting>
  <conditionalFormatting sqref="I4131:J4131">
    <cfRule type="expression" dxfId="7485" priority="5711" stopIfTrue="1">
      <formula>G4125="Conexão Nova"</formula>
    </cfRule>
  </conditionalFormatting>
  <conditionalFormatting sqref="I4138:J4138">
    <cfRule type="expression" dxfId="7484" priority="5704">
      <formula>OR(G4125="Alteração de Carga",G4125="Caixa Existente sem Alteração",G4125="Desligamento")</formula>
    </cfRule>
  </conditionalFormatting>
  <conditionalFormatting sqref="I4151:J4151">
    <cfRule type="expression" dxfId="7483" priority="5667" stopIfTrue="1">
      <formula>G4146="Conexão Nova"</formula>
    </cfRule>
  </conditionalFormatting>
  <conditionalFormatting sqref="I4152:J4152">
    <cfRule type="expression" dxfId="7482" priority="5666" stopIfTrue="1">
      <formula>G4146="Conexão Nova"</formula>
    </cfRule>
  </conditionalFormatting>
  <conditionalFormatting sqref="I4159:J4159">
    <cfRule type="expression" dxfId="7481" priority="5659">
      <formula>OR(G4146="Alteração de Carga",G4146="Caixa Existente sem Alteração",G4146="Desligamento")</formula>
    </cfRule>
  </conditionalFormatting>
  <conditionalFormatting sqref="I4172:J4172">
    <cfRule type="expression" dxfId="7480" priority="5622" stopIfTrue="1">
      <formula>G4167="Conexão Nova"</formula>
    </cfRule>
  </conditionalFormatting>
  <conditionalFormatting sqref="I4173:J4173">
    <cfRule type="expression" dxfId="7479" priority="5621" stopIfTrue="1">
      <formula>G4167="Conexão Nova"</formula>
    </cfRule>
  </conditionalFormatting>
  <conditionalFormatting sqref="I4180:J4180">
    <cfRule type="expression" dxfId="7478" priority="5614">
      <formula>OR(G4167="Alteração de Carga",G4167="Caixa Existente sem Alteração",G4167="Desligamento")</formula>
    </cfRule>
  </conditionalFormatting>
  <conditionalFormatting sqref="I4193:J4193">
    <cfRule type="expression" dxfId="7477" priority="5577" stopIfTrue="1">
      <formula>G4188="Conexão Nova"</formula>
    </cfRule>
  </conditionalFormatting>
  <conditionalFormatting sqref="I4194:J4194">
    <cfRule type="expression" dxfId="7476" priority="5576" stopIfTrue="1">
      <formula>G4188="Conexão Nova"</formula>
    </cfRule>
  </conditionalFormatting>
  <conditionalFormatting sqref="I4201:J4201">
    <cfRule type="expression" dxfId="7475" priority="5569">
      <formula>OR(G4188="Alteração de Carga",G4188="Caixa Existente sem Alteração",G4188="Desligamento")</formula>
    </cfRule>
  </conditionalFormatting>
  <conditionalFormatting sqref="I4214:J4214">
    <cfRule type="expression" dxfId="7474" priority="5532" stopIfTrue="1">
      <formula>G4209="Conexão Nova"</formula>
    </cfRule>
  </conditionalFormatting>
  <conditionalFormatting sqref="I4215:J4215">
    <cfRule type="expression" dxfId="7473" priority="5531" stopIfTrue="1">
      <formula>G4209="Conexão Nova"</formula>
    </cfRule>
  </conditionalFormatting>
  <conditionalFormatting sqref="I4222:J4222">
    <cfRule type="expression" dxfId="7472" priority="5524">
      <formula>OR(G4209="Alteração de Carga",G4209="Caixa Existente sem Alteração",G4209="Desligamento")</formula>
    </cfRule>
  </conditionalFormatting>
  <conditionalFormatting sqref="I4235:J4235">
    <cfRule type="expression" dxfId="7471" priority="5487" stopIfTrue="1">
      <formula>G4230="Conexão Nova"</formula>
    </cfRule>
  </conditionalFormatting>
  <conditionalFormatting sqref="I4236:J4236">
    <cfRule type="expression" dxfId="7470" priority="5486" stopIfTrue="1">
      <formula>G4230="Conexão Nova"</formula>
    </cfRule>
  </conditionalFormatting>
  <conditionalFormatting sqref="I4243:J4243">
    <cfRule type="expression" dxfId="7469" priority="5479">
      <formula>OR(G4230="Alteração de Carga",G4230="Caixa Existente sem Alteração",G4230="Desligamento")</formula>
    </cfRule>
  </conditionalFormatting>
  <conditionalFormatting sqref="I4256:J4256">
    <cfRule type="expression" dxfId="7468" priority="5442" stopIfTrue="1">
      <formula>G4251="Conexão Nova"</formula>
    </cfRule>
  </conditionalFormatting>
  <conditionalFormatting sqref="I4257:J4257">
    <cfRule type="expression" dxfId="7467" priority="5441" stopIfTrue="1">
      <formula>G4251="Conexão Nova"</formula>
    </cfRule>
  </conditionalFormatting>
  <conditionalFormatting sqref="I4264:J4264">
    <cfRule type="expression" dxfId="7466" priority="5434">
      <formula>OR(G4251="Alteração de Carga",G4251="Caixa Existente sem Alteração",G4251="Desligamento")</formula>
    </cfRule>
  </conditionalFormatting>
  <conditionalFormatting sqref="I4277:J4277">
    <cfRule type="expression" dxfId="7465" priority="5397" stopIfTrue="1">
      <formula>G4272="Conexão Nova"</formula>
    </cfRule>
  </conditionalFormatting>
  <conditionalFormatting sqref="I4278:J4278">
    <cfRule type="expression" dxfId="7464" priority="5396" stopIfTrue="1">
      <formula>G4272="Conexão Nova"</formula>
    </cfRule>
  </conditionalFormatting>
  <conditionalFormatting sqref="I4285:J4285">
    <cfRule type="expression" dxfId="7463" priority="5389">
      <formula>OR(G4272="Alteração de Carga",G4272="Caixa Existente sem Alteração",G4272="Desligamento")</formula>
    </cfRule>
  </conditionalFormatting>
  <conditionalFormatting sqref="I4298:J4298">
    <cfRule type="expression" dxfId="7462" priority="5352" stopIfTrue="1">
      <formula>G4293="Conexão Nova"</formula>
    </cfRule>
  </conditionalFormatting>
  <conditionalFormatting sqref="I4299:J4299">
    <cfRule type="expression" dxfId="7461" priority="5351" stopIfTrue="1">
      <formula>G4293="Conexão Nova"</formula>
    </cfRule>
  </conditionalFormatting>
  <conditionalFormatting sqref="I4306:J4306">
    <cfRule type="expression" dxfId="7460" priority="5344">
      <formula>OR(G4293="Alteração de Carga",G4293="Caixa Existente sem Alteração",G4293="Desligamento")</formula>
    </cfRule>
  </conditionalFormatting>
  <conditionalFormatting sqref="I4319:J4319">
    <cfRule type="expression" dxfId="7459" priority="5307" stopIfTrue="1">
      <formula>G4314="Conexão Nova"</formula>
    </cfRule>
  </conditionalFormatting>
  <conditionalFormatting sqref="I4320:J4320">
    <cfRule type="expression" dxfId="7458" priority="5306" stopIfTrue="1">
      <formula>G4314="Conexão Nova"</formula>
    </cfRule>
  </conditionalFormatting>
  <conditionalFormatting sqref="I4327:J4327">
    <cfRule type="expression" dxfId="7457" priority="5299">
      <formula>OR(G4314="Alteração de Carga",G4314="Caixa Existente sem Alteração",G4314="Desligamento")</formula>
    </cfRule>
  </conditionalFormatting>
  <conditionalFormatting sqref="I4340:J4340">
    <cfRule type="expression" dxfId="7456" priority="5262" stopIfTrue="1">
      <formula>G4335="Conexão Nova"</formula>
    </cfRule>
  </conditionalFormatting>
  <conditionalFormatting sqref="I4341:J4341">
    <cfRule type="expression" dxfId="7455" priority="5261" stopIfTrue="1">
      <formula>G4335="Conexão Nova"</formula>
    </cfRule>
  </conditionalFormatting>
  <conditionalFormatting sqref="I4348:J4348">
    <cfRule type="expression" dxfId="7454" priority="5254">
      <formula>OR(G4335="Alteração de Carga",G4335="Caixa Existente sem Alteração",G4335="Desligamento")</formula>
    </cfRule>
  </conditionalFormatting>
  <conditionalFormatting sqref="I4361:J4361">
    <cfRule type="expression" dxfId="7453" priority="5217" stopIfTrue="1">
      <formula>G4356="Conexão Nova"</formula>
    </cfRule>
  </conditionalFormatting>
  <conditionalFormatting sqref="I4362:J4362">
    <cfRule type="expression" dxfId="7452" priority="5216" stopIfTrue="1">
      <formula>G4356="Conexão Nova"</formula>
    </cfRule>
  </conditionalFormatting>
  <conditionalFormatting sqref="I4369:J4369">
    <cfRule type="expression" dxfId="7451" priority="5209">
      <formula>OR(G4356="Alteração de Carga",G4356="Caixa Existente sem Alteração",G4356="Desligamento")</formula>
    </cfRule>
  </conditionalFormatting>
  <conditionalFormatting sqref="I4382:J4382">
    <cfRule type="expression" dxfId="7450" priority="5172" stopIfTrue="1">
      <formula>G4377="Conexão Nova"</formula>
    </cfRule>
  </conditionalFormatting>
  <conditionalFormatting sqref="I4383:J4383">
    <cfRule type="expression" dxfId="7449" priority="5171" stopIfTrue="1">
      <formula>G4377="Conexão Nova"</formula>
    </cfRule>
  </conditionalFormatting>
  <conditionalFormatting sqref="I4390:J4390">
    <cfRule type="expression" dxfId="7448" priority="5164">
      <formula>OR(G4377="Alteração de Carga",G4377="Caixa Existente sem Alteração",G4377="Desligamento")</formula>
    </cfRule>
  </conditionalFormatting>
  <conditionalFormatting sqref="I4403:J4403">
    <cfRule type="expression" dxfId="7447" priority="5127" stopIfTrue="1">
      <formula>G4398="Conexão Nova"</formula>
    </cfRule>
  </conditionalFormatting>
  <conditionalFormatting sqref="I4404:J4404">
    <cfRule type="expression" dxfId="7446" priority="5126" stopIfTrue="1">
      <formula>G4398="Conexão Nova"</formula>
    </cfRule>
  </conditionalFormatting>
  <conditionalFormatting sqref="I4411:J4411">
    <cfRule type="expression" dxfId="7445" priority="5119">
      <formula>OR(G4398="Alteração de Carga",G4398="Caixa Existente sem Alteração",G4398="Desligamento")</formula>
    </cfRule>
  </conditionalFormatting>
  <conditionalFormatting sqref="I4424:J4424">
    <cfRule type="expression" dxfId="7444" priority="5082" stopIfTrue="1">
      <formula>G4419="Conexão Nova"</formula>
    </cfRule>
  </conditionalFormatting>
  <conditionalFormatting sqref="I4425:J4425">
    <cfRule type="expression" dxfId="7443" priority="5081" stopIfTrue="1">
      <formula>G4419="Conexão Nova"</formula>
    </cfRule>
  </conditionalFormatting>
  <conditionalFormatting sqref="I4432:J4432">
    <cfRule type="expression" dxfId="7442" priority="5074">
      <formula>OR(G4419="Alteração de Carga",G4419="Caixa Existente sem Alteração",G4419="Desligamento")</formula>
    </cfRule>
  </conditionalFormatting>
  <conditionalFormatting sqref="I4445:J4445">
    <cfRule type="expression" dxfId="7441" priority="5037" stopIfTrue="1">
      <formula>G4440="Conexão Nova"</formula>
    </cfRule>
  </conditionalFormatting>
  <conditionalFormatting sqref="I4446:J4446">
    <cfRule type="expression" dxfId="7440" priority="5036" stopIfTrue="1">
      <formula>G4440="Conexão Nova"</formula>
    </cfRule>
  </conditionalFormatting>
  <conditionalFormatting sqref="I4453:J4453">
    <cfRule type="expression" dxfId="7439" priority="5029">
      <formula>OR(G4440="Alteração de Carga",G4440="Caixa Existente sem Alteração",G4440="Desligamento")</formula>
    </cfRule>
  </conditionalFormatting>
  <conditionalFormatting sqref="I4466:J4466">
    <cfRule type="expression" dxfId="7438" priority="4992" stopIfTrue="1">
      <formula>G4461="Conexão Nova"</formula>
    </cfRule>
  </conditionalFormatting>
  <conditionalFormatting sqref="I4467:J4467">
    <cfRule type="expression" dxfId="7437" priority="4991" stopIfTrue="1">
      <formula>G4461="Conexão Nova"</formula>
    </cfRule>
  </conditionalFormatting>
  <conditionalFormatting sqref="I4474:J4474">
    <cfRule type="expression" dxfId="7436" priority="4984">
      <formula>OR(G4461="Alteração de Carga",G4461="Caixa Existente sem Alteração",G4461="Desligamento")</formula>
    </cfRule>
  </conditionalFormatting>
  <conditionalFormatting sqref="I4487:J4487">
    <cfRule type="expression" dxfId="7435" priority="4947" stopIfTrue="1">
      <formula>G4482="Conexão Nova"</formula>
    </cfRule>
  </conditionalFormatting>
  <conditionalFormatting sqref="I4488:J4488">
    <cfRule type="expression" dxfId="7434" priority="4946" stopIfTrue="1">
      <formula>G4482="Conexão Nova"</formula>
    </cfRule>
  </conditionalFormatting>
  <conditionalFormatting sqref="I4495:J4495">
    <cfRule type="expression" dxfId="7433" priority="4939">
      <formula>OR(G4482="Alteração de Carga",G4482="Caixa Existente sem Alteração",G4482="Desligamento")</formula>
    </cfRule>
  </conditionalFormatting>
  <conditionalFormatting sqref="I4508:J4508">
    <cfRule type="expression" dxfId="7432" priority="4902" stopIfTrue="1">
      <formula>G4503="Conexão Nova"</formula>
    </cfRule>
  </conditionalFormatting>
  <conditionalFormatting sqref="I4509:J4509">
    <cfRule type="expression" dxfId="7431" priority="4901" stopIfTrue="1">
      <formula>G4503="Conexão Nova"</formula>
    </cfRule>
  </conditionalFormatting>
  <conditionalFormatting sqref="I4516:J4516">
    <cfRule type="expression" dxfId="7430" priority="4894">
      <formula>OR(G4503="Alteração de Carga",G4503="Caixa Existente sem Alteração",G4503="Desligamento")</formula>
    </cfRule>
  </conditionalFormatting>
  <conditionalFormatting sqref="I4529:J4529">
    <cfRule type="expression" dxfId="7429" priority="4857" stopIfTrue="1">
      <formula>G4524="Conexão Nova"</formula>
    </cfRule>
  </conditionalFormatting>
  <conditionalFormatting sqref="I4530:J4530">
    <cfRule type="expression" dxfId="7428" priority="4856" stopIfTrue="1">
      <formula>G4524="Conexão Nova"</formula>
    </cfRule>
  </conditionalFormatting>
  <conditionalFormatting sqref="I4537:J4537">
    <cfRule type="expression" dxfId="7427" priority="4849">
      <formula>OR(G4524="Alteração de Carga",G4524="Caixa Existente sem Alteração",G4524="Desligamento")</formula>
    </cfRule>
  </conditionalFormatting>
  <conditionalFormatting sqref="I4550:J4550">
    <cfRule type="expression" dxfId="7426" priority="4812" stopIfTrue="1">
      <formula>G4545="Conexão Nova"</formula>
    </cfRule>
  </conditionalFormatting>
  <conditionalFormatting sqref="I4551:J4551">
    <cfRule type="expression" dxfId="7425" priority="4811" stopIfTrue="1">
      <formula>G4545="Conexão Nova"</formula>
    </cfRule>
  </conditionalFormatting>
  <conditionalFormatting sqref="I4558:J4558">
    <cfRule type="expression" dxfId="7424" priority="4804">
      <formula>OR(G4545="Alteração de Carga",G4545="Caixa Existente sem Alteração",G4545="Desligamento")</formula>
    </cfRule>
  </conditionalFormatting>
  <conditionalFormatting sqref="I4571:J4571">
    <cfRule type="expression" dxfId="7423" priority="4767" stopIfTrue="1">
      <formula>G4566="Conexão Nova"</formula>
    </cfRule>
  </conditionalFormatting>
  <conditionalFormatting sqref="I4572:J4572">
    <cfRule type="expression" dxfId="7422" priority="4766" stopIfTrue="1">
      <formula>G4566="Conexão Nova"</formula>
    </cfRule>
  </conditionalFormatting>
  <conditionalFormatting sqref="I4579:J4579">
    <cfRule type="expression" dxfId="7421" priority="4759">
      <formula>OR(G4566="Alteração de Carga",G4566="Caixa Existente sem Alteração",G4566="Desligamento")</formula>
    </cfRule>
  </conditionalFormatting>
  <conditionalFormatting sqref="I4592:J4592">
    <cfRule type="expression" dxfId="7420" priority="4722" stopIfTrue="1">
      <formula>G4587="Conexão Nova"</formula>
    </cfRule>
  </conditionalFormatting>
  <conditionalFormatting sqref="I4593:J4593">
    <cfRule type="expression" dxfId="7419" priority="4721" stopIfTrue="1">
      <formula>G4587="Conexão Nova"</formula>
    </cfRule>
  </conditionalFormatting>
  <conditionalFormatting sqref="I4600:J4600">
    <cfRule type="expression" dxfId="7418" priority="4714">
      <formula>OR(G4587="Alteração de Carga",G4587="Caixa Existente sem Alteração",G4587="Desligamento")</formula>
    </cfRule>
  </conditionalFormatting>
  <conditionalFormatting sqref="I4613:J4613">
    <cfRule type="expression" dxfId="7417" priority="4677" stopIfTrue="1">
      <formula>G4608="Conexão Nova"</formula>
    </cfRule>
  </conditionalFormatting>
  <conditionalFormatting sqref="I4614:J4614">
    <cfRule type="expression" dxfId="7416" priority="4676" stopIfTrue="1">
      <formula>G4608="Conexão Nova"</formula>
    </cfRule>
  </conditionalFormatting>
  <conditionalFormatting sqref="I4621:J4621">
    <cfRule type="expression" dxfId="7415" priority="4669">
      <formula>OR(G4608="Alteração de Carga",G4608="Caixa Existente sem Alteração",G4608="Desligamento")</formula>
    </cfRule>
  </conditionalFormatting>
  <conditionalFormatting sqref="I4634:J4634">
    <cfRule type="expression" dxfId="7414" priority="4632" stopIfTrue="1">
      <formula>G4629="Conexão Nova"</formula>
    </cfRule>
  </conditionalFormatting>
  <conditionalFormatting sqref="I4635:J4635">
    <cfRule type="expression" dxfId="7413" priority="4631" stopIfTrue="1">
      <formula>G4629="Conexão Nova"</formula>
    </cfRule>
  </conditionalFormatting>
  <conditionalFormatting sqref="I4642:J4642">
    <cfRule type="expression" dxfId="7412" priority="4624">
      <formula>OR(G4629="Alteração de Carga",G4629="Caixa Existente sem Alteração",G4629="Desligamento")</formula>
    </cfRule>
  </conditionalFormatting>
  <conditionalFormatting sqref="I4655:J4655">
    <cfRule type="expression" dxfId="7411" priority="4587" stopIfTrue="1">
      <formula>G4650="Conexão Nova"</formula>
    </cfRule>
  </conditionalFormatting>
  <conditionalFormatting sqref="I4656:J4656">
    <cfRule type="expression" dxfId="7410" priority="4586" stopIfTrue="1">
      <formula>G4650="Conexão Nova"</formula>
    </cfRule>
  </conditionalFormatting>
  <conditionalFormatting sqref="I4663:J4663">
    <cfRule type="expression" dxfId="7409" priority="4579">
      <formula>OR(G4650="Alteração de Carga",G4650="Caixa Existente sem Alteração",G4650="Desligamento")</formula>
    </cfRule>
  </conditionalFormatting>
  <conditionalFormatting sqref="I4676:J4676">
    <cfRule type="expression" dxfId="7408" priority="4542" stopIfTrue="1">
      <formula>G4671="Conexão Nova"</formula>
    </cfRule>
  </conditionalFormatting>
  <conditionalFormatting sqref="I4677:J4677">
    <cfRule type="expression" dxfId="7407" priority="4541" stopIfTrue="1">
      <formula>G4671="Conexão Nova"</formula>
    </cfRule>
  </conditionalFormatting>
  <conditionalFormatting sqref="I4684:J4684">
    <cfRule type="expression" dxfId="7406" priority="4534">
      <formula>OR(G4671="Alteração de Carga",G4671="Caixa Existente sem Alteração",G4671="Desligamento")</formula>
    </cfRule>
  </conditionalFormatting>
  <conditionalFormatting sqref="I4697:J4697">
    <cfRule type="expression" dxfId="7405" priority="4497" stopIfTrue="1">
      <formula>G4692="Conexão Nova"</formula>
    </cfRule>
  </conditionalFormatting>
  <conditionalFormatting sqref="I4698:J4698">
    <cfRule type="expression" dxfId="7404" priority="4496" stopIfTrue="1">
      <formula>G4692="Conexão Nova"</formula>
    </cfRule>
  </conditionalFormatting>
  <conditionalFormatting sqref="I4705:J4705">
    <cfRule type="expression" dxfId="7403" priority="4489">
      <formula>OR(G4692="Alteração de Carga",G4692="Caixa Existente sem Alteração",G4692="Desligamento")</formula>
    </cfRule>
  </conditionalFormatting>
  <conditionalFormatting sqref="I4718:J4718">
    <cfRule type="expression" dxfId="7402" priority="4452" stopIfTrue="1">
      <formula>G4713="Conexão Nova"</formula>
    </cfRule>
  </conditionalFormatting>
  <conditionalFormatting sqref="I4719:J4719">
    <cfRule type="expression" dxfId="7401" priority="4451" stopIfTrue="1">
      <formula>G4713="Conexão Nova"</formula>
    </cfRule>
  </conditionalFormatting>
  <conditionalFormatting sqref="I4726:J4726">
    <cfRule type="expression" dxfId="7400" priority="4444">
      <formula>OR(G4713="Alteração de Carga",G4713="Caixa Existente sem Alteração",G4713="Desligamento")</formula>
    </cfRule>
  </conditionalFormatting>
  <conditionalFormatting sqref="I4739:J4739">
    <cfRule type="expression" dxfId="7399" priority="4407" stopIfTrue="1">
      <formula>G4734="Conexão Nova"</formula>
    </cfRule>
  </conditionalFormatting>
  <conditionalFormatting sqref="I4740:J4740">
    <cfRule type="expression" dxfId="7398" priority="4406" stopIfTrue="1">
      <formula>G4734="Conexão Nova"</formula>
    </cfRule>
  </conditionalFormatting>
  <conditionalFormatting sqref="I4747:J4747">
    <cfRule type="expression" dxfId="7397" priority="4399">
      <formula>OR(G4734="Alteração de Carga",G4734="Caixa Existente sem Alteração",G4734="Desligamento")</formula>
    </cfRule>
  </conditionalFormatting>
  <conditionalFormatting sqref="I4760:J4760">
    <cfRule type="expression" dxfId="7396" priority="4362" stopIfTrue="1">
      <formula>G4755="Conexão Nova"</formula>
    </cfRule>
  </conditionalFormatting>
  <conditionalFormatting sqref="I4761:J4761">
    <cfRule type="expression" dxfId="7395" priority="4361" stopIfTrue="1">
      <formula>G4755="Conexão Nova"</formula>
    </cfRule>
  </conditionalFormatting>
  <conditionalFormatting sqref="I4768:J4768">
    <cfRule type="expression" dxfId="7394" priority="4354">
      <formula>OR(G4755="Alteração de Carga",G4755="Caixa Existente sem Alteração",G4755="Desligamento")</formula>
    </cfRule>
  </conditionalFormatting>
  <conditionalFormatting sqref="I4781:J4781">
    <cfRule type="expression" dxfId="7393" priority="4317" stopIfTrue="1">
      <formula>G4776="Conexão Nova"</formula>
    </cfRule>
  </conditionalFormatting>
  <conditionalFormatting sqref="I4782:J4782">
    <cfRule type="expression" dxfId="7392" priority="4316" stopIfTrue="1">
      <formula>G4776="Conexão Nova"</formula>
    </cfRule>
  </conditionalFormatting>
  <conditionalFormatting sqref="I4789:J4789">
    <cfRule type="expression" dxfId="7391" priority="4309">
      <formula>OR(G4776="Alteração de Carga",G4776="Caixa Existente sem Alteração",G4776="Desligamento")</formula>
    </cfRule>
  </conditionalFormatting>
  <conditionalFormatting sqref="I4802:J4802">
    <cfRule type="expression" dxfId="7390" priority="4272" stopIfTrue="1">
      <formula>G4797="Conexão Nova"</formula>
    </cfRule>
  </conditionalFormatting>
  <conditionalFormatting sqref="I4803:J4803">
    <cfRule type="expression" dxfId="7389" priority="4271" stopIfTrue="1">
      <formula>G4797="Conexão Nova"</formula>
    </cfRule>
  </conditionalFormatting>
  <conditionalFormatting sqref="I4810:J4810">
    <cfRule type="expression" dxfId="7388" priority="4264">
      <formula>OR(G4797="Alteração de Carga",G4797="Caixa Existente sem Alteração",G4797="Desligamento")</formula>
    </cfRule>
  </conditionalFormatting>
  <conditionalFormatting sqref="I4823:J4823">
    <cfRule type="expression" dxfId="7387" priority="4227" stopIfTrue="1">
      <formula>G4818="Conexão Nova"</formula>
    </cfRule>
  </conditionalFormatting>
  <conditionalFormatting sqref="I4824:J4824">
    <cfRule type="expression" dxfId="7386" priority="4226" stopIfTrue="1">
      <formula>G4818="Conexão Nova"</formula>
    </cfRule>
  </conditionalFormatting>
  <conditionalFormatting sqref="I4831:J4831">
    <cfRule type="expression" dxfId="7385" priority="4219">
      <formula>OR(G4818="Alteração de Carga",G4818="Caixa Existente sem Alteração",G4818="Desligamento")</formula>
    </cfRule>
  </conditionalFormatting>
  <conditionalFormatting sqref="I4844:J4844">
    <cfRule type="expression" dxfId="7384" priority="4182" stopIfTrue="1">
      <formula>G4839="Conexão Nova"</formula>
    </cfRule>
  </conditionalFormatting>
  <conditionalFormatting sqref="I4845:J4845">
    <cfRule type="expression" dxfId="7383" priority="4181" stopIfTrue="1">
      <formula>G4839="Conexão Nova"</formula>
    </cfRule>
  </conditionalFormatting>
  <conditionalFormatting sqref="I4852:J4852">
    <cfRule type="expression" dxfId="7382" priority="4174">
      <formula>OR(G4839="Alteração de Carga",G4839="Caixa Existente sem Alteração",G4839="Desligamento")</formula>
    </cfRule>
  </conditionalFormatting>
  <conditionalFormatting sqref="I4865:J4865">
    <cfRule type="expression" dxfId="7381" priority="4137" stopIfTrue="1">
      <formula>G4860="Conexão Nova"</formula>
    </cfRule>
  </conditionalFormatting>
  <conditionalFormatting sqref="I4866:J4866">
    <cfRule type="expression" dxfId="7380" priority="4136" stopIfTrue="1">
      <formula>G4860="Conexão Nova"</formula>
    </cfRule>
  </conditionalFormatting>
  <conditionalFormatting sqref="I4873:J4873">
    <cfRule type="expression" dxfId="7379" priority="4129">
      <formula>OR(G4860="Alteração de Carga",G4860="Caixa Existente sem Alteração",G4860="Desligamento")</formula>
    </cfRule>
  </conditionalFormatting>
  <conditionalFormatting sqref="I4886:J4886">
    <cfRule type="expression" dxfId="7378" priority="4092" stopIfTrue="1">
      <formula>G4881="Conexão Nova"</formula>
    </cfRule>
  </conditionalFormatting>
  <conditionalFormatting sqref="I4887:J4887">
    <cfRule type="expression" dxfId="7377" priority="4091" stopIfTrue="1">
      <formula>G4881="Conexão Nova"</formula>
    </cfRule>
  </conditionalFormatting>
  <conditionalFormatting sqref="I4894:J4894">
    <cfRule type="expression" dxfId="7376" priority="4084">
      <formula>OR(G4881="Alteração de Carga",G4881="Caixa Existente sem Alteração",G4881="Desligamento")</formula>
    </cfRule>
  </conditionalFormatting>
  <conditionalFormatting sqref="I4907:J4907">
    <cfRule type="expression" dxfId="7375" priority="4047" stopIfTrue="1">
      <formula>G4902="Conexão Nova"</formula>
    </cfRule>
  </conditionalFormatting>
  <conditionalFormatting sqref="I4908:J4908">
    <cfRule type="expression" dxfId="7374" priority="4046" stopIfTrue="1">
      <formula>G4902="Conexão Nova"</formula>
    </cfRule>
  </conditionalFormatting>
  <conditionalFormatting sqref="I4915:J4915">
    <cfRule type="expression" dxfId="7373" priority="4039">
      <formula>OR(G4902="Alteração de Carga",G4902="Caixa Existente sem Alteração",G4902="Desligamento")</formula>
    </cfRule>
  </conditionalFormatting>
  <conditionalFormatting sqref="I4928:J4928">
    <cfRule type="expression" dxfId="7372" priority="4002" stopIfTrue="1">
      <formula>G4923="Conexão Nova"</formula>
    </cfRule>
  </conditionalFormatting>
  <conditionalFormatting sqref="I4929:J4929">
    <cfRule type="expression" dxfId="7371" priority="4001" stopIfTrue="1">
      <formula>G4923="Conexão Nova"</formula>
    </cfRule>
  </conditionalFormatting>
  <conditionalFormatting sqref="I4936:J4936">
    <cfRule type="expression" dxfId="7370" priority="3994">
      <formula>OR(G4923="Alteração de Carga",G4923="Caixa Existente sem Alteração",G4923="Desligamento")</formula>
    </cfRule>
  </conditionalFormatting>
  <conditionalFormatting sqref="I4949:J4949">
    <cfRule type="expression" dxfId="7369" priority="3957" stopIfTrue="1">
      <formula>G4944="Conexão Nova"</formula>
    </cfRule>
  </conditionalFormatting>
  <conditionalFormatting sqref="I4950:J4950">
    <cfRule type="expression" dxfId="7368" priority="3956" stopIfTrue="1">
      <formula>G4944="Conexão Nova"</formula>
    </cfRule>
  </conditionalFormatting>
  <conditionalFormatting sqref="I4957:J4957">
    <cfRule type="expression" dxfId="7367" priority="3949">
      <formula>OR(G4944="Alteração de Carga",G4944="Caixa Existente sem Alteração",G4944="Desligamento")</formula>
    </cfRule>
  </conditionalFormatting>
  <conditionalFormatting sqref="I4970:J4970">
    <cfRule type="expression" dxfId="7366" priority="3912" stopIfTrue="1">
      <formula>G4965="Conexão Nova"</formula>
    </cfRule>
  </conditionalFormatting>
  <conditionalFormatting sqref="I4971:J4971">
    <cfRule type="expression" dxfId="7365" priority="3911" stopIfTrue="1">
      <formula>G4965="Conexão Nova"</formula>
    </cfRule>
  </conditionalFormatting>
  <conditionalFormatting sqref="I4978:J4978">
    <cfRule type="expression" dxfId="7364" priority="3904">
      <formula>OR(G4965="Alteração de Carga",G4965="Caixa Existente sem Alteração",G4965="Desligamento")</formula>
    </cfRule>
  </conditionalFormatting>
  <conditionalFormatting sqref="I4991:J4991">
    <cfRule type="expression" dxfId="7363" priority="3867" stopIfTrue="1">
      <formula>G4986="Conexão Nova"</formula>
    </cfRule>
  </conditionalFormatting>
  <conditionalFormatting sqref="I4992:J4992">
    <cfRule type="expression" dxfId="7362" priority="3866" stopIfTrue="1">
      <formula>G4986="Conexão Nova"</formula>
    </cfRule>
  </conditionalFormatting>
  <conditionalFormatting sqref="I4999:J4999">
    <cfRule type="expression" dxfId="7361" priority="3859">
      <formula>OR(G4986="Alteração de Carga",G4986="Caixa Existente sem Alteração",G4986="Desligamento")</formula>
    </cfRule>
  </conditionalFormatting>
  <conditionalFormatting sqref="I5012:J5012">
    <cfRule type="expression" dxfId="7360" priority="3822" stopIfTrue="1">
      <formula>G5007="Conexão Nova"</formula>
    </cfRule>
  </conditionalFormatting>
  <conditionalFormatting sqref="I5013:J5013">
    <cfRule type="expression" dxfId="7359" priority="3821" stopIfTrue="1">
      <formula>G5007="Conexão Nova"</formula>
    </cfRule>
  </conditionalFormatting>
  <conditionalFormatting sqref="I5020:J5020">
    <cfRule type="expression" dxfId="7358" priority="3814">
      <formula>OR(G5007="Alteração de Carga",G5007="Caixa Existente sem Alteração",G5007="Desligamento")</formula>
    </cfRule>
  </conditionalFormatting>
  <conditionalFormatting sqref="I5033:J5033">
    <cfRule type="expression" dxfId="7357" priority="3777" stopIfTrue="1">
      <formula>G5028="Conexão Nova"</formula>
    </cfRule>
  </conditionalFormatting>
  <conditionalFormatting sqref="I5034:J5034">
    <cfRule type="expression" dxfId="7356" priority="3776" stopIfTrue="1">
      <formula>G5028="Conexão Nova"</formula>
    </cfRule>
  </conditionalFormatting>
  <conditionalFormatting sqref="I5041:J5041">
    <cfRule type="expression" dxfId="7355" priority="3769">
      <formula>OR(G5028="Alteração de Carga",G5028="Caixa Existente sem Alteração",G5028="Desligamento")</formula>
    </cfRule>
  </conditionalFormatting>
  <conditionalFormatting sqref="I5054:J5054">
    <cfRule type="expression" dxfId="7354" priority="3732" stopIfTrue="1">
      <formula>G5049="Conexão Nova"</formula>
    </cfRule>
  </conditionalFormatting>
  <conditionalFormatting sqref="I5055:J5055">
    <cfRule type="expression" dxfId="7353" priority="3731" stopIfTrue="1">
      <formula>G5049="Conexão Nova"</formula>
    </cfRule>
  </conditionalFormatting>
  <conditionalFormatting sqref="I5062:J5062">
    <cfRule type="expression" dxfId="7352" priority="3724">
      <formula>OR(G5049="Alteração de Carga",G5049="Caixa Existente sem Alteração",G5049="Desligamento")</formula>
    </cfRule>
  </conditionalFormatting>
  <conditionalFormatting sqref="I5075:J5075">
    <cfRule type="expression" dxfId="7351" priority="3687" stopIfTrue="1">
      <formula>G5070="Conexão Nova"</formula>
    </cfRule>
  </conditionalFormatting>
  <conditionalFormatting sqref="I5076:J5076">
    <cfRule type="expression" dxfId="7350" priority="3686" stopIfTrue="1">
      <formula>G5070="Conexão Nova"</formula>
    </cfRule>
  </conditionalFormatting>
  <conditionalFormatting sqref="I5083:J5083">
    <cfRule type="expression" dxfId="7349" priority="3679">
      <formula>OR(G5070="Alteração de Carga",G5070="Caixa Existente sem Alteração",G5070="Desligamento")</formula>
    </cfRule>
  </conditionalFormatting>
  <conditionalFormatting sqref="I5096:J5096">
    <cfRule type="expression" dxfId="7348" priority="3642" stopIfTrue="1">
      <formula>G5091="Conexão Nova"</formula>
    </cfRule>
  </conditionalFormatting>
  <conditionalFormatting sqref="I5097:J5097">
    <cfRule type="expression" dxfId="7347" priority="3641" stopIfTrue="1">
      <formula>G5091="Conexão Nova"</formula>
    </cfRule>
  </conditionalFormatting>
  <conditionalFormatting sqref="I5104:J5104">
    <cfRule type="expression" dxfId="7346" priority="3634">
      <formula>OR(G5091="Alteração de Carga",G5091="Caixa Existente sem Alteração",G5091="Desligamento")</formula>
    </cfRule>
  </conditionalFormatting>
  <conditionalFormatting sqref="I5117:J5117">
    <cfRule type="expression" dxfId="7345" priority="3597" stopIfTrue="1">
      <formula>G5112="Conexão Nova"</formula>
    </cfRule>
  </conditionalFormatting>
  <conditionalFormatting sqref="I5118:J5118">
    <cfRule type="expression" dxfId="7344" priority="3596" stopIfTrue="1">
      <formula>G5112="Conexão Nova"</formula>
    </cfRule>
  </conditionalFormatting>
  <conditionalFormatting sqref="I5125:J5125">
    <cfRule type="expression" dxfId="7343" priority="3589">
      <formula>OR(G5112="Alteração de Carga",G5112="Caixa Existente sem Alteração",G5112="Desligamento")</formula>
    </cfRule>
  </conditionalFormatting>
  <conditionalFormatting sqref="I5138:J5138">
    <cfRule type="expression" dxfId="7342" priority="3552" stopIfTrue="1">
      <formula>G5133="Conexão Nova"</formula>
    </cfRule>
  </conditionalFormatting>
  <conditionalFormatting sqref="I5139:J5139">
    <cfRule type="expression" dxfId="7341" priority="3551" stopIfTrue="1">
      <formula>G5133="Conexão Nova"</formula>
    </cfRule>
  </conditionalFormatting>
  <conditionalFormatting sqref="I5146:J5146">
    <cfRule type="expression" dxfId="7340" priority="3544">
      <formula>OR(G5133="Alteração de Carga",G5133="Caixa Existente sem Alteração",G5133="Desligamento")</formula>
    </cfRule>
  </conditionalFormatting>
  <conditionalFormatting sqref="I5159:J5159">
    <cfRule type="expression" dxfId="7339" priority="3507" stopIfTrue="1">
      <formula>G5154="Conexão Nova"</formula>
    </cfRule>
  </conditionalFormatting>
  <conditionalFormatting sqref="I5160:J5160">
    <cfRule type="expression" dxfId="7338" priority="3506" stopIfTrue="1">
      <formula>G5154="Conexão Nova"</formula>
    </cfRule>
  </conditionalFormatting>
  <conditionalFormatting sqref="I5167:J5167">
    <cfRule type="expression" dxfId="7337" priority="3499">
      <formula>OR(G5154="Alteração de Carga",G5154="Caixa Existente sem Alteração",G5154="Desligamento")</formula>
    </cfRule>
  </conditionalFormatting>
  <conditionalFormatting sqref="I5180:J5180">
    <cfRule type="expression" dxfId="7336" priority="3462" stopIfTrue="1">
      <formula>G5175="Conexão Nova"</formula>
    </cfRule>
  </conditionalFormatting>
  <conditionalFormatting sqref="I5181:J5181">
    <cfRule type="expression" dxfId="7335" priority="3461" stopIfTrue="1">
      <formula>G5175="Conexão Nova"</formula>
    </cfRule>
  </conditionalFormatting>
  <conditionalFormatting sqref="I5188:J5188">
    <cfRule type="expression" dxfId="7334" priority="3454">
      <formula>OR(G5175="Alteração de Carga",G5175="Caixa Existente sem Alteração",G5175="Desligamento")</formula>
    </cfRule>
  </conditionalFormatting>
  <conditionalFormatting sqref="I5201:J5201">
    <cfRule type="expression" dxfId="7333" priority="3417" stopIfTrue="1">
      <formula>G5196="Conexão Nova"</formula>
    </cfRule>
  </conditionalFormatting>
  <conditionalFormatting sqref="I5202:J5202">
    <cfRule type="expression" dxfId="7332" priority="3416" stopIfTrue="1">
      <formula>G5196="Conexão Nova"</formula>
    </cfRule>
  </conditionalFormatting>
  <conditionalFormatting sqref="I5209:J5209">
    <cfRule type="expression" dxfId="7331" priority="3409">
      <formula>OR(G5196="Alteração de Carga",G5196="Caixa Existente sem Alteração",G5196="Desligamento")</formula>
    </cfRule>
  </conditionalFormatting>
  <conditionalFormatting sqref="I5222:J5222">
    <cfRule type="expression" dxfId="7330" priority="3372" stopIfTrue="1">
      <formula>G5217="Conexão Nova"</formula>
    </cfRule>
  </conditionalFormatting>
  <conditionalFormatting sqref="I5223:J5223">
    <cfRule type="expression" dxfId="7329" priority="3371" stopIfTrue="1">
      <formula>G5217="Conexão Nova"</formula>
    </cfRule>
  </conditionalFormatting>
  <conditionalFormatting sqref="I5230:J5230">
    <cfRule type="expression" dxfId="7328" priority="3364">
      <formula>OR(G5217="Alteração de Carga",G5217="Caixa Existente sem Alteração",G5217="Desligamento")</formula>
    </cfRule>
  </conditionalFormatting>
  <conditionalFormatting sqref="I5243:J5243">
    <cfRule type="expression" dxfId="7327" priority="3327" stopIfTrue="1">
      <formula>G5238="Conexão Nova"</formula>
    </cfRule>
  </conditionalFormatting>
  <conditionalFormatting sqref="I5244:J5244">
    <cfRule type="expression" dxfId="7326" priority="3326" stopIfTrue="1">
      <formula>G5238="Conexão Nova"</formula>
    </cfRule>
  </conditionalFormatting>
  <conditionalFormatting sqref="I5251:J5251">
    <cfRule type="expression" dxfId="7325" priority="3319">
      <formula>OR(G5238="Alteração de Carga",G5238="Caixa Existente sem Alteração",G5238="Desligamento")</formula>
    </cfRule>
  </conditionalFormatting>
  <conditionalFormatting sqref="I5264:J5264">
    <cfRule type="expression" dxfId="7324" priority="3282" stopIfTrue="1">
      <formula>G5259="Conexão Nova"</formula>
    </cfRule>
  </conditionalFormatting>
  <conditionalFormatting sqref="I5265:J5265">
    <cfRule type="expression" dxfId="7323" priority="3281" stopIfTrue="1">
      <formula>G5259="Conexão Nova"</formula>
    </cfRule>
  </conditionalFormatting>
  <conditionalFormatting sqref="I5272:J5272">
    <cfRule type="expression" dxfId="7322" priority="3274">
      <formula>OR(G5259="Alteração de Carga",G5259="Caixa Existente sem Alteração",G5259="Desligamento")</formula>
    </cfRule>
  </conditionalFormatting>
  <conditionalFormatting sqref="I5285:J5285">
    <cfRule type="expression" dxfId="7321" priority="3237" stopIfTrue="1">
      <formula>G5280="Conexão Nova"</formula>
    </cfRule>
  </conditionalFormatting>
  <conditionalFormatting sqref="I5286:J5286">
    <cfRule type="expression" dxfId="7320" priority="3236" stopIfTrue="1">
      <formula>G5280="Conexão Nova"</formula>
    </cfRule>
  </conditionalFormatting>
  <conditionalFormatting sqref="I5293:J5293">
    <cfRule type="expression" dxfId="7319" priority="3229">
      <formula>OR(G5280="Alteração de Carga",G5280="Caixa Existente sem Alteração",G5280="Desligamento")</formula>
    </cfRule>
  </conditionalFormatting>
  <conditionalFormatting sqref="I5306:J5306">
    <cfRule type="expression" dxfId="7318" priority="3192" stopIfTrue="1">
      <formula>G5301="Conexão Nova"</formula>
    </cfRule>
  </conditionalFormatting>
  <conditionalFormatting sqref="I5307:J5307">
    <cfRule type="expression" dxfId="7317" priority="3191" stopIfTrue="1">
      <formula>G5301="Conexão Nova"</formula>
    </cfRule>
  </conditionalFormatting>
  <conditionalFormatting sqref="I5314:J5314">
    <cfRule type="expression" dxfId="7316" priority="3184">
      <formula>OR(G5301="Alteração de Carga",G5301="Caixa Existente sem Alteração",G5301="Desligamento")</formula>
    </cfRule>
  </conditionalFormatting>
  <conditionalFormatting sqref="I5327:J5327">
    <cfRule type="expression" dxfId="7315" priority="3147" stopIfTrue="1">
      <formula>G5322="Conexão Nova"</formula>
    </cfRule>
  </conditionalFormatting>
  <conditionalFormatting sqref="I5328:J5328">
    <cfRule type="expression" dxfId="7314" priority="3146" stopIfTrue="1">
      <formula>G5322="Conexão Nova"</formula>
    </cfRule>
  </conditionalFormatting>
  <conditionalFormatting sqref="I5335:J5335">
    <cfRule type="expression" dxfId="7313" priority="3139">
      <formula>OR(G5322="Alteração de Carga",G5322="Caixa Existente sem Alteração",G5322="Desligamento")</formula>
    </cfRule>
  </conditionalFormatting>
  <conditionalFormatting sqref="I5348:J5348">
    <cfRule type="expression" dxfId="7312" priority="3102" stopIfTrue="1">
      <formula>G5343="Conexão Nova"</formula>
    </cfRule>
  </conditionalFormatting>
  <conditionalFormatting sqref="I5349:J5349">
    <cfRule type="expression" dxfId="7311" priority="3101" stopIfTrue="1">
      <formula>G5343="Conexão Nova"</formula>
    </cfRule>
  </conditionalFormatting>
  <conditionalFormatting sqref="I5356:J5356">
    <cfRule type="expression" dxfId="7310" priority="3094">
      <formula>OR(G5343="Alteração de Carga",G5343="Caixa Existente sem Alteração",G5343="Desligamento")</formula>
    </cfRule>
  </conditionalFormatting>
  <conditionalFormatting sqref="I5369:J5369">
    <cfRule type="expression" dxfId="7309" priority="3057" stopIfTrue="1">
      <formula>G5364="Conexão Nova"</formula>
    </cfRule>
  </conditionalFormatting>
  <conditionalFormatting sqref="I5370:J5370">
    <cfRule type="expression" dxfId="7308" priority="3056" stopIfTrue="1">
      <formula>G5364="Conexão Nova"</formula>
    </cfRule>
  </conditionalFormatting>
  <conditionalFormatting sqref="I5377:J5377">
    <cfRule type="expression" dxfId="7307" priority="3049">
      <formula>OR(G5364="Alteração de Carga",G5364="Caixa Existente sem Alteração",G5364="Desligamento")</formula>
    </cfRule>
  </conditionalFormatting>
  <conditionalFormatting sqref="I5390:J5390">
    <cfRule type="expression" dxfId="7306" priority="3012" stopIfTrue="1">
      <formula>G5385="Conexão Nova"</formula>
    </cfRule>
  </conditionalFormatting>
  <conditionalFormatting sqref="I5391:J5391">
    <cfRule type="expression" dxfId="7305" priority="3011" stopIfTrue="1">
      <formula>G5385="Conexão Nova"</formula>
    </cfRule>
  </conditionalFormatting>
  <conditionalFormatting sqref="I5398:J5398">
    <cfRule type="expression" dxfId="7304" priority="3004">
      <formula>OR(G5385="Alteração de Carga",G5385="Caixa Existente sem Alteração",G5385="Desligamento")</formula>
    </cfRule>
  </conditionalFormatting>
  <conditionalFormatting sqref="I5411:J5411">
    <cfRule type="expression" dxfId="7303" priority="2967" stopIfTrue="1">
      <formula>G5406="Conexão Nova"</formula>
    </cfRule>
  </conditionalFormatting>
  <conditionalFormatting sqref="I5412:J5412">
    <cfRule type="expression" dxfId="7302" priority="2966" stopIfTrue="1">
      <formula>G5406="Conexão Nova"</formula>
    </cfRule>
  </conditionalFormatting>
  <conditionalFormatting sqref="I5419:J5419">
    <cfRule type="expression" dxfId="7301" priority="2959">
      <formula>OR(G5406="Alteração de Carga",G5406="Caixa Existente sem Alteração",G5406="Desligamento")</formula>
    </cfRule>
  </conditionalFormatting>
  <conditionalFormatting sqref="I5432:J5432">
    <cfRule type="expression" dxfId="7300" priority="2922" stopIfTrue="1">
      <formula>G5427="Conexão Nova"</formula>
    </cfRule>
  </conditionalFormatting>
  <conditionalFormatting sqref="I5433:J5433">
    <cfRule type="expression" dxfId="7299" priority="2921" stopIfTrue="1">
      <formula>G5427="Conexão Nova"</formula>
    </cfRule>
  </conditionalFormatting>
  <conditionalFormatting sqref="I5440:J5440">
    <cfRule type="expression" dxfId="7298" priority="2914">
      <formula>OR(G5427="Alteração de Carga",G5427="Caixa Existente sem Alteração",G5427="Desligamento")</formula>
    </cfRule>
  </conditionalFormatting>
  <conditionalFormatting sqref="I5453:J5453">
    <cfRule type="expression" dxfId="7297" priority="2877" stopIfTrue="1">
      <formula>G5448="Conexão Nova"</formula>
    </cfRule>
  </conditionalFormatting>
  <conditionalFormatting sqref="I5454:J5454">
    <cfRule type="expression" dxfId="7296" priority="2876" stopIfTrue="1">
      <formula>G5448="Conexão Nova"</formula>
    </cfRule>
  </conditionalFormatting>
  <conditionalFormatting sqref="I5461:J5461">
    <cfRule type="expression" dxfId="7295" priority="2869">
      <formula>OR(G5448="Alteração de Carga",G5448="Caixa Existente sem Alteração",G5448="Desligamento")</formula>
    </cfRule>
  </conditionalFormatting>
  <conditionalFormatting sqref="I5474:J5474">
    <cfRule type="expression" dxfId="7294" priority="2832" stopIfTrue="1">
      <formula>G5469="Conexão Nova"</formula>
    </cfRule>
  </conditionalFormatting>
  <conditionalFormatting sqref="I5475:J5475">
    <cfRule type="expression" dxfId="7293" priority="2831" stopIfTrue="1">
      <formula>G5469="Conexão Nova"</formula>
    </cfRule>
  </conditionalFormatting>
  <conditionalFormatting sqref="I5482:J5482">
    <cfRule type="expression" dxfId="7292" priority="2824">
      <formula>OR(G5469="Alteração de Carga",G5469="Caixa Existente sem Alteração",G5469="Desligamento")</formula>
    </cfRule>
  </conditionalFormatting>
  <conditionalFormatting sqref="I5495:J5495">
    <cfRule type="expression" dxfId="7291" priority="2787" stopIfTrue="1">
      <formula>G5490="Conexão Nova"</formula>
    </cfRule>
  </conditionalFormatting>
  <conditionalFormatting sqref="I5496:J5496">
    <cfRule type="expression" dxfId="7290" priority="2786" stopIfTrue="1">
      <formula>G5490="Conexão Nova"</formula>
    </cfRule>
  </conditionalFormatting>
  <conditionalFormatting sqref="I5503:J5503">
    <cfRule type="expression" dxfId="7289" priority="2779">
      <formula>OR(G5490="Alteração de Carga",G5490="Caixa Existente sem Alteração",G5490="Desligamento")</formula>
    </cfRule>
  </conditionalFormatting>
  <conditionalFormatting sqref="I5516:J5516">
    <cfRule type="expression" dxfId="7288" priority="2742" stopIfTrue="1">
      <formula>G5511="Conexão Nova"</formula>
    </cfRule>
  </conditionalFormatting>
  <conditionalFormatting sqref="I5517:J5517">
    <cfRule type="expression" dxfId="7287" priority="2741" stopIfTrue="1">
      <formula>G5511="Conexão Nova"</formula>
    </cfRule>
  </conditionalFormatting>
  <conditionalFormatting sqref="I5524:J5524">
    <cfRule type="expression" dxfId="7286" priority="2734">
      <formula>OR(G5511="Alteração de Carga",G5511="Caixa Existente sem Alteração",G5511="Desligamento")</formula>
    </cfRule>
  </conditionalFormatting>
  <conditionalFormatting sqref="I5537:J5537">
    <cfRule type="expression" dxfId="7285" priority="2697" stopIfTrue="1">
      <formula>G5532="Conexão Nova"</formula>
    </cfRule>
  </conditionalFormatting>
  <conditionalFormatting sqref="I5538:J5538">
    <cfRule type="expression" dxfId="7284" priority="2696" stopIfTrue="1">
      <formula>G5532="Conexão Nova"</formula>
    </cfRule>
  </conditionalFormatting>
  <conditionalFormatting sqref="I5545:J5545">
    <cfRule type="expression" dxfId="7283" priority="2689">
      <formula>OR(G5532="Alteração de Carga",G5532="Caixa Existente sem Alteração",G5532="Desligamento")</formula>
    </cfRule>
  </conditionalFormatting>
  <conditionalFormatting sqref="I5558:J5558">
    <cfRule type="expression" dxfId="7282" priority="2652" stopIfTrue="1">
      <formula>G5553="Conexão Nova"</formula>
    </cfRule>
  </conditionalFormatting>
  <conditionalFormatting sqref="I5559:J5559">
    <cfRule type="expression" dxfId="7281" priority="2651" stopIfTrue="1">
      <formula>G5553="Conexão Nova"</formula>
    </cfRule>
  </conditionalFormatting>
  <conditionalFormatting sqref="I5566:J5566">
    <cfRule type="expression" dxfId="7280" priority="2644">
      <formula>OR(G5553="Alteração de Carga",G5553="Caixa Existente sem Alteração",G5553="Desligamento")</formula>
    </cfRule>
  </conditionalFormatting>
  <conditionalFormatting sqref="I5579:J5579">
    <cfRule type="expression" dxfId="7279" priority="2607" stopIfTrue="1">
      <formula>G5574="Conexão Nova"</formula>
    </cfRule>
  </conditionalFormatting>
  <conditionalFormatting sqref="I5580:J5580">
    <cfRule type="expression" dxfId="7278" priority="2606" stopIfTrue="1">
      <formula>G5574="Conexão Nova"</formula>
    </cfRule>
  </conditionalFormatting>
  <conditionalFormatting sqref="I5587:J5587">
    <cfRule type="expression" dxfId="7277" priority="2599">
      <formula>OR(G5574="Alteração de Carga",G5574="Caixa Existente sem Alteração",G5574="Desligamento")</formula>
    </cfRule>
  </conditionalFormatting>
  <conditionalFormatting sqref="I5600:J5600">
    <cfRule type="expression" dxfId="7276" priority="2562" stopIfTrue="1">
      <formula>G5595="Conexão Nova"</formula>
    </cfRule>
  </conditionalFormatting>
  <conditionalFormatting sqref="I5601:J5601">
    <cfRule type="expression" dxfId="7275" priority="2561" stopIfTrue="1">
      <formula>G5595="Conexão Nova"</formula>
    </cfRule>
  </conditionalFormatting>
  <conditionalFormatting sqref="I5608:J5608">
    <cfRule type="expression" dxfId="7274" priority="2554">
      <formula>OR(G5595="Alteração de Carga",G5595="Caixa Existente sem Alteração",G5595="Desligamento")</formula>
    </cfRule>
  </conditionalFormatting>
  <conditionalFormatting sqref="I5621:J5621">
    <cfRule type="expression" dxfId="7273" priority="2517" stopIfTrue="1">
      <formula>G5616="Conexão Nova"</formula>
    </cfRule>
  </conditionalFormatting>
  <conditionalFormatting sqref="I5622:J5622">
    <cfRule type="expression" dxfId="7272" priority="2516" stopIfTrue="1">
      <formula>G5616="Conexão Nova"</formula>
    </cfRule>
  </conditionalFormatting>
  <conditionalFormatting sqref="I5629:J5629">
    <cfRule type="expression" dxfId="7271" priority="2509">
      <formula>OR(G5616="Alteração de Carga",G5616="Caixa Existente sem Alteração",G5616="Desligamento")</formula>
    </cfRule>
  </conditionalFormatting>
  <conditionalFormatting sqref="I5642:J5642">
    <cfRule type="expression" dxfId="7270" priority="2472" stopIfTrue="1">
      <formula>G5637="Conexão Nova"</formula>
    </cfRule>
  </conditionalFormatting>
  <conditionalFormatting sqref="I5643:J5643">
    <cfRule type="expression" dxfId="7269" priority="2471" stopIfTrue="1">
      <formula>G5637="Conexão Nova"</formula>
    </cfRule>
  </conditionalFormatting>
  <conditionalFormatting sqref="I5650:J5650">
    <cfRule type="expression" dxfId="7268" priority="2464">
      <formula>OR(G5637="Alteração de Carga",G5637="Caixa Existente sem Alteração",G5637="Desligamento")</formula>
    </cfRule>
  </conditionalFormatting>
  <conditionalFormatting sqref="I5663:J5663">
    <cfRule type="expression" dxfId="7267" priority="2427" stopIfTrue="1">
      <formula>G5658="Conexão Nova"</formula>
    </cfRule>
  </conditionalFormatting>
  <conditionalFormatting sqref="I5664:J5664">
    <cfRule type="expression" dxfId="7266" priority="2426" stopIfTrue="1">
      <formula>G5658="Conexão Nova"</formula>
    </cfRule>
  </conditionalFormatting>
  <conditionalFormatting sqref="I5671:J5671">
    <cfRule type="expression" dxfId="7265" priority="2419">
      <formula>OR(G5658="Alteração de Carga",G5658="Caixa Existente sem Alteração",G5658="Desligamento")</formula>
    </cfRule>
  </conditionalFormatting>
  <conditionalFormatting sqref="I5684:J5684">
    <cfRule type="expression" dxfId="7264" priority="2382" stopIfTrue="1">
      <formula>G5679="Conexão Nova"</formula>
    </cfRule>
  </conditionalFormatting>
  <conditionalFormatting sqref="I5685:J5685">
    <cfRule type="expression" dxfId="7263" priority="2381" stopIfTrue="1">
      <formula>G5679="Conexão Nova"</formula>
    </cfRule>
  </conditionalFormatting>
  <conditionalFormatting sqref="I5692:J5692">
    <cfRule type="expression" dxfId="7262" priority="2374">
      <formula>OR(G5679="Alteração de Carga",G5679="Caixa Existente sem Alteração",G5679="Desligamento")</formula>
    </cfRule>
  </conditionalFormatting>
  <conditionalFormatting sqref="I5705:J5705">
    <cfRule type="expression" dxfId="7261" priority="2337" stopIfTrue="1">
      <formula>G5700="Conexão Nova"</formula>
    </cfRule>
  </conditionalFormatting>
  <conditionalFormatting sqref="I5706:J5706">
    <cfRule type="expression" dxfId="7260" priority="2336" stopIfTrue="1">
      <formula>G5700="Conexão Nova"</formula>
    </cfRule>
  </conditionalFormatting>
  <conditionalFormatting sqref="I5713:J5713">
    <cfRule type="expression" dxfId="7259" priority="2329">
      <formula>OR(G5700="Alteração de Carga",G5700="Caixa Existente sem Alteração",G5700="Desligamento")</formula>
    </cfRule>
  </conditionalFormatting>
  <conditionalFormatting sqref="I5726:J5726">
    <cfRule type="expression" dxfId="7258" priority="2292" stopIfTrue="1">
      <formula>G5721="Conexão Nova"</formula>
    </cfRule>
  </conditionalFormatting>
  <conditionalFormatting sqref="I5727:J5727">
    <cfRule type="expression" dxfId="7257" priority="2291" stopIfTrue="1">
      <formula>G5721="Conexão Nova"</formula>
    </cfRule>
  </conditionalFormatting>
  <conditionalFormatting sqref="I5734:J5734">
    <cfRule type="expression" dxfId="7256" priority="2284">
      <formula>OR(G5721="Alteração de Carga",G5721="Caixa Existente sem Alteração",G5721="Desligamento")</formula>
    </cfRule>
  </conditionalFormatting>
  <conditionalFormatting sqref="I5747:J5747">
    <cfRule type="expression" dxfId="7255" priority="2247" stopIfTrue="1">
      <formula>G5742="Conexão Nova"</formula>
    </cfRule>
  </conditionalFormatting>
  <conditionalFormatting sqref="I5748:J5748">
    <cfRule type="expression" dxfId="7254" priority="2246" stopIfTrue="1">
      <formula>G5742="Conexão Nova"</formula>
    </cfRule>
  </conditionalFormatting>
  <conditionalFormatting sqref="I5755:J5755">
    <cfRule type="expression" dxfId="7253" priority="2239">
      <formula>OR(G5742="Alteração de Carga",G5742="Caixa Existente sem Alteração",G5742="Desligamento")</formula>
    </cfRule>
  </conditionalFormatting>
  <conditionalFormatting sqref="I5768:J5768">
    <cfRule type="expression" dxfId="7252" priority="2202" stopIfTrue="1">
      <formula>G5763="Conexão Nova"</formula>
    </cfRule>
  </conditionalFormatting>
  <conditionalFormatting sqref="I5769:J5769">
    <cfRule type="expression" dxfId="7251" priority="2201" stopIfTrue="1">
      <formula>G5763="Conexão Nova"</formula>
    </cfRule>
  </conditionalFormatting>
  <conditionalFormatting sqref="I5776:J5776">
    <cfRule type="expression" dxfId="7250" priority="2194">
      <formula>OR(G5763="Alteração de Carga",G5763="Caixa Existente sem Alteração",G5763="Desligamento")</formula>
    </cfRule>
  </conditionalFormatting>
  <conditionalFormatting sqref="I5789:J5789">
    <cfRule type="expression" dxfId="7249" priority="2157" stopIfTrue="1">
      <formula>G5784="Conexão Nova"</formula>
    </cfRule>
  </conditionalFormatting>
  <conditionalFormatting sqref="I5790:J5790">
    <cfRule type="expression" dxfId="7248" priority="2156" stopIfTrue="1">
      <formula>G5784="Conexão Nova"</formula>
    </cfRule>
  </conditionalFormatting>
  <conditionalFormatting sqref="I5797:J5797">
    <cfRule type="expression" dxfId="7247" priority="2149">
      <formula>OR(G5784="Alteração de Carga",G5784="Caixa Existente sem Alteração",G5784="Desligamento")</formula>
    </cfRule>
  </conditionalFormatting>
  <conditionalFormatting sqref="I5810:J5810">
    <cfRule type="expression" dxfId="7246" priority="2112" stopIfTrue="1">
      <formula>G5805="Conexão Nova"</formula>
    </cfRule>
  </conditionalFormatting>
  <conditionalFormatting sqref="I5811:J5811">
    <cfRule type="expression" dxfId="7245" priority="2111" stopIfTrue="1">
      <formula>G5805="Conexão Nova"</formula>
    </cfRule>
  </conditionalFormatting>
  <conditionalFormatting sqref="I5818:J5818">
    <cfRule type="expression" dxfId="7244" priority="2104">
      <formula>OR(G5805="Alteração de Carga",G5805="Caixa Existente sem Alteração",G5805="Desligamento")</formula>
    </cfRule>
  </conditionalFormatting>
  <conditionalFormatting sqref="I5831:J5831">
    <cfRule type="expression" dxfId="7243" priority="2067" stopIfTrue="1">
      <formula>G5826="Conexão Nova"</formula>
    </cfRule>
  </conditionalFormatting>
  <conditionalFormatting sqref="I5832:J5832">
    <cfRule type="expression" dxfId="7242" priority="2066" stopIfTrue="1">
      <formula>G5826="Conexão Nova"</formula>
    </cfRule>
  </conditionalFormatting>
  <conditionalFormatting sqref="I5839:J5839">
    <cfRule type="expression" dxfId="7241" priority="2059">
      <formula>OR(G5826="Alteração de Carga",G5826="Caixa Existente sem Alteração",G5826="Desligamento")</formula>
    </cfRule>
  </conditionalFormatting>
  <conditionalFormatting sqref="I5852:J5852">
    <cfRule type="expression" dxfId="7240" priority="2022" stopIfTrue="1">
      <formula>G5847="Conexão Nova"</formula>
    </cfRule>
  </conditionalFormatting>
  <conditionalFormatting sqref="I5853:J5853">
    <cfRule type="expression" dxfId="7239" priority="2021" stopIfTrue="1">
      <formula>G5847="Conexão Nova"</formula>
    </cfRule>
  </conditionalFormatting>
  <conditionalFormatting sqref="I5860:J5860">
    <cfRule type="expression" dxfId="7238" priority="2014">
      <formula>OR(G5847="Alteração de Carga",G5847="Caixa Existente sem Alteração",G5847="Desligamento")</formula>
    </cfRule>
  </conditionalFormatting>
  <conditionalFormatting sqref="I5873:J5873">
    <cfRule type="expression" dxfId="7237" priority="1977" stopIfTrue="1">
      <formula>G5868="Conexão Nova"</formula>
    </cfRule>
  </conditionalFormatting>
  <conditionalFormatting sqref="I5874:J5874">
    <cfRule type="expression" dxfId="7236" priority="1976" stopIfTrue="1">
      <formula>G5868="Conexão Nova"</formula>
    </cfRule>
  </conditionalFormatting>
  <conditionalFormatting sqref="I5881:J5881">
    <cfRule type="expression" dxfId="7235" priority="1969">
      <formula>OR(G5868="Alteração de Carga",G5868="Caixa Existente sem Alteração",G5868="Desligamento")</formula>
    </cfRule>
  </conditionalFormatting>
  <conditionalFormatting sqref="I5894:J5894">
    <cfRule type="expression" dxfId="7234" priority="1932" stopIfTrue="1">
      <formula>G5889="Conexão Nova"</formula>
    </cfRule>
  </conditionalFormatting>
  <conditionalFormatting sqref="I5895:J5895">
    <cfRule type="expression" dxfId="7233" priority="1931" stopIfTrue="1">
      <formula>G5889="Conexão Nova"</formula>
    </cfRule>
  </conditionalFormatting>
  <conditionalFormatting sqref="I5902:J5902">
    <cfRule type="expression" dxfId="7232" priority="1924">
      <formula>OR(G5889="Alteração de Carga",G5889="Caixa Existente sem Alteração",G5889="Desligamento")</formula>
    </cfRule>
  </conditionalFormatting>
  <conditionalFormatting sqref="I5915:J5915">
    <cfRule type="expression" dxfId="7231" priority="1887" stopIfTrue="1">
      <formula>G5910="Conexão Nova"</formula>
    </cfRule>
  </conditionalFormatting>
  <conditionalFormatting sqref="I5916:J5916">
    <cfRule type="expression" dxfId="7230" priority="1886" stopIfTrue="1">
      <formula>G5910="Conexão Nova"</formula>
    </cfRule>
  </conditionalFormatting>
  <conditionalFormatting sqref="I5923:J5923">
    <cfRule type="expression" dxfId="7229" priority="1879">
      <formula>OR(G5910="Alteração de Carga",G5910="Caixa Existente sem Alteração",G5910="Desligamento")</formula>
    </cfRule>
  </conditionalFormatting>
  <conditionalFormatting sqref="I5936:J5936">
    <cfRule type="expression" dxfId="7228" priority="1842" stopIfTrue="1">
      <formula>G5931="Conexão Nova"</formula>
    </cfRule>
  </conditionalFormatting>
  <conditionalFormatting sqref="I5937:J5937">
    <cfRule type="expression" dxfId="7227" priority="1841" stopIfTrue="1">
      <formula>G5931="Conexão Nova"</formula>
    </cfRule>
  </conditionalFormatting>
  <conditionalFormatting sqref="I5944:J5944">
    <cfRule type="expression" dxfId="7226" priority="1834">
      <formula>OR(G5931="Alteração de Carga",G5931="Caixa Existente sem Alteração",G5931="Desligamento")</formula>
    </cfRule>
  </conditionalFormatting>
  <conditionalFormatting sqref="I5957:J5957">
    <cfRule type="expression" dxfId="7225" priority="1797" stopIfTrue="1">
      <formula>G5952="Conexão Nova"</formula>
    </cfRule>
  </conditionalFormatting>
  <conditionalFormatting sqref="I5958:J5958">
    <cfRule type="expression" dxfId="7224" priority="1796" stopIfTrue="1">
      <formula>G5952="Conexão Nova"</formula>
    </cfRule>
  </conditionalFormatting>
  <conditionalFormatting sqref="I5965:J5965">
    <cfRule type="expression" dxfId="7223" priority="1789">
      <formula>OR(G5952="Alteração de Carga",G5952="Caixa Existente sem Alteração",G5952="Desligamento")</formula>
    </cfRule>
  </conditionalFormatting>
  <conditionalFormatting sqref="I5978:J5978">
    <cfRule type="expression" dxfId="7222" priority="1752" stopIfTrue="1">
      <formula>G5973="Conexão Nova"</formula>
    </cfRule>
  </conditionalFormatting>
  <conditionalFormatting sqref="I5979:J5979">
    <cfRule type="expression" dxfId="7221" priority="1751" stopIfTrue="1">
      <formula>G5973="Conexão Nova"</formula>
    </cfRule>
  </conditionalFormatting>
  <conditionalFormatting sqref="I5986:J5986">
    <cfRule type="expression" dxfId="7220" priority="1744">
      <formula>OR(G5973="Alteração de Carga",G5973="Caixa Existente sem Alteração",G5973="Desligamento")</formula>
    </cfRule>
  </conditionalFormatting>
  <conditionalFormatting sqref="I5999:J5999">
    <cfRule type="expression" dxfId="7219" priority="1707" stopIfTrue="1">
      <formula>G5994="Conexão Nova"</formula>
    </cfRule>
  </conditionalFormatting>
  <conditionalFormatting sqref="I6000:J6000">
    <cfRule type="expression" dxfId="7218" priority="1706" stopIfTrue="1">
      <formula>G5994="Conexão Nova"</formula>
    </cfRule>
  </conditionalFormatting>
  <conditionalFormatting sqref="I6007:J6007">
    <cfRule type="expression" dxfId="7217" priority="1699">
      <formula>OR(G5994="Alteração de Carga",G5994="Caixa Existente sem Alteração",G5994="Desligamento")</formula>
    </cfRule>
  </conditionalFormatting>
  <conditionalFormatting sqref="I6020:J6020">
    <cfRule type="expression" dxfId="7216" priority="1662" stopIfTrue="1">
      <formula>G6015="Conexão Nova"</formula>
    </cfRule>
  </conditionalFormatting>
  <conditionalFormatting sqref="I6021:J6021">
    <cfRule type="expression" dxfId="7215" priority="1661" stopIfTrue="1">
      <formula>G6015="Conexão Nova"</formula>
    </cfRule>
  </conditionalFormatting>
  <conditionalFormatting sqref="I6028:J6028">
    <cfRule type="expression" dxfId="7214" priority="1654">
      <formula>OR(G6015="Alteração de Carga",G6015="Caixa Existente sem Alteração",G6015="Desligamento")</formula>
    </cfRule>
  </conditionalFormatting>
  <conditionalFormatting sqref="I6041:J6041">
    <cfRule type="expression" dxfId="7213" priority="1617" stopIfTrue="1">
      <formula>G6036="Conexão Nova"</formula>
    </cfRule>
  </conditionalFormatting>
  <conditionalFormatting sqref="I6042:J6042">
    <cfRule type="expression" dxfId="7212" priority="1616" stopIfTrue="1">
      <formula>G6036="Conexão Nova"</formula>
    </cfRule>
  </conditionalFormatting>
  <conditionalFormatting sqref="I6049:J6049">
    <cfRule type="expression" dxfId="7211" priority="1609">
      <formula>OR(G6036="Alteração de Carga",G6036="Caixa Existente sem Alteração",G6036="Desligamento")</formula>
    </cfRule>
  </conditionalFormatting>
  <conditionalFormatting sqref="I6062:J6062">
    <cfRule type="expression" dxfId="7210" priority="1572" stopIfTrue="1">
      <formula>G6057="Conexão Nova"</formula>
    </cfRule>
  </conditionalFormatting>
  <conditionalFormatting sqref="I6063:J6063">
    <cfRule type="expression" dxfId="7209" priority="1571" stopIfTrue="1">
      <formula>G6057="Conexão Nova"</formula>
    </cfRule>
  </conditionalFormatting>
  <conditionalFormatting sqref="I6070:J6070">
    <cfRule type="expression" dxfId="7208" priority="1564">
      <formula>OR(G6057="Alteração de Carga",G6057="Caixa Existente sem Alteração",G6057="Desligamento")</formula>
    </cfRule>
  </conditionalFormatting>
  <conditionalFormatting sqref="I6083:J6083">
    <cfRule type="expression" dxfId="7207" priority="1527" stopIfTrue="1">
      <formula>G6078="Conexão Nova"</formula>
    </cfRule>
  </conditionalFormatting>
  <conditionalFormatting sqref="I6084:J6084">
    <cfRule type="expression" dxfId="7206" priority="1526" stopIfTrue="1">
      <formula>G6078="Conexão Nova"</formula>
    </cfRule>
  </conditionalFormatting>
  <conditionalFormatting sqref="I6091:J6091">
    <cfRule type="expression" dxfId="7205" priority="1519">
      <formula>OR(G6078="Alteração de Carga",G6078="Caixa Existente sem Alteração",G6078="Desligamento")</formula>
    </cfRule>
  </conditionalFormatting>
  <conditionalFormatting sqref="I6104:J6104">
    <cfRule type="expression" dxfId="7204" priority="1482" stopIfTrue="1">
      <formula>G6099="Conexão Nova"</formula>
    </cfRule>
  </conditionalFormatting>
  <conditionalFormatting sqref="I6105:J6105">
    <cfRule type="expression" dxfId="7203" priority="1481" stopIfTrue="1">
      <formula>G6099="Conexão Nova"</formula>
    </cfRule>
  </conditionalFormatting>
  <conditionalFormatting sqref="I6112:J6112">
    <cfRule type="expression" dxfId="7202" priority="1474">
      <formula>OR(G6099="Alteração de Carga",G6099="Caixa Existente sem Alteração",G6099="Desligamento")</formula>
    </cfRule>
  </conditionalFormatting>
  <conditionalFormatting sqref="I6125:J6125">
    <cfRule type="expression" dxfId="7201" priority="1437" stopIfTrue="1">
      <formula>G6120="Conexão Nova"</formula>
    </cfRule>
  </conditionalFormatting>
  <conditionalFormatting sqref="I6126:J6126">
    <cfRule type="expression" dxfId="7200" priority="1436" stopIfTrue="1">
      <formula>G6120="Conexão Nova"</formula>
    </cfRule>
  </conditionalFormatting>
  <conditionalFormatting sqref="I6133:J6133">
    <cfRule type="expression" dxfId="7199" priority="1429">
      <formula>OR(G6120="Alteração de Carga",G6120="Caixa Existente sem Alteração",G6120="Desligamento")</formula>
    </cfRule>
  </conditionalFormatting>
  <conditionalFormatting sqref="I6146:J6146">
    <cfRule type="expression" dxfId="7198" priority="1392" stopIfTrue="1">
      <formula>G6141="Conexão Nova"</formula>
    </cfRule>
  </conditionalFormatting>
  <conditionalFormatting sqref="I6147:J6147">
    <cfRule type="expression" dxfId="7197" priority="1391" stopIfTrue="1">
      <formula>G6141="Conexão Nova"</formula>
    </cfRule>
  </conditionalFormatting>
  <conditionalFormatting sqref="I6154:J6154">
    <cfRule type="expression" dxfId="7196" priority="1384">
      <formula>OR(G6141="Alteração de Carga",G6141="Caixa Existente sem Alteração",G6141="Desligamento")</formula>
    </cfRule>
  </conditionalFormatting>
  <conditionalFormatting sqref="I6167:J6167">
    <cfRule type="expression" dxfId="7195" priority="1347" stopIfTrue="1">
      <formula>G6162="Conexão Nova"</formula>
    </cfRule>
  </conditionalFormatting>
  <conditionalFormatting sqref="I6168:J6168">
    <cfRule type="expression" dxfId="7194" priority="1346" stopIfTrue="1">
      <formula>G6162="Conexão Nova"</formula>
    </cfRule>
  </conditionalFormatting>
  <conditionalFormatting sqref="I6175:J6175">
    <cfRule type="expression" dxfId="7193" priority="1339">
      <formula>OR(G6162="Alteração de Carga",G6162="Caixa Existente sem Alteração",G6162="Desligamento")</formula>
    </cfRule>
  </conditionalFormatting>
  <conditionalFormatting sqref="I6188:J6188">
    <cfRule type="expression" dxfId="7192" priority="1302" stopIfTrue="1">
      <formula>G6183="Conexão Nova"</formula>
    </cfRule>
  </conditionalFormatting>
  <conditionalFormatting sqref="I6189:J6189">
    <cfRule type="expression" dxfId="7191" priority="1301" stopIfTrue="1">
      <formula>G6183="Conexão Nova"</formula>
    </cfRule>
  </conditionalFormatting>
  <conditionalFormatting sqref="I6196:J6196">
    <cfRule type="expression" dxfId="7190" priority="1294">
      <formula>OR(G6183="Alteração de Carga",G6183="Caixa Existente sem Alteração",G6183="Desligamento")</formula>
    </cfRule>
  </conditionalFormatting>
  <conditionalFormatting sqref="I6209:J6209">
    <cfRule type="expression" dxfId="7189" priority="1257" stopIfTrue="1">
      <formula>G6204="Conexão Nova"</formula>
    </cfRule>
  </conditionalFormatting>
  <conditionalFormatting sqref="I6210:J6210">
    <cfRule type="expression" dxfId="7188" priority="1256" stopIfTrue="1">
      <formula>G6204="Conexão Nova"</formula>
    </cfRule>
  </conditionalFormatting>
  <conditionalFormatting sqref="I6217:J6217">
    <cfRule type="expression" dxfId="7187" priority="1249">
      <formula>OR(G6204="Alteração de Carga",G6204="Caixa Existente sem Alteração",G6204="Desligamento")</formula>
    </cfRule>
  </conditionalFormatting>
  <conditionalFormatting sqref="I6230:J6230">
    <cfRule type="expression" dxfId="7186" priority="1212" stopIfTrue="1">
      <formula>G6225="Conexão Nova"</formula>
    </cfRule>
  </conditionalFormatting>
  <conditionalFormatting sqref="I6231:J6231">
    <cfRule type="expression" dxfId="7185" priority="1211" stopIfTrue="1">
      <formula>G6225="Conexão Nova"</formula>
    </cfRule>
  </conditionalFormatting>
  <conditionalFormatting sqref="I6238:J6238">
    <cfRule type="expression" dxfId="7184" priority="1204">
      <formula>OR(G6225="Alteração de Carga",G6225="Caixa Existente sem Alteração",G6225="Desligamento")</formula>
    </cfRule>
  </conditionalFormatting>
  <conditionalFormatting sqref="I6251:J6251">
    <cfRule type="expression" dxfId="7183" priority="1167" stopIfTrue="1">
      <formula>G6246="Conexão Nova"</formula>
    </cfRule>
  </conditionalFormatting>
  <conditionalFormatting sqref="I6252:J6252">
    <cfRule type="expression" dxfId="7182" priority="1166" stopIfTrue="1">
      <formula>G6246="Conexão Nova"</formula>
    </cfRule>
  </conditionalFormatting>
  <conditionalFormatting sqref="I6259:J6259">
    <cfRule type="expression" dxfId="7181" priority="1159">
      <formula>OR(G6246="Alteração de Carga",G6246="Caixa Existente sem Alteração",G6246="Desligamento")</formula>
    </cfRule>
  </conditionalFormatting>
  <conditionalFormatting sqref="I6272:J6272">
    <cfRule type="expression" dxfId="7180" priority="1122" stopIfTrue="1">
      <formula>G6267="Conexão Nova"</formula>
    </cfRule>
  </conditionalFormatting>
  <conditionalFormatting sqref="I6273:J6273">
    <cfRule type="expression" dxfId="7179" priority="1121" stopIfTrue="1">
      <formula>G6267="Conexão Nova"</formula>
    </cfRule>
  </conditionalFormatting>
  <conditionalFormatting sqref="I6280:J6280">
    <cfRule type="expression" dxfId="7178" priority="1114">
      <formula>OR(G6267="Alteração de Carga",G6267="Caixa Existente sem Alteração",G6267="Desligamento")</formula>
    </cfRule>
  </conditionalFormatting>
  <conditionalFormatting sqref="I6293:J6293">
    <cfRule type="expression" dxfId="7177" priority="1077" stopIfTrue="1">
      <formula>G6288="Conexão Nova"</formula>
    </cfRule>
  </conditionalFormatting>
  <conditionalFormatting sqref="I6294:J6294">
    <cfRule type="expression" dxfId="7176" priority="1076" stopIfTrue="1">
      <formula>G6288="Conexão Nova"</formula>
    </cfRule>
  </conditionalFormatting>
  <conditionalFormatting sqref="I6301:J6301">
    <cfRule type="expression" dxfId="7175" priority="1069">
      <formula>OR(G6288="Alteração de Carga",G6288="Caixa Existente sem Alteração",G6288="Desligamento")</formula>
    </cfRule>
  </conditionalFormatting>
  <conditionalFormatting sqref="I6314:J6314">
    <cfRule type="expression" dxfId="7174" priority="1032" stopIfTrue="1">
      <formula>G6309="Conexão Nova"</formula>
    </cfRule>
  </conditionalFormatting>
  <conditionalFormatting sqref="I6315:J6315">
    <cfRule type="expression" dxfId="7173" priority="1031" stopIfTrue="1">
      <formula>G6309="Conexão Nova"</formula>
    </cfRule>
  </conditionalFormatting>
  <conditionalFormatting sqref="I6322:J6322">
    <cfRule type="expression" dxfId="7172" priority="1024">
      <formula>OR(G6309="Alteração de Carga",G6309="Caixa Existente sem Alteração",G6309="Desligamento")</formula>
    </cfRule>
  </conditionalFormatting>
  <conditionalFormatting sqref="I6335:J6335">
    <cfRule type="expression" dxfId="7171" priority="987" stopIfTrue="1">
      <formula>G6330="Conexão Nova"</formula>
    </cfRule>
  </conditionalFormatting>
  <conditionalFormatting sqref="I6336:J6336">
    <cfRule type="expression" dxfId="7170" priority="986" stopIfTrue="1">
      <formula>G6330="Conexão Nova"</formula>
    </cfRule>
  </conditionalFormatting>
  <conditionalFormatting sqref="I6343:J6343">
    <cfRule type="expression" dxfId="7169" priority="979">
      <formula>OR(G6330="Alteração de Carga",G6330="Caixa Existente sem Alteração",G6330="Desligamento")</formula>
    </cfRule>
  </conditionalFormatting>
  <conditionalFormatting sqref="I6356:J6356">
    <cfRule type="expression" dxfId="7168" priority="942" stopIfTrue="1">
      <formula>G6351="Conexão Nova"</formula>
    </cfRule>
  </conditionalFormatting>
  <conditionalFormatting sqref="I6357:J6357">
    <cfRule type="expression" dxfId="7167" priority="941" stopIfTrue="1">
      <formula>G6351="Conexão Nova"</formula>
    </cfRule>
  </conditionalFormatting>
  <conditionalFormatting sqref="I6364:J6364">
    <cfRule type="expression" dxfId="7166" priority="934">
      <formula>OR(G6351="Alteração de Carga",G6351="Caixa Existente sem Alteração",G6351="Desligamento")</formula>
    </cfRule>
  </conditionalFormatting>
  <conditionalFormatting sqref="I6377:J6377">
    <cfRule type="expression" dxfId="7165" priority="897" stopIfTrue="1">
      <formula>G6372="Conexão Nova"</formula>
    </cfRule>
  </conditionalFormatting>
  <conditionalFormatting sqref="I6378:J6378">
    <cfRule type="expression" dxfId="7164" priority="896" stopIfTrue="1">
      <formula>G6372="Conexão Nova"</formula>
    </cfRule>
  </conditionalFormatting>
  <conditionalFormatting sqref="I6385:J6385">
    <cfRule type="expression" dxfId="7163" priority="889">
      <formula>OR(G6372="Alteração de Carga",G6372="Caixa Existente sem Alteração",G6372="Desligamento")</formula>
    </cfRule>
  </conditionalFormatting>
  <conditionalFormatting sqref="I6398:J6398">
    <cfRule type="expression" dxfId="7162" priority="852" stopIfTrue="1">
      <formula>G6393="Conexão Nova"</formula>
    </cfRule>
  </conditionalFormatting>
  <conditionalFormatting sqref="I6399:J6399">
    <cfRule type="expression" dxfId="7161" priority="851" stopIfTrue="1">
      <formula>G6393="Conexão Nova"</formula>
    </cfRule>
  </conditionalFormatting>
  <conditionalFormatting sqref="I6406:J6406">
    <cfRule type="expression" dxfId="7160" priority="844">
      <formula>OR(G6393="Alteração de Carga",G6393="Caixa Existente sem Alteração",G6393="Desligamento")</formula>
    </cfRule>
  </conditionalFormatting>
  <conditionalFormatting sqref="I6419:J6419">
    <cfRule type="expression" dxfId="7159" priority="807" stopIfTrue="1">
      <formula>G6414="Conexão Nova"</formula>
    </cfRule>
  </conditionalFormatting>
  <conditionalFormatting sqref="I6420:J6420">
    <cfRule type="expression" dxfId="7158" priority="806" stopIfTrue="1">
      <formula>G6414="Conexão Nova"</formula>
    </cfRule>
  </conditionalFormatting>
  <conditionalFormatting sqref="I6427:J6427">
    <cfRule type="expression" dxfId="7157" priority="799">
      <formula>OR(G6414="Alteração de Carga",G6414="Caixa Existente sem Alteração",G6414="Desligamento")</formula>
    </cfRule>
  </conditionalFormatting>
  <conditionalFormatting sqref="I6440:J6440">
    <cfRule type="expression" dxfId="7156" priority="762" stopIfTrue="1">
      <formula>G6435="Conexão Nova"</formula>
    </cfRule>
  </conditionalFormatting>
  <conditionalFormatting sqref="I6441:J6441">
    <cfRule type="expression" dxfId="7155" priority="761" stopIfTrue="1">
      <formula>G6435="Conexão Nova"</formula>
    </cfRule>
  </conditionalFormatting>
  <conditionalFormatting sqref="I6448:J6448">
    <cfRule type="expression" dxfId="7154" priority="754">
      <formula>OR(G6435="Alteração de Carga",G6435="Caixa Existente sem Alteração",G6435="Desligamento")</formula>
    </cfRule>
  </conditionalFormatting>
  <conditionalFormatting sqref="I6461:J6461">
    <cfRule type="expression" dxfId="7153" priority="717" stopIfTrue="1">
      <formula>G6456="Conexão Nova"</formula>
    </cfRule>
  </conditionalFormatting>
  <conditionalFormatting sqref="I6462:J6462">
    <cfRule type="expression" dxfId="7152" priority="716" stopIfTrue="1">
      <formula>G6456="Conexão Nova"</formula>
    </cfRule>
  </conditionalFormatting>
  <conditionalFormatting sqref="I6469:J6469">
    <cfRule type="expression" dxfId="7151" priority="709">
      <formula>OR(G6456="Alteração de Carga",G6456="Caixa Existente sem Alteração",G6456="Desligamento")</formula>
    </cfRule>
  </conditionalFormatting>
  <conditionalFormatting sqref="I6482:J6482">
    <cfRule type="expression" dxfId="7150" priority="672" stopIfTrue="1">
      <formula>G6477="Conexão Nova"</formula>
    </cfRule>
  </conditionalFormatting>
  <conditionalFormatting sqref="I6483:J6483">
    <cfRule type="expression" dxfId="7149" priority="671" stopIfTrue="1">
      <formula>G6477="Conexão Nova"</formula>
    </cfRule>
  </conditionalFormatting>
  <conditionalFormatting sqref="I6490:J6490">
    <cfRule type="expression" dxfId="7148" priority="664">
      <formula>OR(G6477="Alteração de Carga",G6477="Caixa Existente sem Alteração",G6477="Desligamento")</formula>
    </cfRule>
  </conditionalFormatting>
  <conditionalFormatting sqref="I6503:J6503">
    <cfRule type="expression" dxfId="7147" priority="627" stopIfTrue="1">
      <formula>G6498="Conexão Nova"</formula>
    </cfRule>
  </conditionalFormatting>
  <conditionalFormatting sqref="I6504:J6504">
    <cfRule type="expression" dxfId="7146" priority="626" stopIfTrue="1">
      <formula>G6498="Conexão Nova"</formula>
    </cfRule>
  </conditionalFormatting>
  <conditionalFormatting sqref="I6511:J6511">
    <cfRule type="expression" dxfId="7145" priority="619">
      <formula>OR(G6498="Alteração de Carga",G6498="Caixa Existente sem Alteração",G6498="Desligamento")</formula>
    </cfRule>
  </conditionalFormatting>
  <conditionalFormatting sqref="I6524:J6524">
    <cfRule type="expression" dxfId="7144" priority="582" stopIfTrue="1">
      <formula>G6519="Conexão Nova"</formula>
    </cfRule>
  </conditionalFormatting>
  <conditionalFormatting sqref="I6525:J6525">
    <cfRule type="expression" dxfId="7143" priority="581" stopIfTrue="1">
      <formula>G6519="Conexão Nova"</formula>
    </cfRule>
  </conditionalFormatting>
  <conditionalFormatting sqref="I6532:J6532">
    <cfRule type="expression" dxfId="7142" priority="574">
      <formula>OR(G6519="Alteração de Carga",G6519="Caixa Existente sem Alteração",G6519="Desligamento")</formula>
    </cfRule>
  </conditionalFormatting>
  <conditionalFormatting sqref="I6545:J6545">
    <cfRule type="expression" dxfId="7141" priority="537" stopIfTrue="1">
      <formula>G6540="Conexão Nova"</formula>
    </cfRule>
  </conditionalFormatting>
  <conditionalFormatting sqref="I6546:J6546">
    <cfRule type="expression" dxfId="7140" priority="536" stopIfTrue="1">
      <formula>G6540="Conexão Nova"</formula>
    </cfRule>
  </conditionalFormatting>
  <conditionalFormatting sqref="I6553:J6553">
    <cfRule type="expression" dxfId="7139" priority="529">
      <formula>OR(G6540="Alteração de Carga",G6540="Caixa Existente sem Alteração",G6540="Desligamento")</formula>
    </cfRule>
  </conditionalFormatting>
  <conditionalFormatting sqref="I6566:J6566">
    <cfRule type="expression" dxfId="7138" priority="492" stopIfTrue="1">
      <formula>G6561="Conexão Nova"</formula>
    </cfRule>
  </conditionalFormatting>
  <conditionalFormatting sqref="I6567:J6567">
    <cfRule type="expression" dxfId="7137" priority="491" stopIfTrue="1">
      <formula>G6561="Conexão Nova"</formula>
    </cfRule>
  </conditionalFormatting>
  <conditionalFormatting sqref="I6574:J6574">
    <cfRule type="expression" dxfId="7136" priority="484">
      <formula>OR(G6561="Alteração de Carga",G6561="Caixa Existente sem Alteração",G6561="Desligamento")</formula>
    </cfRule>
  </conditionalFormatting>
  <conditionalFormatting sqref="I6587:J6587">
    <cfRule type="expression" dxfId="7135" priority="447" stopIfTrue="1">
      <formula>G6582="Conexão Nova"</formula>
    </cfRule>
  </conditionalFormatting>
  <conditionalFormatting sqref="I6588:J6588">
    <cfRule type="expression" dxfId="7134" priority="446" stopIfTrue="1">
      <formula>G6582="Conexão Nova"</formula>
    </cfRule>
  </conditionalFormatting>
  <conditionalFormatting sqref="I6595:J6595">
    <cfRule type="expression" dxfId="7133" priority="439">
      <formula>OR(G6582="Alteração de Carga",G6582="Caixa Existente sem Alteração",G6582="Desligamento")</formula>
    </cfRule>
  </conditionalFormatting>
  <conditionalFormatting sqref="I6608:J6608">
    <cfRule type="expression" dxfId="7132" priority="402" stopIfTrue="1">
      <formula>G6603="Conexão Nova"</formula>
    </cfRule>
  </conditionalFormatting>
  <conditionalFormatting sqref="I6609:J6609">
    <cfRule type="expression" dxfId="7131" priority="401" stopIfTrue="1">
      <formula>G6603="Conexão Nova"</formula>
    </cfRule>
  </conditionalFormatting>
  <conditionalFormatting sqref="I6616:J6616">
    <cfRule type="expression" dxfId="7130" priority="394">
      <formula>OR(G6603="Alteração de Carga",G6603="Caixa Existente sem Alteração",G6603="Desligamento")</formula>
    </cfRule>
  </conditionalFormatting>
  <conditionalFormatting sqref="I6629:J6629">
    <cfRule type="expression" dxfId="7129" priority="357" stopIfTrue="1">
      <formula>G6624="Conexão Nova"</formula>
    </cfRule>
  </conditionalFormatting>
  <conditionalFormatting sqref="I6630:J6630">
    <cfRule type="expression" dxfId="7128" priority="356" stopIfTrue="1">
      <formula>G6624="Conexão Nova"</formula>
    </cfRule>
  </conditionalFormatting>
  <conditionalFormatting sqref="I6637:J6637">
    <cfRule type="expression" dxfId="7127" priority="349">
      <formula>OR(G6624="Alteração de Carga",G6624="Caixa Existente sem Alteração",G6624="Desligamento")</formula>
    </cfRule>
  </conditionalFormatting>
  <conditionalFormatting sqref="I6650:J6650">
    <cfRule type="expression" dxfId="7126" priority="312" stopIfTrue="1">
      <formula>G6645="Conexão Nova"</formula>
    </cfRule>
  </conditionalFormatting>
  <conditionalFormatting sqref="I6651:J6651">
    <cfRule type="expression" dxfId="7125" priority="311" stopIfTrue="1">
      <formula>G6645="Conexão Nova"</formula>
    </cfRule>
  </conditionalFormatting>
  <conditionalFormatting sqref="I6658:J6658">
    <cfRule type="expression" dxfId="7124" priority="304">
      <formula>OR(G6645="Alteração de Carga",G6645="Caixa Existente sem Alteração",G6645="Desligamento")</formula>
    </cfRule>
  </conditionalFormatting>
  <conditionalFormatting sqref="I6671:J6671">
    <cfRule type="expression" dxfId="7123" priority="267" stopIfTrue="1">
      <formula>G6666="Conexão Nova"</formula>
    </cfRule>
  </conditionalFormatting>
  <conditionalFormatting sqref="I6672:J6672">
    <cfRule type="expression" dxfId="7122" priority="266" stopIfTrue="1">
      <formula>G6666="Conexão Nova"</formula>
    </cfRule>
  </conditionalFormatting>
  <conditionalFormatting sqref="I6679:J6679">
    <cfRule type="expression" dxfId="7121" priority="259">
      <formula>OR(G6666="Alteração de Carga",G6666="Caixa Existente sem Alteração",G6666="Desligamento")</formula>
    </cfRule>
  </conditionalFormatting>
  <conditionalFormatting sqref="I6692:J6692">
    <cfRule type="expression" dxfId="7120" priority="222" stopIfTrue="1">
      <formula>G6687="Conexão Nova"</formula>
    </cfRule>
  </conditionalFormatting>
  <conditionalFormatting sqref="I6693:J6693">
    <cfRule type="expression" dxfId="7119" priority="221" stopIfTrue="1">
      <formula>G6687="Conexão Nova"</formula>
    </cfRule>
  </conditionalFormatting>
  <conditionalFormatting sqref="I6700:J6700">
    <cfRule type="expression" dxfId="7118" priority="214">
      <formula>OR(G6687="Alteração de Carga",G6687="Caixa Existente sem Alteração",G6687="Desligamento")</formula>
    </cfRule>
  </conditionalFormatting>
  <conditionalFormatting sqref="I6713:J6713">
    <cfRule type="expression" dxfId="7117" priority="177" stopIfTrue="1">
      <formula>G6708="Conexão Nova"</formula>
    </cfRule>
  </conditionalFormatting>
  <conditionalFormatting sqref="I6714:J6714">
    <cfRule type="expression" dxfId="7116" priority="176" stopIfTrue="1">
      <formula>G6708="Conexão Nova"</formula>
    </cfRule>
  </conditionalFormatting>
  <conditionalFormatting sqref="I6721:J6721">
    <cfRule type="expression" dxfId="7115" priority="169">
      <formula>OR(G6708="Alteração de Carga",G6708="Caixa Existente sem Alteração",G6708="Desligamento")</formula>
    </cfRule>
  </conditionalFormatting>
  <conditionalFormatting sqref="I6734:J6734">
    <cfRule type="expression" dxfId="7114" priority="132" stopIfTrue="1">
      <formula>G6729="Conexão Nova"</formula>
    </cfRule>
  </conditionalFormatting>
  <conditionalFormatting sqref="I6735:J6735">
    <cfRule type="expression" dxfId="7113" priority="131" stopIfTrue="1">
      <formula>G6729="Conexão Nova"</formula>
    </cfRule>
  </conditionalFormatting>
  <conditionalFormatting sqref="I6742:J6742">
    <cfRule type="expression" dxfId="7112" priority="124">
      <formula>OR(G6729="Alteração de Carga",G6729="Caixa Existente sem Alteração",G6729="Desligamento")</formula>
    </cfRule>
  </conditionalFormatting>
  <conditionalFormatting sqref="I6755:J6755">
    <cfRule type="expression" dxfId="7111" priority="87" stopIfTrue="1">
      <formula>G6750="Conexão Nova"</formula>
    </cfRule>
  </conditionalFormatting>
  <conditionalFormatting sqref="I6756:J6756">
    <cfRule type="expression" dxfId="7110" priority="86" stopIfTrue="1">
      <formula>G6750="Conexão Nova"</formula>
    </cfRule>
  </conditionalFormatting>
  <conditionalFormatting sqref="I6763:J6763">
    <cfRule type="expression" dxfId="7109" priority="79">
      <formula>OR(G6750="Alteração de Carga",G6750="Caixa Existente sem Alteração",G6750="Desligamento")</formula>
    </cfRule>
  </conditionalFormatting>
  <conditionalFormatting sqref="I6776:J6776">
    <cfRule type="expression" dxfId="7108" priority="42" stopIfTrue="1">
      <formula>G6771="Conexão Nova"</formula>
    </cfRule>
  </conditionalFormatting>
  <conditionalFormatting sqref="I6777:J6777">
    <cfRule type="expression" dxfId="7107" priority="41" stopIfTrue="1">
      <formula>G6771="Conexão Nova"</formula>
    </cfRule>
  </conditionalFormatting>
  <conditionalFormatting sqref="I6784:J6784">
    <cfRule type="expression" dxfId="7106" priority="34">
      <formula>OR(G6771="Alteração de Carga",G6771="Caixa Existente sem Alteração",G6771="Desligamento")</formula>
    </cfRule>
  </conditionalFormatting>
  <conditionalFormatting sqref="J17">
    <cfRule type="expression" dxfId="7105" priority="18535">
      <formula>OR(G9="Alteração de Carga",G9="Caixa Existente sem Alteração",G9="Desligamento")</formula>
    </cfRule>
  </conditionalFormatting>
  <conditionalFormatting sqref="J18">
    <cfRule type="expression" dxfId="7104" priority="18534">
      <formula>OR(G9="Alteração de Carga",G9="Caixa Existente sem Alteração",G9="Desligamento")</formula>
    </cfRule>
  </conditionalFormatting>
  <conditionalFormatting sqref="J19">
    <cfRule type="expression" dxfId="7103" priority="18533">
      <formula>OR(G9="Alteração de Carga",G9="Caixa Existente sem Alteração",G9="Desligamento")</formula>
    </cfRule>
  </conditionalFormatting>
  <conditionalFormatting sqref="J20">
    <cfRule type="expression" dxfId="7102" priority="18532">
      <formula>OR(G9="Alteração de Carga",G9="Caixa Existente sem Alteração",G9="Desligamento")</formula>
    </cfRule>
  </conditionalFormatting>
  <conditionalFormatting sqref="J21">
    <cfRule type="expression" dxfId="7101" priority="18531">
      <formula>OR(G9="Alteração de Carga",G9="Caixa Existente sem Alteração",G9="Desligamento")</formula>
    </cfRule>
  </conditionalFormatting>
  <conditionalFormatting sqref="J23">
    <cfRule type="expression" dxfId="7100" priority="18529">
      <formula>OR(G9="Alteração de Carga",G9="Caixa Existente sem Alteração",G9="Desligamento")</formula>
    </cfRule>
  </conditionalFormatting>
  <conditionalFormatting sqref="J24">
    <cfRule type="expression" dxfId="7099" priority="18528">
      <formula>OR(G9="Alteração de Carga",G9="Caixa Existente sem Alteração",G9="Desligamento")</formula>
    </cfRule>
  </conditionalFormatting>
  <conditionalFormatting sqref="J38">
    <cfRule type="expression" dxfId="7098" priority="15565">
      <formula>OR(G30="Alteração de Carga",G30="Caixa Existente sem Alteração",G30="Desligamento")</formula>
    </cfRule>
  </conditionalFormatting>
  <conditionalFormatting sqref="J39">
    <cfRule type="expression" dxfId="7097" priority="15564">
      <formula>OR(G30="Alteração de Carga",G30="Caixa Existente sem Alteração",G30="Desligamento")</formula>
    </cfRule>
  </conditionalFormatting>
  <conditionalFormatting sqref="J40">
    <cfRule type="expression" dxfId="7096" priority="15563">
      <formula>OR(G30="Alteração de Carga",G30="Caixa Existente sem Alteração",G30="Desligamento")</formula>
    </cfRule>
  </conditionalFormatting>
  <conditionalFormatting sqref="J41">
    <cfRule type="expression" dxfId="7095" priority="15562">
      <formula>OR(G30="Alteração de Carga",G30="Caixa Existente sem Alteração",G30="Desligamento")</formula>
    </cfRule>
  </conditionalFormatting>
  <conditionalFormatting sqref="J42">
    <cfRule type="expression" dxfId="7094" priority="15561">
      <formula>OR(G30="Alteração de Carga",G30="Caixa Existente sem Alteração",G30="Desligamento")</formula>
    </cfRule>
  </conditionalFormatting>
  <conditionalFormatting sqref="J44">
    <cfRule type="expression" dxfId="7093" priority="15559">
      <formula>OR(G30="Alteração de Carga",G30="Caixa Existente sem Alteração",G30="Desligamento")</formula>
    </cfRule>
  </conditionalFormatting>
  <conditionalFormatting sqref="J45">
    <cfRule type="expression" dxfId="7092" priority="15558">
      <formula>OR(G30="Alteração de Carga",G30="Caixa Existente sem Alteração",G30="Desligamento")</formula>
    </cfRule>
  </conditionalFormatting>
  <conditionalFormatting sqref="J59">
    <cfRule type="expression" dxfId="7091" priority="15520">
      <formula>OR(G51="Alteração de Carga",G51="Caixa Existente sem Alteração",G51="Desligamento")</formula>
    </cfRule>
  </conditionalFormatting>
  <conditionalFormatting sqref="J60">
    <cfRule type="expression" dxfId="7090" priority="15519">
      <formula>OR(G51="Alteração de Carga",G51="Caixa Existente sem Alteração",G51="Desligamento")</formula>
    </cfRule>
  </conditionalFormatting>
  <conditionalFormatting sqref="J61">
    <cfRule type="expression" dxfId="7089" priority="15518">
      <formula>OR(G51="Alteração de Carga",G51="Caixa Existente sem Alteração",G51="Desligamento")</formula>
    </cfRule>
  </conditionalFormatting>
  <conditionalFormatting sqref="J62">
    <cfRule type="expression" dxfId="7088" priority="15517">
      <formula>OR(G51="Alteração de Carga",G51="Caixa Existente sem Alteração",G51="Desligamento")</formula>
    </cfRule>
  </conditionalFormatting>
  <conditionalFormatting sqref="J63">
    <cfRule type="expression" dxfId="7087" priority="15516">
      <formula>OR(G51="Alteração de Carga",G51="Caixa Existente sem Alteração",G51="Desligamento")</formula>
    </cfRule>
  </conditionalFormatting>
  <conditionalFormatting sqref="J65">
    <cfRule type="expression" dxfId="7086" priority="15514">
      <formula>OR(G51="Alteração de Carga",G51="Caixa Existente sem Alteração",G51="Desligamento")</formula>
    </cfRule>
  </conditionalFormatting>
  <conditionalFormatting sqref="J66">
    <cfRule type="expression" dxfId="7085" priority="15513">
      <formula>OR(G51="Alteração de Carga",G51="Caixa Existente sem Alteração",G51="Desligamento")</formula>
    </cfRule>
  </conditionalFormatting>
  <conditionalFormatting sqref="J80">
    <cfRule type="expression" dxfId="7084" priority="15430">
      <formula>OR(G72="Alteração de Carga",G72="Caixa Existente sem Alteração",G72="Desligamento")</formula>
    </cfRule>
  </conditionalFormatting>
  <conditionalFormatting sqref="J81">
    <cfRule type="expression" dxfId="7083" priority="15429">
      <formula>OR(G72="Alteração de Carga",G72="Caixa Existente sem Alteração",G72="Desligamento")</formula>
    </cfRule>
  </conditionalFormatting>
  <conditionalFormatting sqref="J82">
    <cfRule type="expression" dxfId="7082" priority="15428">
      <formula>OR(G72="Alteração de Carga",G72="Caixa Existente sem Alteração",G72="Desligamento")</formula>
    </cfRule>
  </conditionalFormatting>
  <conditionalFormatting sqref="J83">
    <cfRule type="expression" dxfId="7081" priority="15427">
      <formula>OR(G72="Alteração de Carga",G72="Caixa Existente sem Alteração",G72="Desligamento")</formula>
    </cfRule>
  </conditionalFormatting>
  <conditionalFormatting sqref="J84">
    <cfRule type="expression" dxfId="7080" priority="15426">
      <formula>OR(G72="Alteração de Carga",G72="Caixa Existente sem Alteração",G72="Desligamento")</formula>
    </cfRule>
  </conditionalFormatting>
  <conditionalFormatting sqref="J86">
    <cfRule type="expression" dxfId="7079" priority="15424">
      <formula>OR(G72="Alteração de Carga",G72="Caixa Existente sem Alteração",G72="Desligamento")</formula>
    </cfRule>
  </conditionalFormatting>
  <conditionalFormatting sqref="J87">
    <cfRule type="expression" dxfId="7078" priority="15423">
      <formula>OR(G72="Alteração de Carga",G72="Caixa Existente sem Alteração",G72="Desligamento")</formula>
    </cfRule>
  </conditionalFormatting>
  <conditionalFormatting sqref="J101">
    <cfRule type="expression" dxfId="7077" priority="15399">
      <formula>OR(G93="Alteração de Carga",G93="Caixa Existente sem Alteração",G93="Desligamento")</formula>
    </cfRule>
  </conditionalFormatting>
  <conditionalFormatting sqref="J102">
    <cfRule type="expression" dxfId="7076" priority="15398">
      <formula>OR(G93="Alteração de Carga",G93="Caixa Existente sem Alteração",G93="Desligamento")</formula>
    </cfRule>
  </conditionalFormatting>
  <conditionalFormatting sqref="J103">
    <cfRule type="expression" dxfId="7075" priority="15397">
      <formula>OR(G93="Alteração de Carga",G93="Caixa Existente sem Alteração",G93="Desligamento")</formula>
    </cfRule>
  </conditionalFormatting>
  <conditionalFormatting sqref="J104">
    <cfRule type="expression" dxfId="7074" priority="15396">
      <formula>OR(G93="Alteração de Carga",G93="Caixa Existente sem Alteração",G93="Desligamento")</formula>
    </cfRule>
  </conditionalFormatting>
  <conditionalFormatting sqref="J105">
    <cfRule type="expression" dxfId="7073" priority="15395">
      <formula>OR(G93="Alteração de Carga",G93="Caixa Existente sem Alteração",G93="Desligamento")</formula>
    </cfRule>
  </conditionalFormatting>
  <conditionalFormatting sqref="J107">
    <cfRule type="expression" dxfId="7072" priority="15393">
      <formula>OR(G93="Alteração de Carga",G93="Caixa Existente sem Alteração",G93="Desligamento")</formula>
    </cfRule>
  </conditionalFormatting>
  <conditionalFormatting sqref="J108">
    <cfRule type="expression" dxfId="7071" priority="15392">
      <formula>OR(G93="Alteração de Carga",G93="Caixa Existente sem Alteração",G93="Desligamento")</formula>
    </cfRule>
  </conditionalFormatting>
  <conditionalFormatting sqref="J122">
    <cfRule type="expression" dxfId="7070" priority="15384">
      <formula>OR(G114="Alteração de Carga",G114="Caixa Existente sem Alteração",G114="Desligamento")</formula>
    </cfRule>
  </conditionalFormatting>
  <conditionalFormatting sqref="J123">
    <cfRule type="expression" dxfId="7069" priority="15383">
      <formula>OR(G114="Alteração de Carga",G114="Caixa Existente sem Alteração",G114="Desligamento")</formula>
    </cfRule>
  </conditionalFormatting>
  <conditionalFormatting sqref="J124">
    <cfRule type="expression" dxfId="7068" priority="15382">
      <formula>OR(G114="Alteração de Carga",G114="Caixa Existente sem Alteração",G114="Desligamento")</formula>
    </cfRule>
  </conditionalFormatting>
  <conditionalFormatting sqref="J125">
    <cfRule type="expression" dxfId="7067" priority="15381">
      <formula>OR(G114="Alteração de Carga",G114="Caixa Existente sem Alteração",G114="Desligamento")</formula>
    </cfRule>
  </conditionalFormatting>
  <conditionalFormatting sqref="J126">
    <cfRule type="expression" dxfId="7066" priority="15380">
      <formula>OR(G114="Alteração de Carga",G114="Caixa Existente sem Alteração",G114="Desligamento")</formula>
    </cfRule>
  </conditionalFormatting>
  <conditionalFormatting sqref="J128">
    <cfRule type="expression" dxfId="7065" priority="15378">
      <formula>OR(G114="Alteração de Carga",G114="Caixa Existente sem Alteração",G114="Desligamento")</formula>
    </cfRule>
  </conditionalFormatting>
  <conditionalFormatting sqref="J129">
    <cfRule type="expression" dxfId="7064" priority="15377">
      <formula>OR(G114="Alteração de Carga",G114="Caixa Existente sem Alteração",G114="Desligamento")</formula>
    </cfRule>
  </conditionalFormatting>
  <conditionalFormatting sqref="J143">
    <cfRule type="expression" dxfId="7063" priority="15369">
      <formula>OR(G135="Alteração de Carga",G135="Caixa Existente sem Alteração",G135="Desligamento")</formula>
    </cfRule>
  </conditionalFormatting>
  <conditionalFormatting sqref="J144">
    <cfRule type="expression" dxfId="7062" priority="15368">
      <formula>OR(G135="Alteração de Carga",G135="Caixa Existente sem Alteração",G135="Desligamento")</formula>
    </cfRule>
  </conditionalFormatting>
  <conditionalFormatting sqref="J145">
    <cfRule type="expression" dxfId="7061" priority="15367">
      <formula>OR(G135="Alteração de Carga",G135="Caixa Existente sem Alteração",G135="Desligamento")</formula>
    </cfRule>
  </conditionalFormatting>
  <conditionalFormatting sqref="J146">
    <cfRule type="expression" dxfId="7060" priority="15366">
      <formula>OR(G135="Alteração de Carga",G135="Caixa Existente sem Alteração",G135="Desligamento")</formula>
    </cfRule>
  </conditionalFormatting>
  <conditionalFormatting sqref="J147">
    <cfRule type="expression" dxfId="7059" priority="15365">
      <formula>OR(G135="Alteração de Carga",G135="Caixa Existente sem Alteração",G135="Desligamento")</formula>
    </cfRule>
  </conditionalFormatting>
  <conditionalFormatting sqref="J149">
    <cfRule type="expression" dxfId="7058" priority="15363">
      <formula>OR(G135="Alteração de Carga",G135="Caixa Existente sem Alteração",G135="Desligamento")</formula>
    </cfRule>
  </conditionalFormatting>
  <conditionalFormatting sqref="J150">
    <cfRule type="expression" dxfId="7057" priority="15362">
      <formula>OR(G135="Alteração de Carga",G135="Caixa Existente sem Alteração",G135="Desligamento")</formula>
    </cfRule>
  </conditionalFormatting>
  <conditionalFormatting sqref="J164">
    <cfRule type="expression" dxfId="7056" priority="14214">
      <formula>OR(G156="Alteração de Carga",G156="Caixa Existente sem Alteração",G156="Desligamento")</formula>
    </cfRule>
  </conditionalFormatting>
  <conditionalFormatting sqref="J165">
    <cfRule type="expression" dxfId="7055" priority="14213">
      <formula>OR(G156="Alteração de Carga",G156="Caixa Existente sem Alteração",G156="Desligamento")</formula>
    </cfRule>
  </conditionalFormatting>
  <conditionalFormatting sqref="J166">
    <cfRule type="expression" dxfId="7054" priority="14212">
      <formula>OR(G156="Alteração de Carga",G156="Caixa Existente sem Alteração",G156="Desligamento")</formula>
    </cfRule>
  </conditionalFormatting>
  <conditionalFormatting sqref="J167">
    <cfRule type="expression" dxfId="7053" priority="14211">
      <formula>OR(G156="Alteração de Carga",G156="Caixa Existente sem Alteração",G156="Desligamento")</formula>
    </cfRule>
  </conditionalFormatting>
  <conditionalFormatting sqref="J168">
    <cfRule type="expression" dxfId="7052" priority="14210">
      <formula>OR(G156="Alteração de Carga",G156="Caixa Existente sem Alteração",G156="Desligamento")</formula>
    </cfRule>
  </conditionalFormatting>
  <conditionalFormatting sqref="J170">
    <cfRule type="expression" dxfId="7051" priority="14208">
      <formula>OR(G156="Alteração de Carga",G156="Caixa Existente sem Alteração",G156="Desligamento")</formula>
    </cfRule>
  </conditionalFormatting>
  <conditionalFormatting sqref="J171">
    <cfRule type="expression" dxfId="7050" priority="14207">
      <formula>OR(G156="Alteração de Carga",G156="Caixa Existente sem Alteração",G156="Desligamento")</formula>
    </cfRule>
  </conditionalFormatting>
  <conditionalFormatting sqref="J185">
    <cfRule type="expression" dxfId="7049" priority="14169">
      <formula>OR(G177="Alteração de Carga",G177="Caixa Existente sem Alteração",G177="Desligamento")</formula>
    </cfRule>
  </conditionalFormatting>
  <conditionalFormatting sqref="J186">
    <cfRule type="expression" dxfId="7048" priority="14168">
      <formula>OR(G177="Alteração de Carga",G177="Caixa Existente sem Alteração",G177="Desligamento")</formula>
    </cfRule>
  </conditionalFormatting>
  <conditionalFormatting sqref="J187">
    <cfRule type="expression" dxfId="7047" priority="14167">
      <formula>OR(G177="Alteração de Carga",G177="Caixa Existente sem Alteração",G177="Desligamento")</formula>
    </cfRule>
  </conditionalFormatting>
  <conditionalFormatting sqref="J188">
    <cfRule type="expression" dxfId="7046" priority="14166">
      <formula>OR(G177="Alteração de Carga",G177="Caixa Existente sem Alteração",G177="Desligamento")</formula>
    </cfRule>
  </conditionalFormatting>
  <conditionalFormatting sqref="J189">
    <cfRule type="expression" dxfId="7045" priority="14165">
      <formula>OR(G177="Alteração de Carga",G177="Caixa Existente sem Alteração",G177="Desligamento")</formula>
    </cfRule>
  </conditionalFormatting>
  <conditionalFormatting sqref="J191">
    <cfRule type="expression" dxfId="7044" priority="14163">
      <formula>OR(G177="Alteração de Carga",G177="Caixa Existente sem Alteração",G177="Desligamento")</formula>
    </cfRule>
  </conditionalFormatting>
  <conditionalFormatting sqref="J192">
    <cfRule type="expression" dxfId="7043" priority="14162">
      <formula>OR(G177="Alteração de Carga",G177="Caixa Existente sem Alteração",G177="Desligamento")</formula>
    </cfRule>
  </conditionalFormatting>
  <conditionalFormatting sqref="J206">
    <cfRule type="expression" dxfId="7042" priority="14124">
      <formula>OR(G198="Alteração de Carga",G198="Caixa Existente sem Alteração",G198="Desligamento")</formula>
    </cfRule>
  </conditionalFormatting>
  <conditionalFormatting sqref="J207">
    <cfRule type="expression" dxfId="7041" priority="14123">
      <formula>OR(G198="Alteração de Carga",G198="Caixa Existente sem Alteração",G198="Desligamento")</formula>
    </cfRule>
  </conditionalFormatting>
  <conditionalFormatting sqref="J208">
    <cfRule type="expression" dxfId="7040" priority="14122">
      <formula>OR(G198="Alteração de Carga",G198="Caixa Existente sem Alteração",G198="Desligamento")</formula>
    </cfRule>
  </conditionalFormatting>
  <conditionalFormatting sqref="J209">
    <cfRule type="expression" dxfId="7039" priority="14121">
      <formula>OR(G198="Alteração de Carga",G198="Caixa Existente sem Alteração",G198="Desligamento")</formula>
    </cfRule>
  </conditionalFormatting>
  <conditionalFormatting sqref="J210">
    <cfRule type="expression" dxfId="7038" priority="14120">
      <formula>OR(G198="Alteração de Carga",G198="Caixa Existente sem Alteração",G198="Desligamento")</formula>
    </cfRule>
  </conditionalFormatting>
  <conditionalFormatting sqref="J212">
    <cfRule type="expression" dxfId="7037" priority="14118">
      <formula>OR(G198="Alteração de Carga",G198="Caixa Existente sem Alteração",G198="Desligamento")</formula>
    </cfRule>
  </conditionalFormatting>
  <conditionalFormatting sqref="J213">
    <cfRule type="expression" dxfId="7036" priority="14117">
      <formula>OR(G198="Alteração de Carga",G198="Caixa Existente sem Alteração",G198="Desligamento")</formula>
    </cfRule>
  </conditionalFormatting>
  <conditionalFormatting sqref="J227">
    <cfRule type="expression" dxfId="7035" priority="14079">
      <formula>OR(G219="Alteração de Carga",G219="Caixa Existente sem Alteração",G219="Desligamento")</formula>
    </cfRule>
  </conditionalFormatting>
  <conditionalFormatting sqref="J228">
    <cfRule type="expression" dxfId="7034" priority="14078">
      <formula>OR(G219="Alteração de Carga",G219="Caixa Existente sem Alteração",G219="Desligamento")</formula>
    </cfRule>
  </conditionalFormatting>
  <conditionalFormatting sqref="J229">
    <cfRule type="expression" dxfId="7033" priority="14077">
      <formula>OR(G219="Alteração de Carga",G219="Caixa Existente sem Alteração",G219="Desligamento")</formula>
    </cfRule>
  </conditionalFormatting>
  <conditionalFormatting sqref="J230">
    <cfRule type="expression" dxfId="7032" priority="14076">
      <formula>OR(G219="Alteração de Carga",G219="Caixa Existente sem Alteração",G219="Desligamento")</formula>
    </cfRule>
  </conditionalFormatting>
  <conditionalFormatting sqref="J231">
    <cfRule type="expression" dxfId="7031" priority="14075">
      <formula>OR(G219="Alteração de Carga",G219="Caixa Existente sem Alteração",G219="Desligamento")</formula>
    </cfRule>
  </conditionalFormatting>
  <conditionalFormatting sqref="J233">
    <cfRule type="expression" dxfId="7030" priority="14073">
      <formula>OR(G219="Alteração de Carga",G219="Caixa Existente sem Alteração",G219="Desligamento")</formula>
    </cfRule>
  </conditionalFormatting>
  <conditionalFormatting sqref="J234">
    <cfRule type="expression" dxfId="7029" priority="14072">
      <formula>OR(G219="Alteração de Carga",G219="Caixa Existente sem Alteração",G219="Desligamento")</formula>
    </cfRule>
  </conditionalFormatting>
  <conditionalFormatting sqref="J248">
    <cfRule type="expression" dxfId="7028" priority="14034">
      <formula>OR(G240="Alteração de Carga",G240="Caixa Existente sem Alteração",G240="Desligamento")</formula>
    </cfRule>
  </conditionalFormatting>
  <conditionalFormatting sqref="J249">
    <cfRule type="expression" dxfId="7027" priority="14033">
      <formula>OR(G240="Alteração de Carga",G240="Caixa Existente sem Alteração",G240="Desligamento")</formula>
    </cfRule>
  </conditionalFormatting>
  <conditionalFormatting sqref="J250">
    <cfRule type="expression" dxfId="7026" priority="14032">
      <formula>OR(G240="Alteração de Carga",G240="Caixa Existente sem Alteração",G240="Desligamento")</formula>
    </cfRule>
  </conditionalFormatting>
  <conditionalFormatting sqref="J251">
    <cfRule type="expression" dxfId="7025" priority="14031">
      <formula>OR(G240="Alteração de Carga",G240="Caixa Existente sem Alteração",G240="Desligamento")</formula>
    </cfRule>
  </conditionalFormatting>
  <conditionalFormatting sqref="J252">
    <cfRule type="expression" dxfId="7024" priority="14030">
      <formula>OR(G240="Alteração de Carga",G240="Caixa Existente sem Alteração",G240="Desligamento")</formula>
    </cfRule>
  </conditionalFormatting>
  <conditionalFormatting sqref="J254">
    <cfRule type="expression" dxfId="7023" priority="14028">
      <formula>OR(G240="Alteração de Carga",G240="Caixa Existente sem Alteração",G240="Desligamento")</formula>
    </cfRule>
  </conditionalFormatting>
  <conditionalFormatting sqref="J255">
    <cfRule type="expression" dxfId="7022" priority="14027">
      <formula>OR(G240="Alteração de Carga",G240="Caixa Existente sem Alteração",G240="Desligamento")</formula>
    </cfRule>
  </conditionalFormatting>
  <conditionalFormatting sqref="J269">
    <cfRule type="expression" dxfId="7021" priority="13989">
      <formula>OR(G261="Alteração de Carga",G261="Caixa Existente sem Alteração",G261="Desligamento")</formula>
    </cfRule>
  </conditionalFormatting>
  <conditionalFormatting sqref="J270">
    <cfRule type="expression" dxfId="7020" priority="13988">
      <formula>OR(G261="Alteração de Carga",G261="Caixa Existente sem Alteração",G261="Desligamento")</formula>
    </cfRule>
  </conditionalFormatting>
  <conditionalFormatting sqref="J271">
    <cfRule type="expression" dxfId="7019" priority="13987">
      <formula>OR(G261="Alteração de Carga",G261="Caixa Existente sem Alteração",G261="Desligamento")</formula>
    </cfRule>
  </conditionalFormatting>
  <conditionalFormatting sqref="J272">
    <cfRule type="expression" dxfId="7018" priority="13986">
      <formula>OR(G261="Alteração de Carga",G261="Caixa Existente sem Alteração",G261="Desligamento")</formula>
    </cfRule>
  </conditionalFormatting>
  <conditionalFormatting sqref="J273">
    <cfRule type="expression" dxfId="7017" priority="13985">
      <formula>OR(G261="Alteração de Carga",G261="Caixa Existente sem Alteração",G261="Desligamento")</formula>
    </cfRule>
  </conditionalFormatting>
  <conditionalFormatting sqref="J275">
    <cfRule type="expression" dxfId="7016" priority="13983">
      <formula>OR(G261="Alteração de Carga",G261="Caixa Existente sem Alteração",G261="Desligamento")</formula>
    </cfRule>
  </conditionalFormatting>
  <conditionalFormatting sqref="J276">
    <cfRule type="expression" dxfId="7015" priority="13982">
      <formula>OR(G261="Alteração de Carga",G261="Caixa Existente sem Alteração",G261="Desligamento")</formula>
    </cfRule>
  </conditionalFormatting>
  <conditionalFormatting sqref="J290">
    <cfRule type="expression" dxfId="7014" priority="13944">
      <formula>OR(G282="Alteração de Carga",G282="Caixa Existente sem Alteração",G282="Desligamento")</formula>
    </cfRule>
  </conditionalFormatting>
  <conditionalFormatting sqref="J291">
    <cfRule type="expression" dxfId="7013" priority="13943">
      <formula>OR(G282="Alteração de Carga",G282="Caixa Existente sem Alteração",G282="Desligamento")</formula>
    </cfRule>
  </conditionalFormatting>
  <conditionalFormatting sqref="J292">
    <cfRule type="expression" dxfId="7012" priority="13942">
      <formula>OR(G282="Alteração de Carga",G282="Caixa Existente sem Alteração",G282="Desligamento")</formula>
    </cfRule>
  </conditionalFormatting>
  <conditionalFormatting sqref="J293">
    <cfRule type="expression" dxfId="7011" priority="13941">
      <formula>OR(G282="Alteração de Carga",G282="Caixa Existente sem Alteração",G282="Desligamento")</formula>
    </cfRule>
  </conditionalFormatting>
  <conditionalFormatting sqref="J294">
    <cfRule type="expression" dxfId="7010" priority="13940">
      <formula>OR(G282="Alteração de Carga",G282="Caixa Existente sem Alteração",G282="Desligamento")</formula>
    </cfRule>
  </conditionalFormatting>
  <conditionalFormatting sqref="J296">
    <cfRule type="expression" dxfId="7009" priority="13938">
      <formula>OR(G282="Alteração de Carga",G282="Caixa Existente sem Alteração",G282="Desligamento")</formula>
    </cfRule>
  </conditionalFormatting>
  <conditionalFormatting sqref="J297">
    <cfRule type="expression" dxfId="7008" priority="13937">
      <formula>OR(G282="Alteração de Carga",G282="Caixa Existente sem Alteração",G282="Desligamento")</formula>
    </cfRule>
  </conditionalFormatting>
  <conditionalFormatting sqref="J311">
    <cfRule type="expression" dxfId="7007" priority="13899">
      <formula>OR(G303="Alteração de Carga",G303="Caixa Existente sem Alteração",G303="Desligamento")</formula>
    </cfRule>
  </conditionalFormatting>
  <conditionalFormatting sqref="J312">
    <cfRule type="expression" dxfId="7006" priority="13898">
      <formula>OR(G303="Alteração de Carga",G303="Caixa Existente sem Alteração",G303="Desligamento")</formula>
    </cfRule>
  </conditionalFormatting>
  <conditionalFormatting sqref="J313">
    <cfRule type="expression" dxfId="7005" priority="13897">
      <formula>OR(G303="Alteração de Carga",G303="Caixa Existente sem Alteração",G303="Desligamento")</formula>
    </cfRule>
  </conditionalFormatting>
  <conditionalFormatting sqref="J314">
    <cfRule type="expression" dxfId="7004" priority="13896">
      <formula>OR(G303="Alteração de Carga",G303="Caixa Existente sem Alteração",G303="Desligamento")</formula>
    </cfRule>
  </conditionalFormatting>
  <conditionalFormatting sqref="J315">
    <cfRule type="expression" dxfId="7003" priority="13895">
      <formula>OR(G303="Alteração de Carga",G303="Caixa Existente sem Alteração",G303="Desligamento")</formula>
    </cfRule>
  </conditionalFormatting>
  <conditionalFormatting sqref="J317">
    <cfRule type="expression" dxfId="7002" priority="13893">
      <formula>OR(G303="Alteração de Carga",G303="Caixa Existente sem Alteração",G303="Desligamento")</formula>
    </cfRule>
  </conditionalFormatting>
  <conditionalFormatting sqref="J318">
    <cfRule type="expression" dxfId="7001" priority="13892">
      <formula>OR(G303="Alteração de Carga",G303="Caixa Existente sem Alteração",G303="Desligamento")</formula>
    </cfRule>
  </conditionalFormatting>
  <conditionalFormatting sqref="J332">
    <cfRule type="expression" dxfId="7000" priority="13854">
      <formula>OR(G324="Alteração de Carga",G324="Caixa Existente sem Alteração",G324="Desligamento")</formula>
    </cfRule>
  </conditionalFormatting>
  <conditionalFormatting sqref="J333">
    <cfRule type="expression" dxfId="6999" priority="13853">
      <formula>OR(G324="Alteração de Carga",G324="Caixa Existente sem Alteração",G324="Desligamento")</formula>
    </cfRule>
  </conditionalFormatting>
  <conditionalFormatting sqref="J334">
    <cfRule type="expression" dxfId="6998" priority="13852">
      <formula>OR(G324="Alteração de Carga",G324="Caixa Existente sem Alteração",G324="Desligamento")</formula>
    </cfRule>
  </conditionalFormatting>
  <conditionalFormatting sqref="J335">
    <cfRule type="expression" dxfId="6997" priority="13851">
      <formula>OR(G324="Alteração de Carga",G324="Caixa Existente sem Alteração",G324="Desligamento")</formula>
    </cfRule>
  </conditionalFormatting>
  <conditionalFormatting sqref="J336">
    <cfRule type="expression" dxfId="6996" priority="13850">
      <formula>OR(G324="Alteração de Carga",G324="Caixa Existente sem Alteração",G324="Desligamento")</formula>
    </cfRule>
  </conditionalFormatting>
  <conditionalFormatting sqref="J338">
    <cfRule type="expression" dxfId="6995" priority="13848">
      <formula>OR(G324="Alteração de Carga",G324="Caixa Existente sem Alteração",G324="Desligamento")</formula>
    </cfRule>
  </conditionalFormatting>
  <conditionalFormatting sqref="J339">
    <cfRule type="expression" dxfId="6994" priority="13847">
      <formula>OR(G324="Alteração de Carga",G324="Caixa Existente sem Alteração",G324="Desligamento")</formula>
    </cfRule>
  </conditionalFormatting>
  <conditionalFormatting sqref="J353">
    <cfRule type="expression" dxfId="6993" priority="13809">
      <formula>OR(G345="Alteração de Carga",G345="Caixa Existente sem Alteração",G345="Desligamento")</formula>
    </cfRule>
  </conditionalFormatting>
  <conditionalFormatting sqref="J354">
    <cfRule type="expression" dxfId="6992" priority="13808">
      <formula>OR(G345="Alteração de Carga",G345="Caixa Existente sem Alteração",G345="Desligamento")</formula>
    </cfRule>
  </conditionalFormatting>
  <conditionalFormatting sqref="J355">
    <cfRule type="expression" dxfId="6991" priority="13807">
      <formula>OR(G345="Alteração de Carga",G345="Caixa Existente sem Alteração",G345="Desligamento")</formula>
    </cfRule>
  </conditionalFormatting>
  <conditionalFormatting sqref="J356">
    <cfRule type="expression" dxfId="6990" priority="13806">
      <formula>OR(G345="Alteração de Carga",G345="Caixa Existente sem Alteração",G345="Desligamento")</formula>
    </cfRule>
  </conditionalFormatting>
  <conditionalFormatting sqref="J357">
    <cfRule type="expression" dxfId="6989" priority="13805">
      <formula>OR(G345="Alteração de Carga",G345="Caixa Existente sem Alteração",G345="Desligamento")</formula>
    </cfRule>
  </conditionalFormatting>
  <conditionalFormatting sqref="J359">
    <cfRule type="expression" dxfId="6988" priority="13803">
      <formula>OR(G345="Alteração de Carga",G345="Caixa Existente sem Alteração",G345="Desligamento")</formula>
    </cfRule>
  </conditionalFormatting>
  <conditionalFormatting sqref="J360">
    <cfRule type="expression" dxfId="6987" priority="13802">
      <formula>OR(G345="Alteração de Carga",G345="Caixa Existente sem Alteração",G345="Desligamento")</formula>
    </cfRule>
  </conditionalFormatting>
  <conditionalFormatting sqref="J374">
    <cfRule type="expression" dxfId="6986" priority="13764">
      <formula>OR(G366="Alteração de Carga",G366="Caixa Existente sem Alteração",G366="Desligamento")</formula>
    </cfRule>
  </conditionalFormatting>
  <conditionalFormatting sqref="J375">
    <cfRule type="expression" dxfId="6985" priority="13763">
      <formula>OR(G366="Alteração de Carga",G366="Caixa Existente sem Alteração",G366="Desligamento")</formula>
    </cfRule>
  </conditionalFormatting>
  <conditionalFormatting sqref="J376">
    <cfRule type="expression" dxfId="6984" priority="13762">
      <formula>OR(G366="Alteração de Carga",G366="Caixa Existente sem Alteração",G366="Desligamento")</formula>
    </cfRule>
  </conditionalFormatting>
  <conditionalFormatting sqref="J377">
    <cfRule type="expression" dxfId="6983" priority="13761">
      <formula>OR(G366="Alteração de Carga",G366="Caixa Existente sem Alteração",G366="Desligamento")</formula>
    </cfRule>
  </conditionalFormatting>
  <conditionalFormatting sqref="J378">
    <cfRule type="expression" dxfId="6982" priority="13760">
      <formula>OR(G366="Alteração de Carga",G366="Caixa Existente sem Alteração",G366="Desligamento")</formula>
    </cfRule>
  </conditionalFormatting>
  <conditionalFormatting sqref="J380">
    <cfRule type="expression" dxfId="6981" priority="13758">
      <formula>OR(G366="Alteração de Carga",G366="Caixa Existente sem Alteração",G366="Desligamento")</formula>
    </cfRule>
  </conditionalFormatting>
  <conditionalFormatting sqref="J381">
    <cfRule type="expression" dxfId="6980" priority="13757">
      <formula>OR(G366="Alteração de Carga",G366="Caixa Existente sem Alteração",G366="Desligamento")</formula>
    </cfRule>
  </conditionalFormatting>
  <conditionalFormatting sqref="J395">
    <cfRule type="expression" dxfId="6979" priority="13719">
      <formula>OR(G387="Alteração de Carga",G387="Caixa Existente sem Alteração",G387="Desligamento")</formula>
    </cfRule>
  </conditionalFormatting>
  <conditionalFormatting sqref="J396">
    <cfRule type="expression" dxfId="6978" priority="13718">
      <formula>OR(G387="Alteração de Carga",G387="Caixa Existente sem Alteração",G387="Desligamento")</formula>
    </cfRule>
  </conditionalFormatting>
  <conditionalFormatting sqref="J397">
    <cfRule type="expression" dxfId="6977" priority="13717">
      <formula>OR(G387="Alteração de Carga",G387="Caixa Existente sem Alteração",G387="Desligamento")</formula>
    </cfRule>
  </conditionalFormatting>
  <conditionalFormatting sqref="J398">
    <cfRule type="expression" dxfId="6976" priority="13716">
      <formula>OR(G387="Alteração de Carga",G387="Caixa Existente sem Alteração",G387="Desligamento")</formula>
    </cfRule>
  </conditionalFormatting>
  <conditionalFormatting sqref="J399">
    <cfRule type="expression" dxfId="6975" priority="13715">
      <formula>OR(G387="Alteração de Carga",G387="Caixa Existente sem Alteração",G387="Desligamento")</formula>
    </cfRule>
  </conditionalFormatting>
  <conditionalFormatting sqref="J401">
    <cfRule type="expression" dxfId="6974" priority="13713">
      <formula>OR(G387="Alteração de Carga",G387="Caixa Existente sem Alteração",G387="Desligamento")</formula>
    </cfRule>
  </conditionalFormatting>
  <conditionalFormatting sqref="J402">
    <cfRule type="expression" dxfId="6973" priority="13712">
      <formula>OR(G387="Alteração de Carga",G387="Caixa Existente sem Alteração",G387="Desligamento")</formula>
    </cfRule>
  </conditionalFormatting>
  <conditionalFormatting sqref="J416">
    <cfRule type="expression" dxfId="6972" priority="13674">
      <formula>OR(G408="Alteração de Carga",G408="Caixa Existente sem Alteração",G408="Desligamento")</formula>
    </cfRule>
  </conditionalFormatting>
  <conditionalFormatting sqref="J417">
    <cfRule type="expression" dxfId="6971" priority="13673">
      <formula>OR(G408="Alteração de Carga",G408="Caixa Existente sem Alteração",G408="Desligamento")</formula>
    </cfRule>
  </conditionalFormatting>
  <conditionalFormatting sqref="J418">
    <cfRule type="expression" dxfId="6970" priority="13672">
      <formula>OR(G408="Alteração de Carga",G408="Caixa Existente sem Alteração",G408="Desligamento")</formula>
    </cfRule>
  </conditionalFormatting>
  <conditionalFormatting sqref="J419">
    <cfRule type="expression" dxfId="6969" priority="13671">
      <formula>OR(G408="Alteração de Carga",G408="Caixa Existente sem Alteração",G408="Desligamento")</formula>
    </cfRule>
  </conditionalFormatting>
  <conditionalFormatting sqref="J420">
    <cfRule type="expression" dxfId="6968" priority="13670">
      <formula>OR(G408="Alteração de Carga",G408="Caixa Existente sem Alteração",G408="Desligamento")</formula>
    </cfRule>
  </conditionalFormatting>
  <conditionalFormatting sqref="J422">
    <cfRule type="expression" dxfId="6967" priority="13668">
      <formula>OR(G408="Alteração de Carga",G408="Caixa Existente sem Alteração",G408="Desligamento")</formula>
    </cfRule>
  </conditionalFormatting>
  <conditionalFormatting sqref="J423">
    <cfRule type="expression" dxfId="6966" priority="13667">
      <formula>OR(G408="Alteração de Carga",G408="Caixa Existente sem Alteração",G408="Desligamento")</formula>
    </cfRule>
  </conditionalFormatting>
  <conditionalFormatting sqref="J437">
    <cfRule type="expression" dxfId="6965" priority="13629">
      <formula>OR(G429="Alteração de Carga",G429="Caixa Existente sem Alteração",G429="Desligamento")</formula>
    </cfRule>
  </conditionalFormatting>
  <conditionalFormatting sqref="J438">
    <cfRule type="expression" dxfId="6964" priority="13628">
      <formula>OR(G429="Alteração de Carga",G429="Caixa Existente sem Alteração",G429="Desligamento")</formula>
    </cfRule>
  </conditionalFormatting>
  <conditionalFormatting sqref="J439">
    <cfRule type="expression" dxfId="6963" priority="13627">
      <formula>OR(G429="Alteração de Carga",G429="Caixa Existente sem Alteração",G429="Desligamento")</formula>
    </cfRule>
  </conditionalFormatting>
  <conditionalFormatting sqref="J440">
    <cfRule type="expression" dxfId="6962" priority="13626">
      <formula>OR(G429="Alteração de Carga",G429="Caixa Existente sem Alteração",G429="Desligamento")</formula>
    </cfRule>
  </conditionalFormatting>
  <conditionalFormatting sqref="J441">
    <cfRule type="expression" dxfId="6961" priority="13625">
      <formula>OR(G429="Alteração de Carga",G429="Caixa Existente sem Alteração",G429="Desligamento")</formula>
    </cfRule>
  </conditionalFormatting>
  <conditionalFormatting sqref="J443">
    <cfRule type="expression" dxfId="6960" priority="13623">
      <formula>OR(G429="Alteração de Carga",G429="Caixa Existente sem Alteração",G429="Desligamento")</formula>
    </cfRule>
  </conditionalFormatting>
  <conditionalFormatting sqref="J444">
    <cfRule type="expression" dxfId="6959" priority="13622">
      <formula>OR(G429="Alteração de Carga",G429="Caixa Existente sem Alteração",G429="Desligamento")</formula>
    </cfRule>
  </conditionalFormatting>
  <conditionalFormatting sqref="J458">
    <cfRule type="expression" dxfId="6958" priority="13584">
      <formula>OR(G450="Alteração de Carga",G450="Caixa Existente sem Alteração",G450="Desligamento")</formula>
    </cfRule>
  </conditionalFormatting>
  <conditionalFormatting sqref="J459">
    <cfRule type="expression" dxfId="6957" priority="13583">
      <formula>OR(G450="Alteração de Carga",G450="Caixa Existente sem Alteração",G450="Desligamento")</formula>
    </cfRule>
  </conditionalFormatting>
  <conditionalFormatting sqref="J460">
    <cfRule type="expression" dxfId="6956" priority="13582">
      <formula>OR(G450="Alteração de Carga",G450="Caixa Existente sem Alteração",G450="Desligamento")</formula>
    </cfRule>
  </conditionalFormatting>
  <conditionalFormatting sqref="J461">
    <cfRule type="expression" dxfId="6955" priority="13581">
      <formula>OR(G450="Alteração de Carga",G450="Caixa Existente sem Alteração",G450="Desligamento")</formula>
    </cfRule>
  </conditionalFormatting>
  <conditionalFormatting sqref="J462">
    <cfRule type="expression" dxfId="6954" priority="13580">
      <formula>OR(G450="Alteração de Carga",G450="Caixa Existente sem Alteração",G450="Desligamento")</formula>
    </cfRule>
  </conditionalFormatting>
  <conditionalFormatting sqref="J464">
    <cfRule type="expression" dxfId="6953" priority="13578">
      <formula>OR(G450="Alteração de Carga",G450="Caixa Existente sem Alteração",G450="Desligamento")</formula>
    </cfRule>
  </conditionalFormatting>
  <conditionalFormatting sqref="J465">
    <cfRule type="expression" dxfId="6952" priority="13577">
      <formula>OR(G450="Alteração de Carga",G450="Caixa Existente sem Alteração",G450="Desligamento")</formula>
    </cfRule>
  </conditionalFormatting>
  <conditionalFormatting sqref="J479">
    <cfRule type="expression" dxfId="6951" priority="13539">
      <formula>OR(G471="Alteração de Carga",G471="Caixa Existente sem Alteração",G471="Desligamento")</formula>
    </cfRule>
  </conditionalFormatting>
  <conditionalFormatting sqref="J480">
    <cfRule type="expression" dxfId="6950" priority="13538">
      <formula>OR(G471="Alteração de Carga",G471="Caixa Existente sem Alteração",G471="Desligamento")</formula>
    </cfRule>
  </conditionalFormatting>
  <conditionalFormatting sqref="J481">
    <cfRule type="expression" dxfId="6949" priority="13537">
      <formula>OR(G471="Alteração de Carga",G471="Caixa Existente sem Alteração",G471="Desligamento")</formula>
    </cfRule>
  </conditionalFormatting>
  <conditionalFormatting sqref="J482">
    <cfRule type="expression" dxfId="6948" priority="13536">
      <formula>OR(G471="Alteração de Carga",G471="Caixa Existente sem Alteração",G471="Desligamento")</formula>
    </cfRule>
  </conditionalFormatting>
  <conditionalFormatting sqref="J483">
    <cfRule type="expression" dxfId="6947" priority="13535">
      <formula>OR(G471="Alteração de Carga",G471="Caixa Existente sem Alteração",G471="Desligamento")</formula>
    </cfRule>
  </conditionalFormatting>
  <conditionalFormatting sqref="J485">
    <cfRule type="expression" dxfId="6946" priority="13533">
      <formula>OR(G471="Alteração de Carga",G471="Caixa Existente sem Alteração",G471="Desligamento")</formula>
    </cfRule>
  </conditionalFormatting>
  <conditionalFormatting sqref="J486">
    <cfRule type="expression" dxfId="6945" priority="13532">
      <formula>OR(G471="Alteração de Carga",G471="Caixa Existente sem Alteração",G471="Desligamento")</formula>
    </cfRule>
  </conditionalFormatting>
  <conditionalFormatting sqref="J500">
    <cfRule type="expression" dxfId="6944" priority="13494">
      <formula>OR(G492="Alteração de Carga",G492="Caixa Existente sem Alteração",G492="Desligamento")</formula>
    </cfRule>
  </conditionalFormatting>
  <conditionalFormatting sqref="J501">
    <cfRule type="expression" dxfId="6943" priority="13493">
      <formula>OR(G492="Alteração de Carga",G492="Caixa Existente sem Alteração",G492="Desligamento")</formula>
    </cfRule>
  </conditionalFormatting>
  <conditionalFormatting sqref="J502">
    <cfRule type="expression" dxfId="6942" priority="13492">
      <formula>OR(G492="Alteração de Carga",G492="Caixa Existente sem Alteração",G492="Desligamento")</formula>
    </cfRule>
  </conditionalFormatting>
  <conditionalFormatting sqref="J503">
    <cfRule type="expression" dxfId="6941" priority="13491">
      <formula>OR(G492="Alteração de Carga",G492="Caixa Existente sem Alteração",G492="Desligamento")</formula>
    </cfRule>
  </conditionalFormatting>
  <conditionalFormatting sqref="J504">
    <cfRule type="expression" dxfId="6940" priority="13490">
      <formula>OR(G492="Alteração de Carga",G492="Caixa Existente sem Alteração",G492="Desligamento")</formula>
    </cfRule>
  </conditionalFormatting>
  <conditionalFormatting sqref="J506">
    <cfRule type="expression" dxfId="6939" priority="13488">
      <formula>OR(G492="Alteração de Carga",G492="Caixa Existente sem Alteração",G492="Desligamento")</formula>
    </cfRule>
  </conditionalFormatting>
  <conditionalFormatting sqref="J507">
    <cfRule type="expression" dxfId="6938" priority="13487">
      <formula>OR(G492="Alteração de Carga",G492="Caixa Existente sem Alteração",G492="Desligamento")</formula>
    </cfRule>
  </conditionalFormatting>
  <conditionalFormatting sqref="J521">
    <cfRule type="expression" dxfId="6937" priority="13449">
      <formula>OR(G513="Alteração de Carga",G513="Caixa Existente sem Alteração",G513="Desligamento")</formula>
    </cfRule>
  </conditionalFormatting>
  <conditionalFormatting sqref="J522">
    <cfRule type="expression" dxfId="6936" priority="13448">
      <formula>OR(G513="Alteração de Carga",G513="Caixa Existente sem Alteração",G513="Desligamento")</formula>
    </cfRule>
  </conditionalFormatting>
  <conditionalFormatting sqref="J523">
    <cfRule type="expression" dxfId="6935" priority="13447">
      <formula>OR(G513="Alteração de Carga",G513="Caixa Existente sem Alteração",G513="Desligamento")</formula>
    </cfRule>
  </conditionalFormatting>
  <conditionalFormatting sqref="J524">
    <cfRule type="expression" dxfId="6934" priority="13446">
      <formula>OR(G513="Alteração de Carga",G513="Caixa Existente sem Alteração",G513="Desligamento")</formula>
    </cfRule>
  </conditionalFormatting>
  <conditionalFormatting sqref="J525">
    <cfRule type="expression" dxfId="6933" priority="13445">
      <formula>OR(G513="Alteração de Carga",G513="Caixa Existente sem Alteração",G513="Desligamento")</formula>
    </cfRule>
  </conditionalFormatting>
  <conditionalFormatting sqref="J527">
    <cfRule type="expression" dxfId="6932" priority="13443">
      <formula>OR(G513="Alteração de Carga",G513="Caixa Existente sem Alteração",G513="Desligamento")</formula>
    </cfRule>
  </conditionalFormatting>
  <conditionalFormatting sqref="J528">
    <cfRule type="expression" dxfId="6931" priority="13442">
      <formula>OR(G513="Alteração de Carga",G513="Caixa Existente sem Alteração",G513="Desligamento")</formula>
    </cfRule>
  </conditionalFormatting>
  <conditionalFormatting sqref="J542">
    <cfRule type="expression" dxfId="6930" priority="13404">
      <formula>OR(G534="Alteração de Carga",G534="Caixa Existente sem Alteração",G534="Desligamento")</formula>
    </cfRule>
  </conditionalFormatting>
  <conditionalFormatting sqref="J543">
    <cfRule type="expression" dxfId="6929" priority="13403">
      <formula>OR(G534="Alteração de Carga",G534="Caixa Existente sem Alteração",G534="Desligamento")</formula>
    </cfRule>
  </conditionalFormatting>
  <conditionalFormatting sqref="J544">
    <cfRule type="expression" dxfId="6928" priority="13402">
      <formula>OR(G534="Alteração de Carga",G534="Caixa Existente sem Alteração",G534="Desligamento")</formula>
    </cfRule>
  </conditionalFormatting>
  <conditionalFormatting sqref="J545">
    <cfRule type="expression" dxfId="6927" priority="13401">
      <formula>OR(G534="Alteração de Carga",G534="Caixa Existente sem Alteração",G534="Desligamento")</formula>
    </cfRule>
  </conditionalFormatting>
  <conditionalFormatting sqref="J546">
    <cfRule type="expression" dxfId="6926" priority="13400">
      <formula>OR(G534="Alteração de Carga",G534="Caixa Existente sem Alteração",G534="Desligamento")</formula>
    </cfRule>
  </conditionalFormatting>
  <conditionalFormatting sqref="J548">
    <cfRule type="expression" dxfId="6925" priority="13398">
      <formula>OR(G534="Alteração de Carga",G534="Caixa Existente sem Alteração",G534="Desligamento")</formula>
    </cfRule>
  </conditionalFormatting>
  <conditionalFormatting sqref="J549">
    <cfRule type="expression" dxfId="6924" priority="13397">
      <formula>OR(G534="Alteração de Carga",G534="Caixa Existente sem Alteração",G534="Desligamento")</formula>
    </cfRule>
  </conditionalFormatting>
  <conditionalFormatting sqref="J563">
    <cfRule type="expression" dxfId="6923" priority="13359">
      <formula>OR(G555="Alteração de Carga",G555="Caixa Existente sem Alteração",G555="Desligamento")</formula>
    </cfRule>
  </conditionalFormatting>
  <conditionalFormatting sqref="J564">
    <cfRule type="expression" dxfId="6922" priority="13358">
      <formula>OR(G555="Alteração de Carga",G555="Caixa Existente sem Alteração",G555="Desligamento")</formula>
    </cfRule>
  </conditionalFormatting>
  <conditionalFormatting sqref="J565">
    <cfRule type="expression" dxfId="6921" priority="13357">
      <formula>OR(G555="Alteração de Carga",G555="Caixa Existente sem Alteração",G555="Desligamento")</formula>
    </cfRule>
  </conditionalFormatting>
  <conditionalFormatting sqref="J566">
    <cfRule type="expression" dxfId="6920" priority="13356">
      <formula>OR(G555="Alteração de Carga",G555="Caixa Existente sem Alteração",G555="Desligamento")</formula>
    </cfRule>
  </conditionalFormatting>
  <conditionalFormatting sqref="J567">
    <cfRule type="expression" dxfId="6919" priority="13355">
      <formula>OR(G555="Alteração de Carga",G555="Caixa Existente sem Alteração",G555="Desligamento")</formula>
    </cfRule>
  </conditionalFormatting>
  <conditionalFormatting sqref="J569">
    <cfRule type="expression" dxfId="6918" priority="13353">
      <formula>OR(G555="Alteração de Carga",G555="Caixa Existente sem Alteração",G555="Desligamento")</formula>
    </cfRule>
  </conditionalFormatting>
  <conditionalFormatting sqref="J570">
    <cfRule type="expression" dxfId="6917" priority="13352">
      <formula>OR(G555="Alteração de Carga",G555="Caixa Existente sem Alteração",G555="Desligamento")</formula>
    </cfRule>
  </conditionalFormatting>
  <conditionalFormatting sqref="J584">
    <cfRule type="expression" dxfId="6916" priority="13314">
      <formula>OR(G576="Alteração de Carga",G576="Caixa Existente sem Alteração",G576="Desligamento")</formula>
    </cfRule>
  </conditionalFormatting>
  <conditionalFormatting sqref="J585">
    <cfRule type="expression" dxfId="6915" priority="13313">
      <formula>OR(G576="Alteração de Carga",G576="Caixa Existente sem Alteração",G576="Desligamento")</formula>
    </cfRule>
  </conditionalFormatting>
  <conditionalFormatting sqref="J586">
    <cfRule type="expression" dxfId="6914" priority="13312">
      <formula>OR(G576="Alteração de Carga",G576="Caixa Existente sem Alteração",G576="Desligamento")</formula>
    </cfRule>
  </conditionalFormatting>
  <conditionalFormatting sqref="J587">
    <cfRule type="expression" dxfId="6913" priority="13311">
      <formula>OR(G576="Alteração de Carga",G576="Caixa Existente sem Alteração",G576="Desligamento")</formula>
    </cfRule>
  </conditionalFormatting>
  <conditionalFormatting sqref="J588">
    <cfRule type="expression" dxfId="6912" priority="13310">
      <formula>OR(G576="Alteração de Carga",G576="Caixa Existente sem Alteração",G576="Desligamento")</formula>
    </cfRule>
  </conditionalFormatting>
  <conditionalFormatting sqref="J590">
    <cfRule type="expression" dxfId="6911" priority="13308">
      <formula>OR(G576="Alteração de Carga",G576="Caixa Existente sem Alteração",G576="Desligamento")</formula>
    </cfRule>
  </conditionalFormatting>
  <conditionalFormatting sqref="J591">
    <cfRule type="expression" dxfId="6910" priority="13307">
      <formula>OR(G576="Alteração de Carga",G576="Caixa Existente sem Alteração",G576="Desligamento")</formula>
    </cfRule>
  </conditionalFormatting>
  <conditionalFormatting sqref="J605">
    <cfRule type="expression" dxfId="6909" priority="13269">
      <formula>OR(G597="Alteração de Carga",G597="Caixa Existente sem Alteração",G597="Desligamento")</formula>
    </cfRule>
  </conditionalFormatting>
  <conditionalFormatting sqref="J606">
    <cfRule type="expression" dxfId="6908" priority="13268">
      <formula>OR(G597="Alteração de Carga",G597="Caixa Existente sem Alteração",G597="Desligamento")</formula>
    </cfRule>
  </conditionalFormatting>
  <conditionalFormatting sqref="J607">
    <cfRule type="expression" dxfId="6907" priority="13267">
      <formula>OR(G597="Alteração de Carga",G597="Caixa Existente sem Alteração",G597="Desligamento")</formula>
    </cfRule>
  </conditionalFormatting>
  <conditionalFormatting sqref="J608">
    <cfRule type="expression" dxfId="6906" priority="13266">
      <formula>OR(G597="Alteração de Carga",G597="Caixa Existente sem Alteração",G597="Desligamento")</formula>
    </cfRule>
  </conditionalFormatting>
  <conditionalFormatting sqref="J609">
    <cfRule type="expression" dxfId="6905" priority="13265">
      <formula>OR(G597="Alteração de Carga",G597="Caixa Existente sem Alteração",G597="Desligamento")</formula>
    </cfRule>
  </conditionalFormatting>
  <conditionalFormatting sqref="J611">
    <cfRule type="expression" dxfId="6904" priority="13263">
      <formula>OR(G597="Alteração de Carga",G597="Caixa Existente sem Alteração",G597="Desligamento")</formula>
    </cfRule>
  </conditionalFormatting>
  <conditionalFormatting sqref="J612">
    <cfRule type="expression" dxfId="6903" priority="13262">
      <formula>OR(G597="Alteração de Carga",G597="Caixa Existente sem Alteração",G597="Desligamento")</formula>
    </cfRule>
  </conditionalFormatting>
  <conditionalFormatting sqref="J626">
    <cfRule type="expression" dxfId="6902" priority="13224">
      <formula>OR(G618="Alteração de Carga",G618="Caixa Existente sem Alteração",G618="Desligamento")</formula>
    </cfRule>
  </conditionalFormatting>
  <conditionalFormatting sqref="J627">
    <cfRule type="expression" dxfId="6901" priority="13223">
      <formula>OR(G618="Alteração de Carga",G618="Caixa Existente sem Alteração",G618="Desligamento")</formula>
    </cfRule>
  </conditionalFormatting>
  <conditionalFormatting sqref="J628">
    <cfRule type="expression" dxfId="6900" priority="13222">
      <formula>OR(G618="Alteração de Carga",G618="Caixa Existente sem Alteração",G618="Desligamento")</formula>
    </cfRule>
  </conditionalFormatting>
  <conditionalFormatting sqref="J629">
    <cfRule type="expression" dxfId="6899" priority="13221">
      <formula>OR(G618="Alteração de Carga",G618="Caixa Existente sem Alteração",G618="Desligamento")</formula>
    </cfRule>
  </conditionalFormatting>
  <conditionalFormatting sqref="J630">
    <cfRule type="expression" dxfId="6898" priority="13220">
      <formula>OR(G618="Alteração de Carga",G618="Caixa Existente sem Alteração",G618="Desligamento")</formula>
    </cfRule>
  </conditionalFormatting>
  <conditionalFormatting sqref="J632">
    <cfRule type="expression" dxfId="6897" priority="13218">
      <formula>OR(G618="Alteração de Carga",G618="Caixa Existente sem Alteração",G618="Desligamento")</formula>
    </cfRule>
  </conditionalFormatting>
  <conditionalFormatting sqref="J633">
    <cfRule type="expression" dxfId="6896" priority="13217">
      <formula>OR(G618="Alteração de Carga",G618="Caixa Existente sem Alteração",G618="Desligamento")</formula>
    </cfRule>
  </conditionalFormatting>
  <conditionalFormatting sqref="J647">
    <cfRule type="expression" dxfId="6895" priority="13179">
      <formula>OR(G639="Alteração de Carga",G639="Caixa Existente sem Alteração",G639="Desligamento")</formula>
    </cfRule>
  </conditionalFormatting>
  <conditionalFormatting sqref="J648">
    <cfRule type="expression" dxfId="6894" priority="13178">
      <formula>OR(G639="Alteração de Carga",G639="Caixa Existente sem Alteração",G639="Desligamento")</formula>
    </cfRule>
  </conditionalFormatting>
  <conditionalFormatting sqref="J649">
    <cfRule type="expression" dxfId="6893" priority="13177">
      <formula>OR(G639="Alteração de Carga",G639="Caixa Existente sem Alteração",G639="Desligamento")</formula>
    </cfRule>
  </conditionalFormatting>
  <conditionalFormatting sqref="J650">
    <cfRule type="expression" dxfId="6892" priority="13176">
      <formula>OR(G639="Alteração de Carga",G639="Caixa Existente sem Alteração",G639="Desligamento")</formula>
    </cfRule>
  </conditionalFormatting>
  <conditionalFormatting sqref="J651">
    <cfRule type="expression" dxfId="6891" priority="13175">
      <formula>OR(G639="Alteração de Carga",G639="Caixa Existente sem Alteração",G639="Desligamento")</formula>
    </cfRule>
  </conditionalFormatting>
  <conditionalFormatting sqref="J653">
    <cfRule type="expression" dxfId="6890" priority="13173">
      <formula>OR(G639="Alteração de Carga",G639="Caixa Existente sem Alteração",G639="Desligamento")</formula>
    </cfRule>
  </conditionalFormatting>
  <conditionalFormatting sqref="J654">
    <cfRule type="expression" dxfId="6889" priority="13172">
      <formula>OR(G639="Alteração de Carga",G639="Caixa Existente sem Alteração",G639="Desligamento")</formula>
    </cfRule>
  </conditionalFormatting>
  <conditionalFormatting sqref="J668">
    <cfRule type="expression" dxfId="6888" priority="13134">
      <formula>OR(G660="Alteração de Carga",G660="Caixa Existente sem Alteração",G660="Desligamento")</formula>
    </cfRule>
  </conditionalFormatting>
  <conditionalFormatting sqref="J669">
    <cfRule type="expression" dxfId="6887" priority="13133">
      <formula>OR(G660="Alteração de Carga",G660="Caixa Existente sem Alteração",G660="Desligamento")</formula>
    </cfRule>
  </conditionalFormatting>
  <conditionalFormatting sqref="J670">
    <cfRule type="expression" dxfId="6886" priority="13132">
      <formula>OR(G660="Alteração de Carga",G660="Caixa Existente sem Alteração",G660="Desligamento")</formula>
    </cfRule>
  </conditionalFormatting>
  <conditionalFormatting sqref="J671">
    <cfRule type="expression" dxfId="6885" priority="13131">
      <formula>OR(G660="Alteração de Carga",G660="Caixa Existente sem Alteração",G660="Desligamento")</formula>
    </cfRule>
  </conditionalFormatting>
  <conditionalFormatting sqref="J672">
    <cfRule type="expression" dxfId="6884" priority="13130">
      <formula>OR(G660="Alteração de Carga",G660="Caixa Existente sem Alteração",G660="Desligamento")</formula>
    </cfRule>
  </conditionalFormatting>
  <conditionalFormatting sqref="J674">
    <cfRule type="expression" dxfId="6883" priority="13128">
      <formula>OR(G660="Alteração de Carga",G660="Caixa Existente sem Alteração",G660="Desligamento")</formula>
    </cfRule>
  </conditionalFormatting>
  <conditionalFormatting sqref="J675">
    <cfRule type="expression" dxfId="6882" priority="13127">
      <formula>OR(G660="Alteração de Carga",G660="Caixa Existente sem Alteração",G660="Desligamento")</formula>
    </cfRule>
  </conditionalFormatting>
  <conditionalFormatting sqref="J689">
    <cfRule type="expression" dxfId="6881" priority="13089">
      <formula>OR(G681="Alteração de Carga",G681="Caixa Existente sem Alteração",G681="Desligamento")</formula>
    </cfRule>
  </conditionalFormatting>
  <conditionalFormatting sqref="J690">
    <cfRule type="expression" dxfId="6880" priority="13088">
      <formula>OR(G681="Alteração de Carga",G681="Caixa Existente sem Alteração",G681="Desligamento")</formula>
    </cfRule>
  </conditionalFormatting>
  <conditionalFormatting sqref="J691">
    <cfRule type="expression" dxfId="6879" priority="13087">
      <formula>OR(G681="Alteração de Carga",G681="Caixa Existente sem Alteração",G681="Desligamento")</formula>
    </cfRule>
  </conditionalFormatting>
  <conditionalFormatting sqref="J692">
    <cfRule type="expression" dxfId="6878" priority="13086">
      <formula>OR(G681="Alteração de Carga",G681="Caixa Existente sem Alteração",G681="Desligamento")</formula>
    </cfRule>
  </conditionalFormatting>
  <conditionalFormatting sqref="J693">
    <cfRule type="expression" dxfId="6877" priority="13085">
      <formula>OR(G681="Alteração de Carga",G681="Caixa Existente sem Alteração",G681="Desligamento")</formula>
    </cfRule>
  </conditionalFormatting>
  <conditionalFormatting sqref="J695">
    <cfRule type="expression" dxfId="6876" priority="13083">
      <formula>OR(G681="Alteração de Carga",G681="Caixa Existente sem Alteração",G681="Desligamento")</formula>
    </cfRule>
  </conditionalFormatting>
  <conditionalFormatting sqref="J696">
    <cfRule type="expression" dxfId="6875" priority="13082">
      <formula>OR(G681="Alteração de Carga",G681="Caixa Existente sem Alteração",G681="Desligamento")</formula>
    </cfRule>
  </conditionalFormatting>
  <conditionalFormatting sqref="J710">
    <cfRule type="expression" dxfId="6874" priority="13044">
      <formula>OR(G702="Alteração de Carga",G702="Caixa Existente sem Alteração",G702="Desligamento")</formula>
    </cfRule>
  </conditionalFormatting>
  <conditionalFormatting sqref="J711">
    <cfRule type="expression" dxfId="6873" priority="13043">
      <formula>OR(G702="Alteração de Carga",G702="Caixa Existente sem Alteração",G702="Desligamento")</formula>
    </cfRule>
  </conditionalFormatting>
  <conditionalFormatting sqref="J712">
    <cfRule type="expression" dxfId="6872" priority="13042">
      <formula>OR(G702="Alteração de Carga",G702="Caixa Existente sem Alteração",G702="Desligamento")</formula>
    </cfRule>
  </conditionalFormatting>
  <conditionalFormatting sqref="J713">
    <cfRule type="expression" dxfId="6871" priority="13041">
      <formula>OR(G702="Alteração de Carga",G702="Caixa Existente sem Alteração",G702="Desligamento")</formula>
    </cfRule>
  </conditionalFormatting>
  <conditionalFormatting sqref="J714">
    <cfRule type="expression" dxfId="6870" priority="13040">
      <formula>OR(G702="Alteração de Carga",G702="Caixa Existente sem Alteração",G702="Desligamento")</formula>
    </cfRule>
  </conditionalFormatting>
  <conditionalFormatting sqref="J716">
    <cfRule type="expression" dxfId="6869" priority="13038">
      <formula>OR(G702="Alteração de Carga",G702="Caixa Existente sem Alteração",G702="Desligamento")</formula>
    </cfRule>
  </conditionalFormatting>
  <conditionalFormatting sqref="J717">
    <cfRule type="expression" dxfId="6868" priority="13037">
      <formula>OR(G702="Alteração de Carga",G702="Caixa Existente sem Alteração",G702="Desligamento")</formula>
    </cfRule>
  </conditionalFormatting>
  <conditionalFormatting sqref="J731">
    <cfRule type="expression" dxfId="6867" priority="12999">
      <formula>OR(G723="Alteração de Carga",G723="Caixa Existente sem Alteração",G723="Desligamento")</formula>
    </cfRule>
  </conditionalFormatting>
  <conditionalFormatting sqref="J732">
    <cfRule type="expression" dxfId="6866" priority="12998">
      <formula>OR(G723="Alteração de Carga",G723="Caixa Existente sem Alteração",G723="Desligamento")</formula>
    </cfRule>
  </conditionalFormatting>
  <conditionalFormatting sqref="J733">
    <cfRule type="expression" dxfId="6865" priority="12997">
      <formula>OR(G723="Alteração de Carga",G723="Caixa Existente sem Alteração",G723="Desligamento")</formula>
    </cfRule>
  </conditionalFormatting>
  <conditionalFormatting sqref="J734">
    <cfRule type="expression" dxfId="6864" priority="12996">
      <formula>OR(G723="Alteração de Carga",G723="Caixa Existente sem Alteração",G723="Desligamento")</formula>
    </cfRule>
  </conditionalFormatting>
  <conditionalFormatting sqref="J735">
    <cfRule type="expression" dxfId="6863" priority="12995">
      <formula>OR(G723="Alteração de Carga",G723="Caixa Existente sem Alteração",G723="Desligamento")</formula>
    </cfRule>
  </conditionalFormatting>
  <conditionalFormatting sqref="J737">
    <cfRule type="expression" dxfId="6862" priority="12993">
      <formula>OR(G723="Alteração de Carga",G723="Caixa Existente sem Alteração",G723="Desligamento")</formula>
    </cfRule>
  </conditionalFormatting>
  <conditionalFormatting sqref="J738">
    <cfRule type="expression" dxfId="6861" priority="12992">
      <formula>OR(G723="Alteração de Carga",G723="Caixa Existente sem Alteração",G723="Desligamento")</formula>
    </cfRule>
  </conditionalFormatting>
  <conditionalFormatting sqref="J752">
    <cfRule type="expression" dxfId="6860" priority="12954">
      <formula>OR(G744="Alteração de Carga",G744="Caixa Existente sem Alteração",G744="Desligamento")</formula>
    </cfRule>
  </conditionalFormatting>
  <conditionalFormatting sqref="J753">
    <cfRule type="expression" dxfId="6859" priority="12953">
      <formula>OR(G744="Alteração de Carga",G744="Caixa Existente sem Alteração",G744="Desligamento")</formula>
    </cfRule>
  </conditionalFormatting>
  <conditionalFormatting sqref="J754">
    <cfRule type="expression" dxfId="6858" priority="12952">
      <formula>OR(G744="Alteração de Carga",G744="Caixa Existente sem Alteração",G744="Desligamento")</formula>
    </cfRule>
  </conditionalFormatting>
  <conditionalFormatting sqref="J755">
    <cfRule type="expression" dxfId="6857" priority="12951">
      <formula>OR(G744="Alteração de Carga",G744="Caixa Existente sem Alteração",G744="Desligamento")</formula>
    </cfRule>
  </conditionalFormatting>
  <conditionalFormatting sqref="J756">
    <cfRule type="expression" dxfId="6856" priority="12950">
      <formula>OR(G744="Alteração de Carga",G744="Caixa Existente sem Alteração",G744="Desligamento")</formula>
    </cfRule>
  </conditionalFormatting>
  <conditionalFormatting sqref="J758">
    <cfRule type="expression" dxfId="6855" priority="12948">
      <formula>OR(G744="Alteração de Carga",G744="Caixa Existente sem Alteração",G744="Desligamento")</formula>
    </cfRule>
  </conditionalFormatting>
  <conditionalFormatting sqref="J759">
    <cfRule type="expression" dxfId="6854" priority="12947">
      <formula>OR(G744="Alteração de Carga",G744="Caixa Existente sem Alteração",G744="Desligamento")</formula>
    </cfRule>
  </conditionalFormatting>
  <conditionalFormatting sqref="J773">
    <cfRule type="expression" dxfId="6853" priority="12909">
      <formula>OR(G765="Alteração de Carga",G765="Caixa Existente sem Alteração",G765="Desligamento")</formula>
    </cfRule>
  </conditionalFormatting>
  <conditionalFormatting sqref="J774">
    <cfRule type="expression" dxfId="6852" priority="12908">
      <formula>OR(G765="Alteração de Carga",G765="Caixa Existente sem Alteração",G765="Desligamento")</formula>
    </cfRule>
  </conditionalFormatting>
  <conditionalFormatting sqref="J775">
    <cfRule type="expression" dxfId="6851" priority="12907">
      <formula>OR(G765="Alteração de Carga",G765="Caixa Existente sem Alteração",G765="Desligamento")</formula>
    </cfRule>
  </conditionalFormatting>
  <conditionalFormatting sqref="J776">
    <cfRule type="expression" dxfId="6850" priority="12906">
      <formula>OR(G765="Alteração de Carga",G765="Caixa Existente sem Alteração",G765="Desligamento")</formula>
    </cfRule>
  </conditionalFormatting>
  <conditionalFormatting sqref="J777">
    <cfRule type="expression" dxfId="6849" priority="12905">
      <formula>OR(G765="Alteração de Carga",G765="Caixa Existente sem Alteração",G765="Desligamento")</formula>
    </cfRule>
  </conditionalFormatting>
  <conditionalFormatting sqref="J779">
    <cfRule type="expression" dxfId="6848" priority="12903">
      <formula>OR(G765="Alteração de Carga",G765="Caixa Existente sem Alteração",G765="Desligamento")</formula>
    </cfRule>
  </conditionalFormatting>
  <conditionalFormatting sqref="J780">
    <cfRule type="expression" dxfId="6847" priority="12902">
      <formula>OR(G765="Alteração de Carga",G765="Caixa Existente sem Alteração",G765="Desligamento")</formula>
    </cfRule>
  </conditionalFormatting>
  <conditionalFormatting sqref="J794">
    <cfRule type="expression" dxfId="6846" priority="12864">
      <formula>OR(G786="Alteração de Carga",G786="Caixa Existente sem Alteração",G786="Desligamento")</formula>
    </cfRule>
  </conditionalFormatting>
  <conditionalFormatting sqref="J795">
    <cfRule type="expression" dxfId="6845" priority="12863">
      <formula>OR(G786="Alteração de Carga",G786="Caixa Existente sem Alteração",G786="Desligamento")</formula>
    </cfRule>
  </conditionalFormatting>
  <conditionalFormatting sqref="J796">
    <cfRule type="expression" dxfId="6844" priority="12862">
      <formula>OR(G786="Alteração de Carga",G786="Caixa Existente sem Alteração",G786="Desligamento")</formula>
    </cfRule>
  </conditionalFormatting>
  <conditionalFormatting sqref="J797">
    <cfRule type="expression" dxfId="6843" priority="12861">
      <formula>OR(G786="Alteração de Carga",G786="Caixa Existente sem Alteração",G786="Desligamento")</formula>
    </cfRule>
  </conditionalFormatting>
  <conditionalFormatting sqref="J798">
    <cfRule type="expression" dxfId="6842" priority="12860">
      <formula>OR(G786="Alteração de Carga",G786="Caixa Existente sem Alteração",G786="Desligamento")</formula>
    </cfRule>
  </conditionalFormatting>
  <conditionalFormatting sqref="J800">
    <cfRule type="expression" dxfId="6841" priority="12858">
      <formula>OR(G786="Alteração de Carga",G786="Caixa Existente sem Alteração",G786="Desligamento")</formula>
    </cfRule>
  </conditionalFormatting>
  <conditionalFormatting sqref="J801">
    <cfRule type="expression" dxfId="6840" priority="12857">
      <formula>OR(G786="Alteração de Carga",G786="Caixa Existente sem Alteração",G786="Desligamento")</formula>
    </cfRule>
  </conditionalFormatting>
  <conditionalFormatting sqref="J815">
    <cfRule type="expression" dxfId="6839" priority="12819">
      <formula>OR(G807="Alteração de Carga",G807="Caixa Existente sem Alteração",G807="Desligamento")</formula>
    </cfRule>
  </conditionalFormatting>
  <conditionalFormatting sqref="J816">
    <cfRule type="expression" dxfId="6838" priority="12818">
      <formula>OR(G807="Alteração de Carga",G807="Caixa Existente sem Alteração",G807="Desligamento")</formula>
    </cfRule>
  </conditionalFormatting>
  <conditionalFormatting sqref="J817">
    <cfRule type="expression" dxfId="6837" priority="12817">
      <formula>OR(G807="Alteração de Carga",G807="Caixa Existente sem Alteração",G807="Desligamento")</formula>
    </cfRule>
  </conditionalFormatting>
  <conditionalFormatting sqref="J818">
    <cfRule type="expression" dxfId="6836" priority="12816">
      <formula>OR(G807="Alteração de Carga",G807="Caixa Existente sem Alteração",G807="Desligamento")</formula>
    </cfRule>
  </conditionalFormatting>
  <conditionalFormatting sqref="J819">
    <cfRule type="expression" dxfId="6835" priority="12815">
      <formula>OR(G807="Alteração de Carga",G807="Caixa Existente sem Alteração",G807="Desligamento")</formula>
    </cfRule>
  </conditionalFormatting>
  <conditionalFormatting sqref="J821">
    <cfRule type="expression" dxfId="6834" priority="12813">
      <formula>OR(G807="Alteração de Carga",G807="Caixa Existente sem Alteração",G807="Desligamento")</formula>
    </cfRule>
  </conditionalFormatting>
  <conditionalFormatting sqref="J822">
    <cfRule type="expression" dxfId="6833" priority="12812">
      <formula>OR(G807="Alteração de Carga",G807="Caixa Existente sem Alteração",G807="Desligamento")</formula>
    </cfRule>
  </conditionalFormatting>
  <conditionalFormatting sqref="J836">
    <cfRule type="expression" dxfId="6832" priority="12774">
      <formula>OR(G828="Alteração de Carga",G828="Caixa Existente sem Alteração",G828="Desligamento")</formula>
    </cfRule>
  </conditionalFormatting>
  <conditionalFormatting sqref="J837">
    <cfRule type="expression" dxfId="6831" priority="12773">
      <formula>OR(G828="Alteração de Carga",G828="Caixa Existente sem Alteração",G828="Desligamento")</formula>
    </cfRule>
  </conditionalFormatting>
  <conditionalFormatting sqref="J838">
    <cfRule type="expression" dxfId="6830" priority="12772">
      <formula>OR(G828="Alteração de Carga",G828="Caixa Existente sem Alteração",G828="Desligamento")</formula>
    </cfRule>
  </conditionalFormatting>
  <conditionalFormatting sqref="J839">
    <cfRule type="expression" dxfId="6829" priority="12771">
      <formula>OR(G828="Alteração de Carga",G828="Caixa Existente sem Alteração",G828="Desligamento")</formula>
    </cfRule>
  </conditionalFormatting>
  <conditionalFormatting sqref="J840">
    <cfRule type="expression" dxfId="6828" priority="12770">
      <formula>OR(G828="Alteração de Carga",G828="Caixa Existente sem Alteração",G828="Desligamento")</formula>
    </cfRule>
  </conditionalFormatting>
  <conditionalFormatting sqref="J842">
    <cfRule type="expression" dxfId="6827" priority="12768">
      <formula>OR(G828="Alteração de Carga",G828="Caixa Existente sem Alteração",G828="Desligamento")</formula>
    </cfRule>
  </conditionalFormatting>
  <conditionalFormatting sqref="J843">
    <cfRule type="expression" dxfId="6826" priority="12767">
      <formula>OR(G828="Alteração de Carga",G828="Caixa Existente sem Alteração",G828="Desligamento")</formula>
    </cfRule>
  </conditionalFormatting>
  <conditionalFormatting sqref="J857">
    <cfRule type="expression" dxfId="6825" priority="12729">
      <formula>OR(G849="Alteração de Carga",G849="Caixa Existente sem Alteração",G849="Desligamento")</formula>
    </cfRule>
  </conditionalFormatting>
  <conditionalFormatting sqref="J858">
    <cfRule type="expression" dxfId="6824" priority="12728">
      <formula>OR(G849="Alteração de Carga",G849="Caixa Existente sem Alteração",G849="Desligamento")</formula>
    </cfRule>
  </conditionalFormatting>
  <conditionalFormatting sqref="J859">
    <cfRule type="expression" dxfId="6823" priority="12727">
      <formula>OR(G849="Alteração de Carga",G849="Caixa Existente sem Alteração",G849="Desligamento")</formula>
    </cfRule>
  </conditionalFormatting>
  <conditionalFormatting sqref="J860">
    <cfRule type="expression" dxfId="6822" priority="12726">
      <formula>OR(G849="Alteração de Carga",G849="Caixa Existente sem Alteração",G849="Desligamento")</formula>
    </cfRule>
  </conditionalFormatting>
  <conditionalFormatting sqref="J861">
    <cfRule type="expression" dxfId="6821" priority="12725">
      <formula>OR(G849="Alteração de Carga",G849="Caixa Existente sem Alteração",G849="Desligamento")</formula>
    </cfRule>
  </conditionalFormatting>
  <conditionalFormatting sqref="J863">
    <cfRule type="expression" dxfId="6820" priority="12723">
      <formula>OR(G849="Alteração de Carga",G849="Caixa Existente sem Alteração",G849="Desligamento")</formula>
    </cfRule>
  </conditionalFormatting>
  <conditionalFormatting sqref="J864">
    <cfRule type="expression" dxfId="6819" priority="12722">
      <formula>OR(G849="Alteração de Carga",G849="Caixa Existente sem Alteração",G849="Desligamento")</formula>
    </cfRule>
  </conditionalFormatting>
  <conditionalFormatting sqref="J878">
    <cfRule type="expression" dxfId="6818" priority="12684">
      <formula>OR(G870="Alteração de Carga",G870="Caixa Existente sem Alteração",G870="Desligamento")</formula>
    </cfRule>
  </conditionalFormatting>
  <conditionalFormatting sqref="J879">
    <cfRule type="expression" dxfId="6817" priority="12683">
      <formula>OR(G870="Alteração de Carga",G870="Caixa Existente sem Alteração",G870="Desligamento")</formula>
    </cfRule>
  </conditionalFormatting>
  <conditionalFormatting sqref="J880">
    <cfRule type="expression" dxfId="6816" priority="12682">
      <formula>OR(G870="Alteração de Carga",G870="Caixa Existente sem Alteração",G870="Desligamento")</formula>
    </cfRule>
  </conditionalFormatting>
  <conditionalFormatting sqref="J881">
    <cfRule type="expression" dxfId="6815" priority="12681">
      <formula>OR(G870="Alteração de Carga",G870="Caixa Existente sem Alteração",G870="Desligamento")</formula>
    </cfRule>
  </conditionalFormatting>
  <conditionalFormatting sqref="J882">
    <cfRule type="expression" dxfId="6814" priority="12680">
      <formula>OR(G870="Alteração de Carga",G870="Caixa Existente sem Alteração",G870="Desligamento")</formula>
    </cfRule>
  </conditionalFormatting>
  <conditionalFormatting sqref="J884">
    <cfRule type="expression" dxfId="6813" priority="12678">
      <formula>OR(G870="Alteração de Carga",G870="Caixa Existente sem Alteração",G870="Desligamento")</formula>
    </cfRule>
  </conditionalFormatting>
  <conditionalFormatting sqref="J885">
    <cfRule type="expression" dxfId="6812" priority="12677">
      <formula>OR(G870="Alteração de Carga",G870="Caixa Existente sem Alteração",G870="Desligamento")</formula>
    </cfRule>
  </conditionalFormatting>
  <conditionalFormatting sqref="J899">
    <cfRule type="expression" dxfId="6811" priority="12639">
      <formula>OR(G891="Alteração de Carga",G891="Caixa Existente sem Alteração",G891="Desligamento")</formula>
    </cfRule>
  </conditionalFormatting>
  <conditionalFormatting sqref="J900">
    <cfRule type="expression" dxfId="6810" priority="12638">
      <formula>OR(G891="Alteração de Carga",G891="Caixa Existente sem Alteração",G891="Desligamento")</formula>
    </cfRule>
  </conditionalFormatting>
  <conditionalFormatting sqref="J901">
    <cfRule type="expression" dxfId="6809" priority="12637">
      <formula>OR(G891="Alteração de Carga",G891="Caixa Existente sem Alteração",G891="Desligamento")</formula>
    </cfRule>
  </conditionalFormatting>
  <conditionalFormatting sqref="J902">
    <cfRule type="expression" dxfId="6808" priority="12636">
      <formula>OR(G891="Alteração de Carga",G891="Caixa Existente sem Alteração",G891="Desligamento")</formula>
    </cfRule>
  </conditionalFormatting>
  <conditionalFormatting sqref="J903">
    <cfRule type="expression" dxfId="6807" priority="12635">
      <formula>OR(G891="Alteração de Carga",G891="Caixa Existente sem Alteração",G891="Desligamento")</formula>
    </cfRule>
  </conditionalFormatting>
  <conditionalFormatting sqref="J905">
    <cfRule type="expression" dxfId="6806" priority="12633">
      <formula>OR(G891="Alteração de Carga",G891="Caixa Existente sem Alteração",G891="Desligamento")</formula>
    </cfRule>
  </conditionalFormatting>
  <conditionalFormatting sqref="J906">
    <cfRule type="expression" dxfId="6805" priority="12632">
      <formula>OR(G891="Alteração de Carga",G891="Caixa Existente sem Alteração",G891="Desligamento")</formula>
    </cfRule>
  </conditionalFormatting>
  <conditionalFormatting sqref="J920">
    <cfRule type="expression" dxfId="6804" priority="12594">
      <formula>OR(G912="Alteração de Carga",G912="Caixa Existente sem Alteração",G912="Desligamento")</formula>
    </cfRule>
  </conditionalFormatting>
  <conditionalFormatting sqref="J921">
    <cfRule type="expression" dxfId="6803" priority="12593">
      <formula>OR(G912="Alteração de Carga",G912="Caixa Existente sem Alteração",G912="Desligamento")</formula>
    </cfRule>
  </conditionalFormatting>
  <conditionalFormatting sqref="J922">
    <cfRule type="expression" dxfId="6802" priority="12592">
      <formula>OR(G912="Alteração de Carga",G912="Caixa Existente sem Alteração",G912="Desligamento")</formula>
    </cfRule>
  </conditionalFormatting>
  <conditionalFormatting sqref="J923">
    <cfRule type="expression" dxfId="6801" priority="12591">
      <formula>OR(G912="Alteração de Carga",G912="Caixa Existente sem Alteração",G912="Desligamento")</formula>
    </cfRule>
  </conditionalFormatting>
  <conditionalFormatting sqref="J924">
    <cfRule type="expression" dxfId="6800" priority="12590">
      <formula>OR(G912="Alteração de Carga",G912="Caixa Existente sem Alteração",G912="Desligamento")</formula>
    </cfRule>
  </conditionalFormatting>
  <conditionalFormatting sqref="J926">
    <cfRule type="expression" dxfId="6799" priority="12588">
      <formula>OR(G912="Alteração de Carga",G912="Caixa Existente sem Alteração",G912="Desligamento")</formula>
    </cfRule>
  </conditionalFormatting>
  <conditionalFormatting sqref="J927">
    <cfRule type="expression" dxfId="6798" priority="12587">
      <formula>OR(G912="Alteração de Carga",G912="Caixa Existente sem Alteração",G912="Desligamento")</formula>
    </cfRule>
  </conditionalFormatting>
  <conditionalFormatting sqref="J941">
    <cfRule type="expression" dxfId="6797" priority="12549">
      <formula>OR(G933="Alteração de Carga",G933="Caixa Existente sem Alteração",G933="Desligamento")</formula>
    </cfRule>
  </conditionalFormatting>
  <conditionalFormatting sqref="J942">
    <cfRule type="expression" dxfId="6796" priority="12548">
      <formula>OR(G933="Alteração de Carga",G933="Caixa Existente sem Alteração",G933="Desligamento")</formula>
    </cfRule>
  </conditionalFormatting>
  <conditionalFormatting sqref="J943">
    <cfRule type="expression" dxfId="6795" priority="12547">
      <formula>OR(G933="Alteração de Carga",G933="Caixa Existente sem Alteração",G933="Desligamento")</formula>
    </cfRule>
  </conditionalFormatting>
  <conditionalFormatting sqref="J944">
    <cfRule type="expression" dxfId="6794" priority="12546">
      <formula>OR(G933="Alteração de Carga",G933="Caixa Existente sem Alteração",G933="Desligamento")</formula>
    </cfRule>
  </conditionalFormatting>
  <conditionalFormatting sqref="J945">
    <cfRule type="expression" dxfId="6793" priority="12545">
      <formula>OR(G933="Alteração de Carga",G933="Caixa Existente sem Alteração",G933="Desligamento")</formula>
    </cfRule>
  </conditionalFormatting>
  <conditionalFormatting sqref="J947">
    <cfRule type="expression" dxfId="6792" priority="12543">
      <formula>OR(G933="Alteração de Carga",G933="Caixa Existente sem Alteração",G933="Desligamento")</formula>
    </cfRule>
  </conditionalFormatting>
  <conditionalFormatting sqref="J948">
    <cfRule type="expression" dxfId="6791" priority="12542">
      <formula>OR(G933="Alteração de Carga",G933="Caixa Existente sem Alteração",G933="Desligamento")</formula>
    </cfRule>
  </conditionalFormatting>
  <conditionalFormatting sqref="J962">
    <cfRule type="expression" dxfId="6790" priority="12504">
      <formula>OR(G954="Alteração de Carga",G954="Caixa Existente sem Alteração",G954="Desligamento")</formula>
    </cfRule>
  </conditionalFormatting>
  <conditionalFormatting sqref="J963">
    <cfRule type="expression" dxfId="6789" priority="12503">
      <formula>OR(G954="Alteração de Carga",G954="Caixa Existente sem Alteração",G954="Desligamento")</formula>
    </cfRule>
  </conditionalFormatting>
  <conditionalFormatting sqref="J964">
    <cfRule type="expression" dxfId="6788" priority="12502">
      <formula>OR(G954="Alteração de Carga",G954="Caixa Existente sem Alteração",G954="Desligamento")</formula>
    </cfRule>
  </conditionalFormatting>
  <conditionalFormatting sqref="J965">
    <cfRule type="expression" dxfId="6787" priority="12501">
      <formula>OR(G954="Alteração de Carga",G954="Caixa Existente sem Alteração",G954="Desligamento")</formula>
    </cfRule>
  </conditionalFormatting>
  <conditionalFormatting sqref="J966">
    <cfRule type="expression" dxfId="6786" priority="12500">
      <formula>OR(G954="Alteração de Carga",G954="Caixa Existente sem Alteração",G954="Desligamento")</formula>
    </cfRule>
  </conditionalFormatting>
  <conditionalFormatting sqref="J968">
    <cfRule type="expression" dxfId="6785" priority="12498">
      <formula>OR(G954="Alteração de Carga",G954="Caixa Existente sem Alteração",G954="Desligamento")</formula>
    </cfRule>
  </conditionalFormatting>
  <conditionalFormatting sqref="J969">
    <cfRule type="expression" dxfId="6784" priority="12497">
      <formula>OR(G954="Alteração de Carga",G954="Caixa Existente sem Alteração",G954="Desligamento")</formula>
    </cfRule>
  </conditionalFormatting>
  <conditionalFormatting sqref="J983">
    <cfRule type="expression" dxfId="6783" priority="12459">
      <formula>OR(G975="Alteração de Carga",G975="Caixa Existente sem Alteração",G975="Desligamento")</formula>
    </cfRule>
  </conditionalFormatting>
  <conditionalFormatting sqref="J984">
    <cfRule type="expression" dxfId="6782" priority="12458">
      <formula>OR(G975="Alteração de Carga",G975="Caixa Existente sem Alteração",G975="Desligamento")</formula>
    </cfRule>
  </conditionalFormatting>
  <conditionalFormatting sqref="J985">
    <cfRule type="expression" dxfId="6781" priority="12457">
      <formula>OR(G975="Alteração de Carga",G975="Caixa Existente sem Alteração",G975="Desligamento")</formula>
    </cfRule>
  </conditionalFormatting>
  <conditionalFormatting sqref="J986">
    <cfRule type="expression" dxfId="6780" priority="12456">
      <formula>OR(G975="Alteração de Carga",G975="Caixa Existente sem Alteração",G975="Desligamento")</formula>
    </cfRule>
  </conditionalFormatting>
  <conditionalFormatting sqref="J987">
    <cfRule type="expression" dxfId="6779" priority="12455">
      <formula>OR(G975="Alteração de Carga",G975="Caixa Existente sem Alteração",G975="Desligamento")</formula>
    </cfRule>
  </conditionalFormatting>
  <conditionalFormatting sqref="J989">
    <cfRule type="expression" dxfId="6778" priority="12453">
      <formula>OR(G975="Alteração de Carga",G975="Caixa Existente sem Alteração",G975="Desligamento")</formula>
    </cfRule>
  </conditionalFormatting>
  <conditionalFormatting sqref="J990">
    <cfRule type="expression" dxfId="6777" priority="12452">
      <formula>OR(G975="Alteração de Carga",G975="Caixa Existente sem Alteração",G975="Desligamento")</formula>
    </cfRule>
  </conditionalFormatting>
  <conditionalFormatting sqref="J1004">
    <cfRule type="expression" dxfId="6776" priority="12414">
      <formula>OR(G996="Alteração de Carga",G996="Caixa Existente sem Alteração",G996="Desligamento")</formula>
    </cfRule>
  </conditionalFormatting>
  <conditionalFormatting sqref="J1005">
    <cfRule type="expression" dxfId="6775" priority="12413">
      <formula>OR(G996="Alteração de Carga",G996="Caixa Existente sem Alteração",G996="Desligamento")</formula>
    </cfRule>
  </conditionalFormatting>
  <conditionalFormatting sqref="J1006">
    <cfRule type="expression" dxfId="6774" priority="12412">
      <formula>OR(G996="Alteração de Carga",G996="Caixa Existente sem Alteração",G996="Desligamento")</formula>
    </cfRule>
  </conditionalFormatting>
  <conditionalFormatting sqref="J1007">
    <cfRule type="expression" dxfId="6773" priority="12411">
      <formula>OR(G996="Alteração de Carga",G996="Caixa Existente sem Alteração",G996="Desligamento")</formula>
    </cfRule>
  </conditionalFormatting>
  <conditionalFormatting sqref="J1008">
    <cfRule type="expression" dxfId="6772" priority="12410">
      <formula>OR(G996="Alteração de Carga",G996="Caixa Existente sem Alteração",G996="Desligamento")</formula>
    </cfRule>
  </conditionalFormatting>
  <conditionalFormatting sqref="J1010">
    <cfRule type="expression" dxfId="6771" priority="12408">
      <formula>OR(G996="Alteração de Carga",G996="Caixa Existente sem Alteração",G996="Desligamento")</formula>
    </cfRule>
  </conditionalFormatting>
  <conditionalFormatting sqref="J1011">
    <cfRule type="expression" dxfId="6770" priority="12407">
      <formula>OR(G996="Alteração de Carga",G996="Caixa Existente sem Alteração",G996="Desligamento")</formula>
    </cfRule>
  </conditionalFormatting>
  <conditionalFormatting sqref="J1025">
    <cfRule type="expression" dxfId="6769" priority="12369">
      <formula>OR(G1017="Alteração de Carga",G1017="Caixa Existente sem Alteração",G1017="Desligamento")</formula>
    </cfRule>
  </conditionalFormatting>
  <conditionalFormatting sqref="J1026">
    <cfRule type="expression" dxfId="6768" priority="12368">
      <formula>OR(G1017="Alteração de Carga",G1017="Caixa Existente sem Alteração",G1017="Desligamento")</formula>
    </cfRule>
  </conditionalFormatting>
  <conditionalFormatting sqref="J1027">
    <cfRule type="expression" dxfId="6767" priority="12367">
      <formula>OR(G1017="Alteração de Carga",G1017="Caixa Existente sem Alteração",G1017="Desligamento")</formula>
    </cfRule>
  </conditionalFormatting>
  <conditionalFormatting sqref="J1028">
    <cfRule type="expression" dxfId="6766" priority="12366">
      <formula>OR(G1017="Alteração de Carga",G1017="Caixa Existente sem Alteração",G1017="Desligamento")</formula>
    </cfRule>
  </conditionalFormatting>
  <conditionalFormatting sqref="J1029">
    <cfRule type="expression" dxfId="6765" priority="12365">
      <formula>OR(G1017="Alteração de Carga",G1017="Caixa Existente sem Alteração",G1017="Desligamento")</formula>
    </cfRule>
  </conditionalFormatting>
  <conditionalFormatting sqref="J1031">
    <cfRule type="expression" dxfId="6764" priority="12363">
      <formula>OR(G1017="Alteração de Carga",G1017="Caixa Existente sem Alteração",G1017="Desligamento")</formula>
    </cfRule>
  </conditionalFormatting>
  <conditionalFormatting sqref="J1032">
    <cfRule type="expression" dxfId="6763" priority="12362">
      <formula>OR(G1017="Alteração de Carga",G1017="Caixa Existente sem Alteração",G1017="Desligamento")</formula>
    </cfRule>
  </conditionalFormatting>
  <conditionalFormatting sqref="J1046">
    <cfRule type="expression" dxfId="6762" priority="12324">
      <formula>OR(G1038="Alteração de Carga",G1038="Caixa Existente sem Alteração",G1038="Desligamento")</formula>
    </cfRule>
  </conditionalFormatting>
  <conditionalFormatting sqref="J1047">
    <cfRule type="expression" dxfId="6761" priority="12323">
      <formula>OR(G1038="Alteração de Carga",G1038="Caixa Existente sem Alteração",G1038="Desligamento")</formula>
    </cfRule>
  </conditionalFormatting>
  <conditionalFormatting sqref="J1048">
    <cfRule type="expression" dxfId="6760" priority="12322">
      <formula>OR(G1038="Alteração de Carga",G1038="Caixa Existente sem Alteração",G1038="Desligamento")</formula>
    </cfRule>
  </conditionalFormatting>
  <conditionalFormatting sqref="J1049">
    <cfRule type="expression" dxfId="6759" priority="12321">
      <formula>OR(G1038="Alteração de Carga",G1038="Caixa Existente sem Alteração",G1038="Desligamento")</formula>
    </cfRule>
  </conditionalFormatting>
  <conditionalFormatting sqref="J1050">
    <cfRule type="expression" dxfId="6758" priority="12320">
      <formula>OR(G1038="Alteração de Carga",G1038="Caixa Existente sem Alteração",G1038="Desligamento")</formula>
    </cfRule>
  </conditionalFormatting>
  <conditionalFormatting sqref="J1052">
    <cfRule type="expression" dxfId="6757" priority="12318">
      <formula>OR(G1038="Alteração de Carga",G1038="Caixa Existente sem Alteração",G1038="Desligamento")</formula>
    </cfRule>
  </conditionalFormatting>
  <conditionalFormatting sqref="J1053">
    <cfRule type="expression" dxfId="6756" priority="12317">
      <formula>OR(G1038="Alteração de Carga",G1038="Caixa Existente sem Alteração",G1038="Desligamento")</formula>
    </cfRule>
  </conditionalFormatting>
  <conditionalFormatting sqref="J1067">
    <cfRule type="expression" dxfId="6755" priority="12279">
      <formula>OR(G1059="Alteração de Carga",G1059="Caixa Existente sem Alteração",G1059="Desligamento")</formula>
    </cfRule>
  </conditionalFormatting>
  <conditionalFormatting sqref="J1068">
    <cfRule type="expression" dxfId="6754" priority="12278">
      <formula>OR(G1059="Alteração de Carga",G1059="Caixa Existente sem Alteração",G1059="Desligamento")</formula>
    </cfRule>
  </conditionalFormatting>
  <conditionalFormatting sqref="J1069">
    <cfRule type="expression" dxfId="6753" priority="12277">
      <formula>OR(G1059="Alteração de Carga",G1059="Caixa Existente sem Alteração",G1059="Desligamento")</formula>
    </cfRule>
  </conditionalFormatting>
  <conditionalFormatting sqref="J1070">
    <cfRule type="expression" dxfId="6752" priority="12276">
      <formula>OR(G1059="Alteração de Carga",G1059="Caixa Existente sem Alteração",G1059="Desligamento")</formula>
    </cfRule>
  </conditionalFormatting>
  <conditionalFormatting sqref="J1071">
    <cfRule type="expression" dxfId="6751" priority="12275">
      <formula>OR(G1059="Alteração de Carga",G1059="Caixa Existente sem Alteração",G1059="Desligamento")</formula>
    </cfRule>
  </conditionalFormatting>
  <conditionalFormatting sqref="J1073">
    <cfRule type="expression" dxfId="6750" priority="12273">
      <formula>OR(G1059="Alteração de Carga",G1059="Caixa Existente sem Alteração",G1059="Desligamento")</formula>
    </cfRule>
  </conditionalFormatting>
  <conditionalFormatting sqref="J1074">
    <cfRule type="expression" dxfId="6749" priority="12272">
      <formula>OR(G1059="Alteração de Carga",G1059="Caixa Existente sem Alteração",G1059="Desligamento")</formula>
    </cfRule>
  </conditionalFormatting>
  <conditionalFormatting sqref="J1088">
    <cfRule type="expression" dxfId="6748" priority="12234">
      <formula>OR(G1080="Alteração de Carga",G1080="Caixa Existente sem Alteração",G1080="Desligamento")</formula>
    </cfRule>
  </conditionalFormatting>
  <conditionalFormatting sqref="J1089">
    <cfRule type="expression" dxfId="6747" priority="12233">
      <formula>OR(G1080="Alteração de Carga",G1080="Caixa Existente sem Alteração",G1080="Desligamento")</formula>
    </cfRule>
  </conditionalFormatting>
  <conditionalFormatting sqref="J1090">
    <cfRule type="expression" dxfId="6746" priority="12232">
      <formula>OR(G1080="Alteração de Carga",G1080="Caixa Existente sem Alteração",G1080="Desligamento")</formula>
    </cfRule>
  </conditionalFormatting>
  <conditionalFormatting sqref="J1091">
    <cfRule type="expression" dxfId="6745" priority="12231">
      <formula>OR(G1080="Alteração de Carga",G1080="Caixa Existente sem Alteração",G1080="Desligamento")</formula>
    </cfRule>
  </conditionalFormatting>
  <conditionalFormatting sqref="J1092">
    <cfRule type="expression" dxfId="6744" priority="12230">
      <formula>OR(G1080="Alteração de Carga",G1080="Caixa Existente sem Alteração",G1080="Desligamento")</formula>
    </cfRule>
  </conditionalFormatting>
  <conditionalFormatting sqref="J1094">
    <cfRule type="expression" dxfId="6743" priority="12228">
      <formula>OR(G1080="Alteração de Carga",G1080="Caixa Existente sem Alteração",G1080="Desligamento")</formula>
    </cfRule>
  </conditionalFormatting>
  <conditionalFormatting sqref="J1095">
    <cfRule type="expression" dxfId="6742" priority="12227">
      <formula>OR(G1080="Alteração de Carga",G1080="Caixa Existente sem Alteração",G1080="Desligamento")</formula>
    </cfRule>
  </conditionalFormatting>
  <conditionalFormatting sqref="J1109">
    <cfRule type="expression" dxfId="6741" priority="12189">
      <formula>OR(G1101="Alteração de Carga",G1101="Caixa Existente sem Alteração",G1101="Desligamento")</formula>
    </cfRule>
  </conditionalFormatting>
  <conditionalFormatting sqref="J1110">
    <cfRule type="expression" dxfId="6740" priority="12188">
      <formula>OR(G1101="Alteração de Carga",G1101="Caixa Existente sem Alteração",G1101="Desligamento")</formula>
    </cfRule>
  </conditionalFormatting>
  <conditionalFormatting sqref="J1111">
    <cfRule type="expression" dxfId="6739" priority="12187">
      <formula>OR(G1101="Alteração de Carga",G1101="Caixa Existente sem Alteração",G1101="Desligamento")</formula>
    </cfRule>
  </conditionalFormatting>
  <conditionalFormatting sqref="J1112">
    <cfRule type="expression" dxfId="6738" priority="12186">
      <formula>OR(G1101="Alteração de Carga",G1101="Caixa Existente sem Alteração",G1101="Desligamento")</formula>
    </cfRule>
  </conditionalFormatting>
  <conditionalFormatting sqref="J1113">
    <cfRule type="expression" dxfId="6737" priority="12185">
      <formula>OR(G1101="Alteração de Carga",G1101="Caixa Existente sem Alteração",G1101="Desligamento")</formula>
    </cfRule>
  </conditionalFormatting>
  <conditionalFormatting sqref="J1115">
    <cfRule type="expression" dxfId="6736" priority="12183">
      <formula>OR(G1101="Alteração de Carga",G1101="Caixa Existente sem Alteração",G1101="Desligamento")</formula>
    </cfRule>
  </conditionalFormatting>
  <conditionalFormatting sqref="J1116">
    <cfRule type="expression" dxfId="6735" priority="12182">
      <formula>OR(G1101="Alteração de Carga",G1101="Caixa Existente sem Alteração",G1101="Desligamento")</formula>
    </cfRule>
  </conditionalFormatting>
  <conditionalFormatting sqref="J1130">
    <cfRule type="expression" dxfId="6734" priority="12144">
      <formula>OR(G1122="Alteração de Carga",G1122="Caixa Existente sem Alteração",G1122="Desligamento")</formula>
    </cfRule>
  </conditionalFormatting>
  <conditionalFormatting sqref="J1131">
    <cfRule type="expression" dxfId="6733" priority="12143">
      <formula>OR(G1122="Alteração de Carga",G1122="Caixa Existente sem Alteração",G1122="Desligamento")</formula>
    </cfRule>
  </conditionalFormatting>
  <conditionalFormatting sqref="J1132">
    <cfRule type="expression" dxfId="6732" priority="12142">
      <formula>OR(G1122="Alteração de Carga",G1122="Caixa Existente sem Alteração",G1122="Desligamento")</formula>
    </cfRule>
  </conditionalFormatting>
  <conditionalFormatting sqref="J1133">
    <cfRule type="expression" dxfId="6731" priority="12141">
      <formula>OR(G1122="Alteração de Carga",G1122="Caixa Existente sem Alteração",G1122="Desligamento")</formula>
    </cfRule>
  </conditionalFormatting>
  <conditionalFormatting sqref="J1134">
    <cfRule type="expression" dxfId="6730" priority="12140">
      <formula>OR(G1122="Alteração de Carga",G1122="Caixa Existente sem Alteração",G1122="Desligamento")</formula>
    </cfRule>
  </conditionalFormatting>
  <conditionalFormatting sqref="J1136">
    <cfRule type="expression" dxfId="6729" priority="12138">
      <formula>OR(G1122="Alteração de Carga",G1122="Caixa Existente sem Alteração",G1122="Desligamento")</formula>
    </cfRule>
  </conditionalFormatting>
  <conditionalFormatting sqref="J1137">
    <cfRule type="expression" dxfId="6728" priority="12137">
      <formula>OR(G1122="Alteração de Carga",G1122="Caixa Existente sem Alteração",G1122="Desligamento")</formula>
    </cfRule>
  </conditionalFormatting>
  <conditionalFormatting sqref="J1151">
    <cfRule type="expression" dxfId="6727" priority="12099">
      <formula>OR(G1143="Alteração de Carga",G1143="Caixa Existente sem Alteração",G1143="Desligamento")</formula>
    </cfRule>
  </conditionalFormatting>
  <conditionalFormatting sqref="J1152">
    <cfRule type="expression" dxfId="6726" priority="12098">
      <formula>OR(G1143="Alteração de Carga",G1143="Caixa Existente sem Alteração",G1143="Desligamento")</formula>
    </cfRule>
  </conditionalFormatting>
  <conditionalFormatting sqref="J1153">
    <cfRule type="expression" dxfId="6725" priority="12097">
      <formula>OR(G1143="Alteração de Carga",G1143="Caixa Existente sem Alteração",G1143="Desligamento")</formula>
    </cfRule>
  </conditionalFormatting>
  <conditionalFormatting sqref="J1154">
    <cfRule type="expression" dxfId="6724" priority="12096">
      <formula>OR(G1143="Alteração de Carga",G1143="Caixa Existente sem Alteração",G1143="Desligamento")</formula>
    </cfRule>
  </conditionalFormatting>
  <conditionalFormatting sqref="J1155">
    <cfRule type="expression" dxfId="6723" priority="12095">
      <formula>OR(G1143="Alteração de Carga",G1143="Caixa Existente sem Alteração",G1143="Desligamento")</formula>
    </cfRule>
  </conditionalFormatting>
  <conditionalFormatting sqref="J1157">
    <cfRule type="expression" dxfId="6722" priority="12093">
      <formula>OR(G1143="Alteração de Carga",G1143="Caixa Existente sem Alteração",G1143="Desligamento")</formula>
    </cfRule>
  </conditionalFormatting>
  <conditionalFormatting sqref="J1158">
    <cfRule type="expression" dxfId="6721" priority="12092">
      <formula>OR(G1143="Alteração de Carga",G1143="Caixa Existente sem Alteração",G1143="Desligamento")</formula>
    </cfRule>
  </conditionalFormatting>
  <conditionalFormatting sqref="J1172">
    <cfRule type="expression" dxfId="6720" priority="12054">
      <formula>OR(G1164="Alteração de Carga",G1164="Caixa Existente sem Alteração",G1164="Desligamento")</formula>
    </cfRule>
  </conditionalFormatting>
  <conditionalFormatting sqref="J1173">
    <cfRule type="expression" dxfId="6719" priority="12053">
      <formula>OR(G1164="Alteração de Carga",G1164="Caixa Existente sem Alteração",G1164="Desligamento")</formula>
    </cfRule>
  </conditionalFormatting>
  <conditionalFormatting sqref="J1174">
    <cfRule type="expression" dxfId="6718" priority="12052">
      <formula>OR(G1164="Alteração de Carga",G1164="Caixa Existente sem Alteração",G1164="Desligamento")</formula>
    </cfRule>
  </conditionalFormatting>
  <conditionalFormatting sqref="J1175">
    <cfRule type="expression" dxfId="6717" priority="12051">
      <formula>OR(G1164="Alteração de Carga",G1164="Caixa Existente sem Alteração",G1164="Desligamento")</formula>
    </cfRule>
  </conditionalFormatting>
  <conditionalFormatting sqref="J1176">
    <cfRule type="expression" dxfId="6716" priority="12050">
      <formula>OR(G1164="Alteração de Carga",G1164="Caixa Existente sem Alteração",G1164="Desligamento")</formula>
    </cfRule>
  </conditionalFormatting>
  <conditionalFormatting sqref="J1178">
    <cfRule type="expression" dxfId="6715" priority="12048">
      <formula>OR(G1164="Alteração de Carga",G1164="Caixa Existente sem Alteração",G1164="Desligamento")</formula>
    </cfRule>
  </conditionalFormatting>
  <conditionalFormatting sqref="J1179">
    <cfRule type="expression" dxfId="6714" priority="12047">
      <formula>OR(G1164="Alteração de Carga",G1164="Caixa Existente sem Alteração",G1164="Desligamento")</formula>
    </cfRule>
  </conditionalFormatting>
  <conditionalFormatting sqref="J1193">
    <cfRule type="expression" dxfId="6713" priority="12009">
      <formula>OR(G1185="Alteração de Carga",G1185="Caixa Existente sem Alteração",G1185="Desligamento")</formula>
    </cfRule>
  </conditionalFormatting>
  <conditionalFormatting sqref="J1194">
    <cfRule type="expression" dxfId="6712" priority="12008">
      <formula>OR(G1185="Alteração de Carga",G1185="Caixa Existente sem Alteração",G1185="Desligamento")</formula>
    </cfRule>
  </conditionalFormatting>
  <conditionalFormatting sqref="J1195">
    <cfRule type="expression" dxfId="6711" priority="12007">
      <formula>OR(G1185="Alteração de Carga",G1185="Caixa Existente sem Alteração",G1185="Desligamento")</formula>
    </cfRule>
  </conditionalFormatting>
  <conditionalFormatting sqref="J1196">
    <cfRule type="expression" dxfId="6710" priority="12006">
      <formula>OR(G1185="Alteração de Carga",G1185="Caixa Existente sem Alteração",G1185="Desligamento")</formula>
    </cfRule>
  </conditionalFormatting>
  <conditionalFormatting sqref="J1197">
    <cfRule type="expression" dxfId="6709" priority="12005">
      <formula>OR(G1185="Alteração de Carga",G1185="Caixa Existente sem Alteração",G1185="Desligamento")</formula>
    </cfRule>
  </conditionalFormatting>
  <conditionalFormatting sqref="J1199">
    <cfRule type="expression" dxfId="6708" priority="12003">
      <formula>OR(G1185="Alteração de Carga",G1185="Caixa Existente sem Alteração",G1185="Desligamento")</formula>
    </cfRule>
  </conditionalFormatting>
  <conditionalFormatting sqref="J1200">
    <cfRule type="expression" dxfId="6707" priority="12002">
      <formula>OR(G1185="Alteração de Carga",G1185="Caixa Existente sem Alteração",G1185="Desligamento")</formula>
    </cfRule>
  </conditionalFormatting>
  <conditionalFormatting sqref="J1214">
    <cfRule type="expression" dxfId="6706" priority="11964">
      <formula>OR(G1206="Alteração de Carga",G1206="Caixa Existente sem Alteração",G1206="Desligamento")</formula>
    </cfRule>
  </conditionalFormatting>
  <conditionalFormatting sqref="J1215">
    <cfRule type="expression" dxfId="6705" priority="11963">
      <formula>OR(G1206="Alteração de Carga",G1206="Caixa Existente sem Alteração",G1206="Desligamento")</formula>
    </cfRule>
  </conditionalFormatting>
  <conditionalFormatting sqref="J1216">
    <cfRule type="expression" dxfId="6704" priority="11962">
      <formula>OR(G1206="Alteração de Carga",G1206="Caixa Existente sem Alteração",G1206="Desligamento")</formula>
    </cfRule>
  </conditionalFormatting>
  <conditionalFormatting sqref="J1217">
    <cfRule type="expression" dxfId="6703" priority="11961">
      <formula>OR(G1206="Alteração de Carga",G1206="Caixa Existente sem Alteração",G1206="Desligamento")</formula>
    </cfRule>
  </conditionalFormatting>
  <conditionalFormatting sqref="J1218">
    <cfRule type="expression" dxfId="6702" priority="11960">
      <formula>OR(G1206="Alteração de Carga",G1206="Caixa Existente sem Alteração",G1206="Desligamento")</formula>
    </cfRule>
  </conditionalFormatting>
  <conditionalFormatting sqref="J1220">
    <cfRule type="expression" dxfId="6701" priority="11958">
      <formula>OR(G1206="Alteração de Carga",G1206="Caixa Existente sem Alteração",G1206="Desligamento")</formula>
    </cfRule>
  </conditionalFormatting>
  <conditionalFormatting sqref="J1221">
    <cfRule type="expression" dxfId="6700" priority="11957">
      <formula>OR(G1206="Alteração de Carga",G1206="Caixa Existente sem Alteração",G1206="Desligamento")</formula>
    </cfRule>
  </conditionalFormatting>
  <conditionalFormatting sqref="J1235">
    <cfRule type="expression" dxfId="6699" priority="11919">
      <formula>OR(G1227="Alteração de Carga",G1227="Caixa Existente sem Alteração",G1227="Desligamento")</formula>
    </cfRule>
  </conditionalFormatting>
  <conditionalFormatting sqref="J1236">
    <cfRule type="expression" dxfId="6698" priority="11918">
      <formula>OR(G1227="Alteração de Carga",G1227="Caixa Existente sem Alteração",G1227="Desligamento")</formula>
    </cfRule>
  </conditionalFormatting>
  <conditionalFormatting sqref="J1237">
    <cfRule type="expression" dxfId="6697" priority="11917">
      <formula>OR(G1227="Alteração de Carga",G1227="Caixa Existente sem Alteração",G1227="Desligamento")</formula>
    </cfRule>
  </conditionalFormatting>
  <conditionalFormatting sqref="J1238">
    <cfRule type="expression" dxfId="6696" priority="11916">
      <formula>OR(G1227="Alteração de Carga",G1227="Caixa Existente sem Alteração",G1227="Desligamento")</formula>
    </cfRule>
  </conditionalFormatting>
  <conditionalFormatting sqref="J1239">
    <cfRule type="expression" dxfId="6695" priority="11915">
      <formula>OR(G1227="Alteração de Carga",G1227="Caixa Existente sem Alteração",G1227="Desligamento")</formula>
    </cfRule>
  </conditionalFormatting>
  <conditionalFormatting sqref="J1241">
    <cfRule type="expression" dxfId="6694" priority="11913">
      <formula>OR(G1227="Alteração de Carga",G1227="Caixa Existente sem Alteração",G1227="Desligamento")</formula>
    </cfRule>
  </conditionalFormatting>
  <conditionalFormatting sqref="J1242">
    <cfRule type="expression" dxfId="6693" priority="11912">
      <formula>OR(G1227="Alteração de Carga",G1227="Caixa Existente sem Alteração",G1227="Desligamento")</formula>
    </cfRule>
  </conditionalFormatting>
  <conditionalFormatting sqref="J1256">
    <cfRule type="expression" dxfId="6692" priority="11874">
      <formula>OR(G1248="Alteração de Carga",G1248="Caixa Existente sem Alteração",G1248="Desligamento")</formula>
    </cfRule>
  </conditionalFormatting>
  <conditionalFormatting sqref="J1257">
    <cfRule type="expression" dxfId="6691" priority="11873">
      <formula>OR(G1248="Alteração de Carga",G1248="Caixa Existente sem Alteração",G1248="Desligamento")</formula>
    </cfRule>
  </conditionalFormatting>
  <conditionalFormatting sqref="J1258">
    <cfRule type="expression" dxfId="6690" priority="11872">
      <formula>OR(G1248="Alteração de Carga",G1248="Caixa Existente sem Alteração",G1248="Desligamento")</formula>
    </cfRule>
  </conditionalFormatting>
  <conditionalFormatting sqref="J1259">
    <cfRule type="expression" dxfId="6689" priority="11871">
      <formula>OR(G1248="Alteração de Carga",G1248="Caixa Existente sem Alteração",G1248="Desligamento")</formula>
    </cfRule>
  </conditionalFormatting>
  <conditionalFormatting sqref="J1260">
    <cfRule type="expression" dxfId="6688" priority="11870">
      <formula>OR(G1248="Alteração de Carga",G1248="Caixa Existente sem Alteração",G1248="Desligamento")</formula>
    </cfRule>
  </conditionalFormatting>
  <conditionalFormatting sqref="J1262">
    <cfRule type="expression" dxfId="6687" priority="11868">
      <formula>OR(G1248="Alteração de Carga",G1248="Caixa Existente sem Alteração",G1248="Desligamento")</formula>
    </cfRule>
  </conditionalFormatting>
  <conditionalFormatting sqref="J1263">
    <cfRule type="expression" dxfId="6686" priority="11867">
      <formula>OR(G1248="Alteração de Carga",G1248="Caixa Existente sem Alteração",G1248="Desligamento")</formula>
    </cfRule>
  </conditionalFormatting>
  <conditionalFormatting sqref="J1277">
    <cfRule type="expression" dxfId="6685" priority="11829">
      <formula>OR(G1269="Alteração de Carga",G1269="Caixa Existente sem Alteração",G1269="Desligamento")</formula>
    </cfRule>
  </conditionalFormatting>
  <conditionalFormatting sqref="J1278">
    <cfRule type="expression" dxfId="6684" priority="11828">
      <formula>OR(G1269="Alteração de Carga",G1269="Caixa Existente sem Alteração",G1269="Desligamento")</formula>
    </cfRule>
  </conditionalFormatting>
  <conditionalFormatting sqref="J1279">
    <cfRule type="expression" dxfId="6683" priority="11827">
      <formula>OR(G1269="Alteração de Carga",G1269="Caixa Existente sem Alteração",G1269="Desligamento")</formula>
    </cfRule>
  </conditionalFormatting>
  <conditionalFormatting sqref="J1280">
    <cfRule type="expression" dxfId="6682" priority="11826">
      <formula>OR(G1269="Alteração de Carga",G1269="Caixa Existente sem Alteração",G1269="Desligamento")</formula>
    </cfRule>
  </conditionalFormatting>
  <conditionalFormatting sqref="J1281">
    <cfRule type="expression" dxfId="6681" priority="11825">
      <formula>OR(G1269="Alteração de Carga",G1269="Caixa Existente sem Alteração",G1269="Desligamento")</formula>
    </cfRule>
  </conditionalFormatting>
  <conditionalFormatting sqref="J1283">
    <cfRule type="expression" dxfId="6680" priority="11823">
      <formula>OR(G1269="Alteração de Carga",G1269="Caixa Existente sem Alteração",G1269="Desligamento")</formula>
    </cfRule>
  </conditionalFormatting>
  <conditionalFormatting sqref="J1284">
    <cfRule type="expression" dxfId="6679" priority="11822">
      <formula>OR(G1269="Alteração de Carga",G1269="Caixa Existente sem Alteração",G1269="Desligamento")</formula>
    </cfRule>
  </conditionalFormatting>
  <conditionalFormatting sqref="J1298">
    <cfRule type="expression" dxfId="6678" priority="11784">
      <formula>OR(G1290="Alteração de Carga",G1290="Caixa Existente sem Alteração",G1290="Desligamento")</formula>
    </cfRule>
  </conditionalFormatting>
  <conditionalFormatting sqref="J1299">
    <cfRule type="expression" dxfId="6677" priority="11783">
      <formula>OR(G1290="Alteração de Carga",G1290="Caixa Existente sem Alteração",G1290="Desligamento")</formula>
    </cfRule>
  </conditionalFormatting>
  <conditionalFormatting sqref="J1300">
    <cfRule type="expression" dxfId="6676" priority="11782">
      <formula>OR(G1290="Alteração de Carga",G1290="Caixa Existente sem Alteração",G1290="Desligamento")</formula>
    </cfRule>
  </conditionalFormatting>
  <conditionalFormatting sqref="J1301">
    <cfRule type="expression" dxfId="6675" priority="11781">
      <formula>OR(G1290="Alteração de Carga",G1290="Caixa Existente sem Alteração",G1290="Desligamento")</formula>
    </cfRule>
  </conditionalFormatting>
  <conditionalFormatting sqref="J1302">
    <cfRule type="expression" dxfId="6674" priority="11780">
      <formula>OR(G1290="Alteração de Carga",G1290="Caixa Existente sem Alteração",G1290="Desligamento")</formula>
    </cfRule>
  </conditionalFormatting>
  <conditionalFormatting sqref="J1304">
    <cfRule type="expression" dxfId="6673" priority="11778">
      <formula>OR(G1290="Alteração de Carga",G1290="Caixa Existente sem Alteração",G1290="Desligamento")</formula>
    </cfRule>
  </conditionalFormatting>
  <conditionalFormatting sqref="J1305">
    <cfRule type="expression" dxfId="6672" priority="11777">
      <formula>OR(G1290="Alteração de Carga",G1290="Caixa Existente sem Alteração",G1290="Desligamento")</formula>
    </cfRule>
  </conditionalFormatting>
  <conditionalFormatting sqref="J1319">
    <cfRule type="expression" dxfId="6671" priority="11739">
      <formula>OR(G1311="Alteração de Carga",G1311="Caixa Existente sem Alteração",G1311="Desligamento")</formula>
    </cfRule>
  </conditionalFormatting>
  <conditionalFormatting sqref="J1320">
    <cfRule type="expression" dxfId="6670" priority="11738">
      <formula>OR(G1311="Alteração de Carga",G1311="Caixa Existente sem Alteração",G1311="Desligamento")</formula>
    </cfRule>
  </conditionalFormatting>
  <conditionalFormatting sqref="J1321">
    <cfRule type="expression" dxfId="6669" priority="11737">
      <formula>OR(G1311="Alteração de Carga",G1311="Caixa Existente sem Alteração",G1311="Desligamento")</formula>
    </cfRule>
  </conditionalFormatting>
  <conditionalFormatting sqref="J1322">
    <cfRule type="expression" dxfId="6668" priority="11736">
      <formula>OR(G1311="Alteração de Carga",G1311="Caixa Existente sem Alteração",G1311="Desligamento")</formula>
    </cfRule>
  </conditionalFormatting>
  <conditionalFormatting sqref="J1323">
    <cfRule type="expression" dxfId="6667" priority="11735">
      <formula>OR(G1311="Alteração de Carga",G1311="Caixa Existente sem Alteração",G1311="Desligamento")</formula>
    </cfRule>
  </conditionalFormatting>
  <conditionalFormatting sqref="J1325">
    <cfRule type="expression" dxfId="6666" priority="11733">
      <formula>OR(G1311="Alteração de Carga",G1311="Caixa Existente sem Alteração",G1311="Desligamento")</formula>
    </cfRule>
  </conditionalFormatting>
  <conditionalFormatting sqref="J1326">
    <cfRule type="expression" dxfId="6665" priority="11732">
      <formula>OR(G1311="Alteração de Carga",G1311="Caixa Existente sem Alteração",G1311="Desligamento")</formula>
    </cfRule>
  </conditionalFormatting>
  <conditionalFormatting sqref="J1340">
    <cfRule type="expression" dxfId="6664" priority="11694">
      <formula>OR(G1332="Alteração de Carga",G1332="Caixa Existente sem Alteração",G1332="Desligamento")</formula>
    </cfRule>
  </conditionalFormatting>
  <conditionalFormatting sqref="J1341">
    <cfRule type="expression" dxfId="6663" priority="11693">
      <formula>OR(G1332="Alteração de Carga",G1332="Caixa Existente sem Alteração",G1332="Desligamento")</formula>
    </cfRule>
  </conditionalFormatting>
  <conditionalFormatting sqref="J1342">
    <cfRule type="expression" dxfId="6662" priority="11692">
      <formula>OR(G1332="Alteração de Carga",G1332="Caixa Existente sem Alteração",G1332="Desligamento")</formula>
    </cfRule>
  </conditionalFormatting>
  <conditionalFormatting sqref="J1343">
    <cfRule type="expression" dxfId="6661" priority="11691">
      <formula>OR(G1332="Alteração de Carga",G1332="Caixa Existente sem Alteração",G1332="Desligamento")</formula>
    </cfRule>
  </conditionalFormatting>
  <conditionalFormatting sqref="J1344">
    <cfRule type="expression" dxfId="6660" priority="11690">
      <formula>OR(G1332="Alteração de Carga",G1332="Caixa Existente sem Alteração",G1332="Desligamento")</formula>
    </cfRule>
  </conditionalFormatting>
  <conditionalFormatting sqref="J1346">
    <cfRule type="expression" dxfId="6659" priority="11688">
      <formula>OR(G1332="Alteração de Carga",G1332="Caixa Existente sem Alteração",G1332="Desligamento")</formula>
    </cfRule>
  </conditionalFormatting>
  <conditionalFormatting sqref="J1347">
    <cfRule type="expression" dxfId="6658" priority="11687">
      <formula>OR(G1332="Alteração de Carga",G1332="Caixa Existente sem Alteração",G1332="Desligamento")</formula>
    </cfRule>
  </conditionalFormatting>
  <conditionalFormatting sqref="J1361">
    <cfRule type="expression" dxfId="6657" priority="11649">
      <formula>OR(G1353="Alteração de Carga",G1353="Caixa Existente sem Alteração",G1353="Desligamento")</formula>
    </cfRule>
  </conditionalFormatting>
  <conditionalFormatting sqref="J1362">
    <cfRule type="expression" dxfId="6656" priority="11648">
      <formula>OR(G1353="Alteração de Carga",G1353="Caixa Existente sem Alteração",G1353="Desligamento")</formula>
    </cfRule>
  </conditionalFormatting>
  <conditionalFormatting sqref="J1363">
    <cfRule type="expression" dxfId="6655" priority="11647">
      <formula>OR(G1353="Alteração de Carga",G1353="Caixa Existente sem Alteração",G1353="Desligamento")</formula>
    </cfRule>
  </conditionalFormatting>
  <conditionalFormatting sqref="J1364">
    <cfRule type="expression" dxfId="6654" priority="11646">
      <formula>OR(G1353="Alteração de Carga",G1353="Caixa Existente sem Alteração",G1353="Desligamento")</formula>
    </cfRule>
  </conditionalFormatting>
  <conditionalFormatting sqref="J1365">
    <cfRule type="expression" dxfId="6653" priority="11645">
      <formula>OR(G1353="Alteração de Carga",G1353="Caixa Existente sem Alteração",G1353="Desligamento")</formula>
    </cfRule>
  </conditionalFormatting>
  <conditionalFormatting sqref="J1367">
    <cfRule type="expression" dxfId="6652" priority="11643">
      <formula>OR(G1353="Alteração de Carga",G1353="Caixa Existente sem Alteração",G1353="Desligamento")</formula>
    </cfRule>
  </conditionalFormatting>
  <conditionalFormatting sqref="J1368">
    <cfRule type="expression" dxfId="6651" priority="11642">
      <formula>OR(G1353="Alteração de Carga",G1353="Caixa Existente sem Alteração",G1353="Desligamento")</formula>
    </cfRule>
  </conditionalFormatting>
  <conditionalFormatting sqref="J1382">
    <cfRule type="expression" dxfId="6650" priority="11604">
      <formula>OR(G1374="Alteração de Carga",G1374="Caixa Existente sem Alteração",G1374="Desligamento")</formula>
    </cfRule>
  </conditionalFormatting>
  <conditionalFormatting sqref="J1383">
    <cfRule type="expression" dxfId="6649" priority="11603">
      <formula>OR(G1374="Alteração de Carga",G1374="Caixa Existente sem Alteração",G1374="Desligamento")</formula>
    </cfRule>
  </conditionalFormatting>
  <conditionalFormatting sqref="J1384">
    <cfRule type="expression" dxfId="6648" priority="11602">
      <formula>OR(G1374="Alteração de Carga",G1374="Caixa Existente sem Alteração",G1374="Desligamento")</formula>
    </cfRule>
  </conditionalFormatting>
  <conditionalFormatting sqref="J1385">
    <cfRule type="expression" dxfId="6647" priority="11601">
      <formula>OR(G1374="Alteração de Carga",G1374="Caixa Existente sem Alteração",G1374="Desligamento")</formula>
    </cfRule>
  </conditionalFormatting>
  <conditionalFormatting sqref="J1386">
    <cfRule type="expression" dxfId="6646" priority="11600">
      <formula>OR(G1374="Alteração de Carga",G1374="Caixa Existente sem Alteração",G1374="Desligamento")</formula>
    </cfRule>
  </conditionalFormatting>
  <conditionalFormatting sqref="J1388">
    <cfRule type="expression" dxfId="6645" priority="11598">
      <formula>OR(G1374="Alteração de Carga",G1374="Caixa Existente sem Alteração",G1374="Desligamento")</formula>
    </cfRule>
  </conditionalFormatting>
  <conditionalFormatting sqref="J1389">
    <cfRule type="expression" dxfId="6644" priority="11597">
      <formula>OR(G1374="Alteração de Carga",G1374="Caixa Existente sem Alteração",G1374="Desligamento")</formula>
    </cfRule>
  </conditionalFormatting>
  <conditionalFormatting sqref="J1403">
    <cfRule type="expression" dxfId="6643" priority="11559">
      <formula>OR(G1395="Alteração de Carga",G1395="Caixa Existente sem Alteração",G1395="Desligamento")</formula>
    </cfRule>
  </conditionalFormatting>
  <conditionalFormatting sqref="J1404">
    <cfRule type="expression" dxfId="6642" priority="11558">
      <formula>OR(G1395="Alteração de Carga",G1395="Caixa Existente sem Alteração",G1395="Desligamento")</formula>
    </cfRule>
  </conditionalFormatting>
  <conditionalFormatting sqref="J1405">
    <cfRule type="expression" dxfId="6641" priority="11557">
      <formula>OR(G1395="Alteração de Carga",G1395="Caixa Existente sem Alteração",G1395="Desligamento")</formula>
    </cfRule>
  </conditionalFormatting>
  <conditionalFormatting sqref="J1406">
    <cfRule type="expression" dxfId="6640" priority="11556">
      <formula>OR(G1395="Alteração de Carga",G1395="Caixa Existente sem Alteração",G1395="Desligamento")</formula>
    </cfRule>
  </conditionalFormatting>
  <conditionalFormatting sqref="J1407">
    <cfRule type="expression" dxfId="6639" priority="11555">
      <formula>OR(G1395="Alteração de Carga",G1395="Caixa Existente sem Alteração",G1395="Desligamento")</formula>
    </cfRule>
  </conditionalFormatting>
  <conditionalFormatting sqref="J1409">
    <cfRule type="expression" dxfId="6638" priority="11553">
      <formula>OR(G1395="Alteração de Carga",G1395="Caixa Existente sem Alteração",G1395="Desligamento")</formula>
    </cfRule>
  </conditionalFormatting>
  <conditionalFormatting sqref="J1410">
    <cfRule type="expression" dxfId="6637" priority="11552">
      <formula>OR(G1395="Alteração de Carga",G1395="Caixa Existente sem Alteração",G1395="Desligamento")</formula>
    </cfRule>
  </conditionalFormatting>
  <conditionalFormatting sqref="J1424">
    <cfRule type="expression" dxfId="6636" priority="11514">
      <formula>OR(G1416="Alteração de Carga",G1416="Caixa Existente sem Alteração",G1416="Desligamento")</formula>
    </cfRule>
  </conditionalFormatting>
  <conditionalFormatting sqref="J1425">
    <cfRule type="expression" dxfId="6635" priority="11513">
      <formula>OR(G1416="Alteração de Carga",G1416="Caixa Existente sem Alteração",G1416="Desligamento")</formula>
    </cfRule>
  </conditionalFormatting>
  <conditionalFormatting sqref="J1426">
    <cfRule type="expression" dxfId="6634" priority="11512">
      <formula>OR(G1416="Alteração de Carga",G1416="Caixa Existente sem Alteração",G1416="Desligamento")</formula>
    </cfRule>
  </conditionalFormatting>
  <conditionalFormatting sqref="J1427">
    <cfRule type="expression" dxfId="6633" priority="11511">
      <formula>OR(G1416="Alteração de Carga",G1416="Caixa Existente sem Alteração",G1416="Desligamento")</formula>
    </cfRule>
  </conditionalFormatting>
  <conditionalFormatting sqref="J1428">
    <cfRule type="expression" dxfId="6632" priority="11510">
      <formula>OR(G1416="Alteração de Carga",G1416="Caixa Existente sem Alteração",G1416="Desligamento")</formula>
    </cfRule>
  </conditionalFormatting>
  <conditionalFormatting sqref="J1430">
    <cfRule type="expression" dxfId="6631" priority="11508">
      <formula>OR(G1416="Alteração de Carga",G1416="Caixa Existente sem Alteração",G1416="Desligamento")</formula>
    </cfRule>
  </conditionalFormatting>
  <conditionalFormatting sqref="J1431">
    <cfRule type="expression" dxfId="6630" priority="11507">
      <formula>OR(G1416="Alteração de Carga",G1416="Caixa Existente sem Alteração",G1416="Desligamento")</formula>
    </cfRule>
  </conditionalFormatting>
  <conditionalFormatting sqref="J1445">
    <cfRule type="expression" dxfId="6629" priority="11469">
      <formula>OR(G1437="Alteração de Carga",G1437="Caixa Existente sem Alteração",G1437="Desligamento")</formula>
    </cfRule>
  </conditionalFormatting>
  <conditionalFormatting sqref="J1446">
    <cfRule type="expression" dxfId="6628" priority="11468">
      <formula>OR(G1437="Alteração de Carga",G1437="Caixa Existente sem Alteração",G1437="Desligamento")</formula>
    </cfRule>
  </conditionalFormatting>
  <conditionalFormatting sqref="J1447">
    <cfRule type="expression" dxfId="6627" priority="11467">
      <formula>OR(G1437="Alteração de Carga",G1437="Caixa Existente sem Alteração",G1437="Desligamento")</formula>
    </cfRule>
  </conditionalFormatting>
  <conditionalFormatting sqref="J1448">
    <cfRule type="expression" dxfId="6626" priority="11466">
      <formula>OR(G1437="Alteração de Carga",G1437="Caixa Existente sem Alteração",G1437="Desligamento")</formula>
    </cfRule>
  </conditionalFormatting>
  <conditionalFormatting sqref="J1449">
    <cfRule type="expression" dxfId="6625" priority="11465">
      <formula>OR(G1437="Alteração de Carga",G1437="Caixa Existente sem Alteração",G1437="Desligamento")</formula>
    </cfRule>
  </conditionalFormatting>
  <conditionalFormatting sqref="J1451">
    <cfRule type="expression" dxfId="6624" priority="11463">
      <formula>OR(G1437="Alteração de Carga",G1437="Caixa Existente sem Alteração",G1437="Desligamento")</formula>
    </cfRule>
  </conditionalFormatting>
  <conditionalFormatting sqref="J1452">
    <cfRule type="expression" dxfId="6623" priority="11462">
      <formula>OR(G1437="Alteração de Carga",G1437="Caixa Existente sem Alteração",G1437="Desligamento")</formula>
    </cfRule>
  </conditionalFormatting>
  <conditionalFormatting sqref="J1466">
    <cfRule type="expression" dxfId="6622" priority="11424">
      <formula>OR(G1458="Alteração de Carga",G1458="Caixa Existente sem Alteração",G1458="Desligamento")</formula>
    </cfRule>
  </conditionalFormatting>
  <conditionalFormatting sqref="J1467">
    <cfRule type="expression" dxfId="6621" priority="11423">
      <formula>OR(G1458="Alteração de Carga",G1458="Caixa Existente sem Alteração",G1458="Desligamento")</formula>
    </cfRule>
  </conditionalFormatting>
  <conditionalFormatting sqref="J1468">
    <cfRule type="expression" dxfId="6620" priority="11422">
      <formula>OR(G1458="Alteração de Carga",G1458="Caixa Existente sem Alteração",G1458="Desligamento")</formula>
    </cfRule>
  </conditionalFormatting>
  <conditionalFormatting sqref="J1469">
    <cfRule type="expression" dxfId="6619" priority="11421">
      <formula>OR(G1458="Alteração de Carga",G1458="Caixa Existente sem Alteração",G1458="Desligamento")</formula>
    </cfRule>
  </conditionalFormatting>
  <conditionalFormatting sqref="J1470">
    <cfRule type="expression" dxfId="6618" priority="11420">
      <formula>OR(G1458="Alteração de Carga",G1458="Caixa Existente sem Alteração",G1458="Desligamento")</formula>
    </cfRule>
  </conditionalFormatting>
  <conditionalFormatting sqref="J1472">
    <cfRule type="expression" dxfId="6617" priority="11418">
      <formula>OR(G1458="Alteração de Carga",G1458="Caixa Existente sem Alteração",G1458="Desligamento")</formula>
    </cfRule>
  </conditionalFormatting>
  <conditionalFormatting sqref="J1473">
    <cfRule type="expression" dxfId="6616" priority="11417">
      <formula>OR(G1458="Alteração de Carga",G1458="Caixa Existente sem Alteração",G1458="Desligamento")</formula>
    </cfRule>
  </conditionalFormatting>
  <conditionalFormatting sqref="J1487">
    <cfRule type="expression" dxfId="6615" priority="11379">
      <formula>OR(G1479="Alteração de Carga",G1479="Caixa Existente sem Alteração",G1479="Desligamento")</formula>
    </cfRule>
  </conditionalFormatting>
  <conditionalFormatting sqref="J1488">
    <cfRule type="expression" dxfId="6614" priority="11378">
      <formula>OR(G1479="Alteração de Carga",G1479="Caixa Existente sem Alteração",G1479="Desligamento")</formula>
    </cfRule>
  </conditionalFormatting>
  <conditionalFormatting sqref="J1489">
    <cfRule type="expression" dxfId="6613" priority="11377">
      <formula>OR(G1479="Alteração de Carga",G1479="Caixa Existente sem Alteração",G1479="Desligamento")</formula>
    </cfRule>
  </conditionalFormatting>
  <conditionalFormatting sqref="J1490">
    <cfRule type="expression" dxfId="6612" priority="11376">
      <formula>OR(G1479="Alteração de Carga",G1479="Caixa Existente sem Alteração",G1479="Desligamento")</formula>
    </cfRule>
  </conditionalFormatting>
  <conditionalFormatting sqref="J1491">
    <cfRule type="expression" dxfId="6611" priority="11375">
      <formula>OR(G1479="Alteração de Carga",G1479="Caixa Existente sem Alteração",G1479="Desligamento")</formula>
    </cfRule>
  </conditionalFormatting>
  <conditionalFormatting sqref="J1493">
    <cfRule type="expression" dxfId="6610" priority="11373">
      <formula>OR(G1479="Alteração de Carga",G1479="Caixa Existente sem Alteração",G1479="Desligamento")</formula>
    </cfRule>
  </conditionalFormatting>
  <conditionalFormatting sqref="J1494">
    <cfRule type="expression" dxfId="6609" priority="11372">
      <formula>OR(G1479="Alteração de Carga",G1479="Caixa Existente sem Alteração",G1479="Desligamento")</formula>
    </cfRule>
  </conditionalFormatting>
  <conditionalFormatting sqref="J1508">
    <cfRule type="expression" dxfId="6608" priority="11334">
      <formula>OR(G1500="Alteração de Carga",G1500="Caixa Existente sem Alteração",G1500="Desligamento")</formula>
    </cfRule>
  </conditionalFormatting>
  <conditionalFormatting sqref="J1509">
    <cfRule type="expression" dxfId="6607" priority="11333">
      <formula>OR(G1500="Alteração de Carga",G1500="Caixa Existente sem Alteração",G1500="Desligamento")</formula>
    </cfRule>
  </conditionalFormatting>
  <conditionalFormatting sqref="J1510">
    <cfRule type="expression" dxfId="6606" priority="11332">
      <formula>OR(G1500="Alteração de Carga",G1500="Caixa Existente sem Alteração",G1500="Desligamento")</formula>
    </cfRule>
  </conditionalFormatting>
  <conditionalFormatting sqref="J1511">
    <cfRule type="expression" dxfId="6605" priority="11331">
      <formula>OR(G1500="Alteração de Carga",G1500="Caixa Existente sem Alteração",G1500="Desligamento")</formula>
    </cfRule>
  </conditionalFormatting>
  <conditionalFormatting sqref="J1512">
    <cfRule type="expression" dxfId="6604" priority="11330">
      <formula>OR(G1500="Alteração de Carga",G1500="Caixa Existente sem Alteração",G1500="Desligamento")</formula>
    </cfRule>
  </conditionalFormatting>
  <conditionalFormatting sqref="J1514">
    <cfRule type="expression" dxfId="6603" priority="11328">
      <formula>OR(G1500="Alteração de Carga",G1500="Caixa Existente sem Alteração",G1500="Desligamento")</formula>
    </cfRule>
  </conditionalFormatting>
  <conditionalFormatting sqref="J1515">
    <cfRule type="expression" dxfId="6602" priority="11327">
      <formula>OR(G1500="Alteração de Carga",G1500="Caixa Existente sem Alteração",G1500="Desligamento")</formula>
    </cfRule>
  </conditionalFormatting>
  <conditionalFormatting sqref="J1529">
    <cfRule type="expression" dxfId="6601" priority="11289">
      <formula>OR(G1521="Alteração de Carga",G1521="Caixa Existente sem Alteração",G1521="Desligamento")</formula>
    </cfRule>
  </conditionalFormatting>
  <conditionalFormatting sqref="J1530">
    <cfRule type="expression" dxfId="6600" priority="11288">
      <formula>OR(G1521="Alteração de Carga",G1521="Caixa Existente sem Alteração",G1521="Desligamento")</formula>
    </cfRule>
  </conditionalFormatting>
  <conditionalFormatting sqref="J1531">
    <cfRule type="expression" dxfId="6599" priority="11287">
      <formula>OR(G1521="Alteração de Carga",G1521="Caixa Existente sem Alteração",G1521="Desligamento")</formula>
    </cfRule>
  </conditionalFormatting>
  <conditionalFormatting sqref="J1532">
    <cfRule type="expression" dxfId="6598" priority="11286">
      <formula>OR(G1521="Alteração de Carga",G1521="Caixa Existente sem Alteração",G1521="Desligamento")</formula>
    </cfRule>
  </conditionalFormatting>
  <conditionalFormatting sqref="J1533">
    <cfRule type="expression" dxfId="6597" priority="11285">
      <formula>OR(G1521="Alteração de Carga",G1521="Caixa Existente sem Alteração",G1521="Desligamento")</formula>
    </cfRule>
  </conditionalFormatting>
  <conditionalFormatting sqref="J1535">
    <cfRule type="expression" dxfId="6596" priority="11283">
      <formula>OR(G1521="Alteração de Carga",G1521="Caixa Existente sem Alteração",G1521="Desligamento")</formula>
    </cfRule>
  </conditionalFormatting>
  <conditionalFormatting sqref="J1536">
    <cfRule type="expression" dxfId="6595" priority="11282">
      <formula>OR(G1521="Alteração de Carga",G1521="Caixa Existente sem Alteração",G1521="Desligamento")</formula>
    </cfRule>
  </conditionalFormatting>
  <conditionalFormatting sqref="J1550">
    <cfRule type="expression" dxfId="6594" priority="11244">
      <formula>OR(G1542="Alteração de Carga",G1542="Caixa Existente sem Alteração",G1542="Desligamento")</formula>
    </cfRule>
  </conditionalFormatting>
  <conditionalFormatting sqref="J1551">
    <cfRule type="expression" dxfId="6593" priority="11243">
      <formula>OR(G1542="Alteração de Carga",G1542="Caixa Existente sem Alteração",G1542="Desligamento")</formula>
    </cfRule>
  </conditionalFormatting>
  <conditionalFormatting sqref="J1552">
    <cfRule type="expression" dxfId="6592" priority="11242">
      <formula>OR(G1542="Alteração de Carga",G1542="Caixa Existente sem Alteração",G1542="Desligamento")</formula>
    </cfRule>
  </conditionalFormatting>
  <conditionalFormatting sqref="J1553">
    <cfRule type="expression" dxfId="6591" priority="11241">
      <formula>OR(G1542="Alteração de Carga",G1542="Caixa Existente sem Alteração",G1542="Desligamento")</formula>
    </cfRule>
  </conditionalFormatting>
  <conditionalFormatting sqref="J1554">
    <cfRule type="expression" dxfId="6590" priority="11240">
      <formula>OR(G1542="Alteração de Carga",G1542="Caixa Existente sem Alteração",G1542="Desligamento")</formula>
    </cfRule>
  </conditionalFormatting>
  <conditionalFormatting sqref="J1556">
    <cfRule type="expression" dxfId="6589" priority="11238">
      <formula>OR(G1542="Alteração de Carga",G1542="Caixa Existente sem Alteração",G1542="Desligamento")</formula>
    </cfRule>
  </conditionalFormatting>
  <conditionalFormatting sqref="J1557">
    <cfRule type="expression" dxfId="6588" priority="11237">
      <formula>OR(G1542="Alteração de Carga",G1542="Caixa Existente sem Alteração",G1542="Desligamento")</formula>
    </cfRule>
  </conditionalFormatting>
  <conditionalFormatting sqref="J1571">
    <cfRule type="expression" dxfId="6587" priority="11199">
      <formula>OR(G1563="Alteração de Carga",G1563="Caixa Existente sem Alteração",G1563="Desligamento")</formula>
    </cfRule>
  </conditionalFormatting>
  <conditionalFormatting sqref="J1572">
    <cfRule type="expression" dxfId="6586" priority="11198">
      <formula>OR(G1563="Alteração de Carga",G1563="Caixa Existente sem Alteração",G1563="Desligamento")</formula>
    </cfRule>
  </conditionalFormatting>
  <conditionalFormatting sqref="J1573">
    <cfRule type="expression" dxfId="6585" priority="11197">
      <formula>OR(G1563="Alteração de Carga",G1563="Caixa Existente sem Alteração",G1563="Desligamento")</formula>
    </cfRule>
  </conditionalFormatting>
  <conditionalFormatting sqref="J1574">
    <cfRule type="expression" dxfId="6584" priority="11196">
      <formula>OR(G1563="Alteração de Carga",G1563="Caixa Existente sem Alteração",G1563="Desligamento")</formula>
    </cfRule>
  </conditionalFormatting>
  <conditionalFormatting sqref="J1575">
    <cfRule type="expression" dxfId="6583" priority="11195">
      <formula>OR(G1563="Alteração de Carga",G1563="Caixa Existente sem Alteração",G1563="Desligamento")</formula>
    </cfRule>
  </conditionalFormatting>
  <conditionalFormatting sqref="J1577">
    <cfRule type="expression" dxfId="6582" priority="11193">
      <formula>OR(G1563="Alteração de Carga",G1563="Caixa Existente sem Alteração",G1563="Desligamento")</formula>
    </cfRule>
  </conditionalFormatting>
  <conditionalFormatting sqref="J1578">
    <cfRule type="expression" dxfId="6581" priority="11192">
      <formula>OR(G1563="Alteração de Carga",G1563="Caixa Existente sem Alteração",G1563="Desligamento")</formula>
    </cfRule>
  </conditionalFormatting>
  <conditionalFormatting sqref="J1592">
    <cfRule type="expression" dxfId="6580" priority="11154">
      <formula>OR(G1584="Alteração de Carga",G1584="Caixa Existente sem Alteração",G1584="Desligamento")</formula>
    </cfRule>
  </conditionalFormatting>
  <conditionalFormatting sqref="J1593">
    <cfRule type="expression" dxfId="6579" priority="11153">
      <formula>OR(G1584="Alteração de Carga",G1584="Caixa Existente sem Alteração",G1584="Desligamento")</formula>
    </cfRule>
  </conditionalFormatting>
  <conditionalFormatting sqref="J1594">
    <cfRule type="expression" dxfId="6578" priority="11152">
      <formula>OR(G1584="Alteração de Carga",G1584="Caixa Existente sem Alteração",G1584="Desligamento")</formula>
    </cfRule>
  </conditionalFormatting>
  <conditionalFormatting sqref="J1595">
    <cfRule type="expression" dxfId="6577" priority="11151">
      <formula>OR(G1584="Alteração de Carga",G1584="Caixa Existente sem Alteração",G1584="Desligamento")</formula>
    </cfRule>
  </conditionalFormatting>
  <conditionalFormatting sqref="J1596">
    <cfRule type="expression" dxfId="6576" priority="11150">
      <formula>OR(G1584="Alteração de Carga",G1584="Caixa Existente sem Alteração",G1584="Desligamento")</formula>
    </cfRule>
  </conditionalFormatting>
  <conditionalFormatting sqref="J1598">
    <cfRule type="expression" dxfId="6575" priority="11148">
      <formula>OR(G1584="Alteração de Carga",G1584="Caixa Existente sem Alteração",G1584="Desligamento")</formula>
    </cfRule>
  </conditionalFormatting>
  <conditionalFormatting sqref="J1599">
    <cfRule type="expression" dxfId="6574" priority="11147">
      <formula>OR(G1584="Alteração de Carga",G1584="Caixa Existente sem Alteração",G1584="Desligamento")</formula>
    </cfRule>
  </conditionalFormatting>
  <conditionalFormatting sqref="J1613">
    <cfRule type="expression" dxfId="6573" priority="11109">
      <formula>OR(G1605="Alteração de Carga",G1605="Caixa Existente sem Alteração",G1605="Desligamento")</formula>
    </cfRule>
  </conditionalFormatting>
  <conditionalFormatting sqref="J1614">
    <cfRule type="expression" dxfId="6572" priority="11108">
      <formula>OR(G1605="Alteração de Carga",G1605="Caixa Existente sem Alteração",G1605="Desligamento")</formula>
    </cfRule>
  </conditionalFormatting>
  <conditionalFormatting sqref="J1615">
    <cfRule type="expression" dxfId="6571" priority="11107">
      <formula>OR(G1605="Alteração de Carga",G1605="Caixa Existente sem Alteração",G1605="Desligamento")</formula>
    </cfRule>
  </conditionalFormatting>
  <conditionalFormatting sqref="J1616">
    <cfRule type="expression" dxfId="6570" priority="11106">
      <formula>OR(G1605="Alteração de Carga",G1605="Caixa Existente sem Alteração",G1605="Desligamento")</formula>
    </cfRule>
  </conditionalFormatting>
  <conditionalFormatting sqref="J1617">
    <cfRule type="expression" dxfId="6569" priority="11105">
      <formula>OR(G1605="Alteração de Carga",G1605="Caixa Existente sem Alteração",G1605="Desligamento")</formula>
    </cfRule>
  </conditionalFormatting>
  <conditionalFormatting sqref="J1619">
    <cfRule type="expression" dxfId="6568" priority="11103">
      <formula>OR(G1605="Alteração de Carga",G1605="Caixa Existente sem Alteração",G1605="Desligamento")</formula>
    </cfRule>
  </conditionalFormatting>
  <conditionalFormatting sqref="J1620">
    <cfRule type="expression" dxfId="6567" priority="11102">
      <formula>OR(G1605="Alteração de Carga",G1605="Caixa Existente sem Alteração",G1605="Desligamento")</formula>
    </cfRule>
  </conditionalFormatting>
  <conditionalFormatting sqref="J1634">
    <cfRule type="expression" dxfId="6566" priority="11064">
      <formula>OR(G1626="Alteração de Carga",G1626="Caixa Existente sem Alteração",G1626="Desligamento")</formula>
    </cfRule>
  </conditionalFormatting>
  <conditionalFormatting sqref="J1635">
    <cfRule type="expression" dxfId="6565" priority="11063">
      <formula>OR(G1626="Alteração de Carga",G1626="Caixa Existente sem Alteração",G1626="Desligamento")</formula>
    </cfRule>
  </conditionalFormatting>
  <conditionalFormatting sqref="J1636">
    <cfRule type="expression" dxfId="6564" priority="11062">
      <formula>OR(G1626="Alteração de Carga",G1626="Caixa Existente sem Alteração",G1626="Desligamento")</formula>
    </cfRule>
  </conditionalFormatting>
  <conditionalFormatting sqref="J1637">
    <cfRule type="expression" dxfId="6563" priority="11061">
      <formula>OR(G1626="Alteração de Carga",G1626="Caixa Existente sem Alteração",G1626="Desligamento")</formula>
    </cfRule>
  </conditionalFormatting>
  <conditionalFormatting sqref="J1638">
    <cfRule type="expression" dxfId="6562" priority="11060">
      <formula>OR(G1626="Alteração de Carga",G1626="Caixa Existente sem Alteração",G1626="Desligamento")</formula>
    </cfRule>
  </conditionalFormatting>
  <conditionalFormatting sqref="J1640">
    <cfRule type="expression" dxfId="6561" priority="11058">
      <formula>OR(G1626="Alteração de Carga",G1626="Caixa Existente sem Alteração",G1626="Desligamento")</formula>
    </cfRule>
  </conditionalFormatting>
  <conditionalFormatting sqref="J1641">
    <cfRule type="expression" dxfId="6560" priority="11057">
      <formula>OR(G1626="Alteração de Carga",G1626="Caixa Existente sem Alteração",G1626="Desligamento")</formula>
    </cfRule>
  </conditionalFormatting>
  <conditionalFormatting sqref="J1655">
    <cfRule type="expression" dxfId="6559" priority="11019">
      <formula>OR(G1647="Alteração de Carga",G1647="Caixa Existente sem Alteração",G1647="Desligamento")</formula>
    </cfRule>
  </conditionalFormatting>
  <conditionalFormatting sqref="J1656">
    <cfRule type="expression" dxfId="6558" priority="11018">
      <formula>OR(G1647="Alteração de Carga",G1647="Caixa Existente sem Alteração",G1647="Desligamento")</formula>
    </cfRule>
  </conditionalFormatting>
  <conditionalFormatting sqref="J1657">
    <cfRule type="expression" dxfId="6557" priority="11017">
      <formula>OR(G1647="Alteração de Carga",G1647="Caixa Existente sem Alteração",G1647="Desligamento")</formula>
    </cfRule>
  </conditionalFormatting>
  <conditionalFormatting sqref="J1658">
    <cfRule type="expression" dxfId="6556" priority="11016">
      <formula>OR(G1647="Alteração de Carga",G1647="Caixa Existente sem Alteração",G1647="Desligamento")</formula>
    </cfRule>
  </conditionalFormatting>
  <conditionalFormatting sqref="J1659">
    <cfRule type="expression" dxfId="6555" priority="11015">
      <formula>OR(G1647="Alteração de Carga",G1647="Caixa Existente sem Alteração",G1647="Desligamento")</formula>
    </cfRule>
  </conditionalFormatting>
  <conditionalFormatting sqref="J1661">
    <cfRule type="expression" dxfId="6554" priority="11013">
      <formula>OR(G1647="Alteração de Carga",G1647="Caixa Existente sem Alteração",G1647="Desligamento")</formula>
    </cfRule>
  </conditionalFormatting>
  <conditionalFormatting sqref="J1662">
    <cfRule type="expression" dxfId="6553" priority="11012">
      <formula>OR(G1647="Alteração de Carga",G1647="Caixa Existente sem Alteração",G1647="Desligamento")</formula>
    </cfRule>
  </conditionalFormatting>
  <conditionalFormatting sqref="J1676">
    <cfRule type="expression" dxfId="6552" priority="10974">
      <formula>OR(G1668="Alteração de Carga",G1668="Caixa Existente sem Alteração",G1668="Desligamento")</formula>
    </cfRule>
  </conditionalFormatting>
  <conditionalFormatting sqref="J1677">
    <cfRule type="expression" dxfId="6551" priority="10973">
      <formula>OR(G1668="Alteração de Carga",G1668="Caixa Existente sem Alteração",G1668="Desligamento")</formula>
    </cfRule>
  </conditionalFormatting>
  <conditionalFormatting sqref="J1678">
    <cfRule type="expression" dxfId="6550" priority="10972">
      <formula>OR(G1668="Alteração de Carga",G1668="Caixa Existente sem Alteração",G1668="Desligamento")</formula>
    </cfRule>
  </conditionalFormatting>
  <conditionalFormatting sqref="J1679">
    <cfRule type="expression" dxfId="6549" priority="10971">
      <formula>OR(G1668="Alteração de Carga",G1668="Caixa Existente sem Alteração",G1668="Desligamento")</formula>
    </cfRule>
  </conditionalFormatting>
  <conditionalFormatting sqref="J1680">
    <cfRule type="expression" dxfId="6548" priority="10970">
      <formula>OR(G1668="Alteração de Carga",G1668="Caixa Existente sem Alteração",G1668="Desligamento")</formula>
    </cfRule>
  </conditionalFormatting>
  <conditionalFormatting sqref="J1682">
    <cfRule type="expression" dxfId="6547" priority="10968">
      <formula>OR(G1668="Alteração de Carga",G1668="Caixa Existente sem Alteração",G1668="Desligamento")</formula>
    </cfRule>
  </conditionalFormatting>
  <conditionalFormatting sqref="J1683">
    <cfRule type="expression" dxfId="6546" priority="10967">
      <formula>OR(G1668="Alteração de Carga",G1668="Caixa Existente sem Alteração",G1668="Desligamento")</formula>
    </cfRule>
  </conditionalFormatting>
  <conditionalFormatting sqref="J1697">
    <cfRule type="expression" dxfId="6545" priority="10929">
      <formula>OR(G1689="Alteração de Carga",G1689="Caixa Existente sem Alteração",G1689="Desligamento")</formula>
    </cfRule>
  </conditionalFormatting>
  <conditionalFormatting sqref="J1698">
    <cfRule type="expression" dxfId="6544" priority="10928">
      <formula>OR(G1689="Alteração de Carga",G1689="Caixa Existente sem Alteração",G1689="Desligamento")</formula>
    </cfRule>
  </conditionalFormatting>
  <conditionalFormatting sqref="J1699">
    <cfRule type="expression" dxfId="6543" priority="10927">
      <formula>OR(G1689="Alteração de Carga",G1689="Caixa Existente sem Alteração",G1689="Desligamento")</formula>
    </cfRule>
  </conditionalFormatting>
  <conditionalFormatting sqref="J1700">
    <cfRule type="expression" dxfId="6542" priority="10926">
      <formula>OR(G1689="Alteração de Carga",G1689="Caixa Existente sem Alteração",G1689="Desligamento")</formula>
    </cfRule>
  </conditionalFormatting>
  <conditionalFormatting sqref="J1701">
    <cfRule type="expression" dxfId="6541" priority="10925">
      <formula>OR(G1689="Alteração de Carga",G1689="Caixa Existente sem Alteração",G1689="Desligamento")</formula>
    </cfRule>
  </conditionalFormatting>
  <conditionalFormatting sqref="J1703">
    <cfRule type="expression" dxfId="6540" priority="10923">
      <formula>OR(G1689="Alteração de Carga",G1689="Caixa Existente sem Alteração",G1689="Desligamento")</formula>
    </cfRule>
  </conditionalFormatting>
  <conditionalFormatting sqref="J1704">
    <cfRule type="expression" dxfId="6539" priority="10922">
      <formula>OR(G1689="Alteração de Carga",G1689="Caixa Existente sem Alteração",G1689="Desligamento")</formula>
    </cfRule>
  </conditionalFormatting>
  <conditionalFormatting sqref="J1718">
    <cfRule type="expression" dxfId="6538" priority="10884">
      <formula>OR(G1710="Alteração de Carga",G1710="Caixa Existente sem Alteração",G1710="Desligamento")</formula>
    </cfRule>
  </conditionalFormatting>
  <conditionalFormatting sqref="J1719">
    <cfRule type="expression" dxfId="6537" priority="10883">
      <formula>OR(G1710="Alteração de Carga",G1710="Caixa Existente sem Alteração",G1710="Desligamento")</formula>
    </cfRule>
  </conditionalFormatting>
  <conditionalFormatting sqref="J1720">
    <cfRule type="expression" dxfId="6536" priority="10882">
      <formula>OR(G1710="Alteração de Carga",G1710="Caixa Existente sem Alteração",G1710="Desligamento")</formula>
    </cfRule>
  </conditionalFormatting>
  <conditionalFormatting sqref="J1721">
    <cfRule type="expression" dxfId="6535" priority="10881">
      <formula>OR(G1710="Alteração de Carga",G1710="Caixa Existente sem Alteração",G1710="Desligamento")</formula>
    </cfRule>
  </conditionalFormatting>
  <conditionalFormatting sqref="J1722">
    <cfRule type="expression" dxfId="6534" priority="10880">
      <formula>OR(G1710="Alteração de Carga",G1710="Caixa Existente sem Alteração",G1710="Desligamento")</formula>
    </cfRule>
  </conditionalFormatting>
  <conditionalFormatting sqref="J1724">
    <cfRule type="expression" dxfId="6533" priority="10878">
      <formula>OR(G1710="Alteração de Carga",G1710="Caixa Existente sem Alteração",G1710="Desligamento")</formula>
    </cfRule>
  </conditionalFormatting>
  <conditionalFormatting sqref="J1725">
    <cfRule type="expression" dxfId="6532" priority="10877">
      <formula>OR(G1710="Alteração de Carga",G1710="Caixa Existente sem Alteração",G1710="Desligamento")</formula>
    </cfRule>
  </conditionalFormatting>
  <conditionalFormatting sqref="J1739">
    <cfRule type="expression" dxfId="6531" priority="10839">
      <formula>OR(G1731="Alteração de Carga",G1731="Caixa Existente sem Alteração",G1731="Desligamento")</formula>
    </cfRule>
  </conditionalFormatting>
  <conditionalFormatting sqref="J1740">
    <cfRule type="expression" dxfId="6530" priority="10838">
      <formula>OR(G1731="Alteração de Carga",G1731="Caixa Existente sem Alteração",G1731="Desligamento")</formula>
    </cfRule>
  </conditionalFormatting>
  <conditionalFormatting sqref="J1741">
    <cfRule type="expression" dxfId="6529" priority="10837">
      <formula>OR(G1731="Alteração de Carga",G1731="Caixa Existente sem Alteração",G1731="Desligamento")</formula>
    </cfRule>
  </conditionalFormatting>
  <conditionalFormatting sqref="J1742">
    <cfRule type="expression" dxfId="6528" priority="10836">
      <formula>OR(G1731="Alteração de Carga",G1731="Caixa Existente sem Alteração",G1731="Desligamento")</formula>
    </cfRule>
  </conditionalFormatting>
  <conditionalFormatting sqref="J1743">
    <cfRule type="expression" dxfId="6527" priority="10835">
      <formula>OR(G1731="Alteração de Carga",G1731="Caixa Existente sem Alteração",G1731="Desligamento")</formula>
    </cfRule>
  </conditionalFormatting>
  <conditionalFormatting sqref="J1745">
    <cfRule type="expression" dxfId="6526" priority="10833">
      <formula>OR(G1731="Alteração de Carga",G1731="Caixa Existente sem Alteração",G1731="Desligamento")</formula>
    </cfRule>
  </conditionalFormatting>
  <conditionalFormatting sqref="J1746">
    <cfRule type="expression" dxfId="6525" priority="10832">
      <formula>OR(G1731="Alteração de Carga",G1731="Caixa Existente sem Alteração",G1731="Desligamento")</formula>
    </cfRule>
  </conditionalFormatting>
  <conditionalFormatting sqref="J1760">
    <cfRule type="expression" dxfId="6524" priority="10794">
      <formula>OR(G1752="Alteração de Carga",G1752="Caixa Existente sem Alteração",G1752="Desligamento")</formula>
    </cfRule>
  </conditionalFormatting>
  <conditionalFormatting sqref="J1761">
    <cfRule type="expression" dxfId="6523" priority="10793">
      <formula>OR(G1752="Alteração de Carga",G1752="Caixa Existente sem Alteração",G1752="Desligamento")</formula>
    </cfRule>
  </conditionalFormatting>
  <conditionalFormatting sqref="J1762">
    <cfRule type="expression" dxfId="6522" priority="10792">
      <formula>OR(G1752="Alteração de Carga",G1752="Caixa Existente sem Alteração",G1752="Desligamento")</formula>
    </cfRule>
  </conditionalFormatting>
  <conditionalFormatting sqref="J1763">
    <cfRule type="expression" dxfId="6521" priority="10791">
      <formula>OR(G1752="Alteração de Carga",G1752="Caixa Existente sem Alteração",G1752="Desligamento")</formula>
    </cfRule>
  </conditionalFormatting>
  <conditionalFormatting sqref="J1764">
    <cfRule type="expression" dxfId="6520" priority="10790">
      <formula>OR(G1752="Alteração de Carga",G1752="Caixa Existente sem Alteração",G1752="Desligamento")</formula>
    </cfRule>
  </conditionalFormatting>
  <conditionalFormatting sqref="J1766">
    <cfRule type="expression" dxfId="6519" priority="10788">
      <formula>OR(G1752="Alteração de Carga",G1752="Caixa Existente sem Alteração",G1752="Desligamento")</formula>
    </cfRule>
  </conditionalFormatting>
  <conditionalFormatting sqref="J1767">
    <cfRule type="expression" dxfId="6518" priority="10787">
      <formula>OR(G1752="Alteração de Carga",G1752="Caixa Existente sem Alteração",G1752="Desligamento")</formula>
    </cfRule>
  </conditionalFormatting>
  <conditionalFormatting sqref="J1781">
    <cfRule type="expression" dxfId="6517" priority="10749">
      <formula>OR(G1773="Alteração de Carga",G1773="Caixa Existente sem Alteração",G1773="Desligamento")</formula>
    </cfRule>
  </conditionalFormatting>
  <conditionalFormatting sqref="J1782">
    <cfRule type="expression" dxfId="6516" priority="10748">
      <formula>OR(G1773="Alteração de Carga",G1773="Caixa Existente sem Alteração",G1773="Desligamento")</formula>
    </cfRule>
  </conditionalFormatting>
  <conditionalFormatting sqref="J1783">
    <cfRule type="expression" dxfId="6515" priority="10747">
      <formula>OR(G1773="Alteração de Carga",G1773="Caixa Existente sem Alteração",G1773="Desligamento")</formula>
    </cfRule>
  </conditionalFormatting>
  <conditionalFormatting sqref="J1784">
    <cfRule type="expression" dxfId="6514" priority="10746">
      <formula>OR(G1773="Alteração de Carga",G1773="Caixa Existente sem Alteração",G1773="Desligamento")</formula>
    </cfRule>
  </conditionalFormatting>
  <conditionalFormatting sqref="J1785">
    <cfRule type="expression" dxfId="6513" priority="10745">
      <formula>OR(G1773="Alteração de Carga",G1773="Caixa Existente sem Alteração",G1773="Desligamento")</formula>
    </cfRule>
  </conditionalFormatting>
  <conditionalFormatting sqref="J1787">
    <cfRule type="expression" dxfId="6512" priority="10743">
      <formula>OR(G1773="Alteração de Carga",G1773="Caixa Existente sem Alteração",G1773="Desligamento")</formula>
    </cfRule>
  </conditionalFormatting>
  <conditionalFormatting sqref="J1788">
    <cfRule type="expression" dxfId="6511" priority="10742">
      <formula>OR(G1773="Alteração de Carga",G1773="Caixa Existente sem Alteração",G1773="Desligamento")</formula>
    </cfRule>
  </conditionalFormatting>
  <conditionalFormatting sqref="J1802">
    <cfRule type="expression" dxfId="6510" priority="10704">
      <formula>OR(G1794="Alteração de Carga",G1794="Caixa Existente sem Alteração",G1794="Desligamento")</formula>
    </cfRule>
  </conditionalFormatting>
  <conditionalFormatting sqref="J1803">
    <cfRule type="expression" dxfId="6509" priority="10703">
      <formula>OR(G1794="Alteração de Carga",G1794="Caixa Existente sem Alteração",G1794="Desligamento")</formula>
    </cfRule>
  </conditionalFormatting>
  <conditionalFormatting sqref="J1804">
    <cfRule type="expression" dxfId="6508" priority="10702">
      <formula>OR(G1794="Alteração de Carga",G1794="Caixa Existente sem Alteração",G1794="Desligamento")</formula>
    </cfRule>
  </conditionalFormatting>
  <conditionalFormatting sqref="J1805">
    <cfRule type="expression" dxfId="6507" priority="10701">
      <formula>OR(G1794="Alteração de Carga",G1794="Caixa Existente sem Alteração",G1794="Desligamento")</formula>
    </cfRule>
  </conditionalFormatting>
  <conditionalFormatting sqref="J1806">
    <cfRule type="expression" dxfId="6506" priority="10700">
      <formula>OR(G1794="Alteração de Carga",G1794="Caixa Existente sem Alteração",G1794="Desligamento")</formula>
    </cfRule>
  </conditionalFormatting>
  <conditionalFormatting sqref="J1808">
    <cfRule type="expression" dxfId="6505" priority="10698">
      <formula>OR(G1794="Alteração de Carga",G1794="Caixa Existente sem Alteração",G1794="Desligamento")</formula>
    </cfRule>
  </conditionalFormatting>
  <conditionalFormatting sqref="J1809">
    <cfRule type="expression" dxfId="6504" priority="10697">
      <formula>OR(G1794="Alteração de Carga",G1794="Caixa Existente sem Alteração",G1794="Desligamento")</formula>
    </cfRule>
  </conditionalFormatting>
  <conditionalFormatting sqref="J1823">
    <cfRule type="expression" dxfId="6503" priority="10659">
      <formula>OR(G1815="Alteração de Carga",G1815="Caixa Existente sem Alteração",G1815="Desligamento")</formula>
    </cfRule>
  </conditionalFormatting>
  <conditionalFormatting sqref="J1824">
    <cfRule type="expression" dxfId="6502" priority="10658">
      <formula>OR(G1815="Alteração de Carga",G1815="Caixa Existente sem Alteração",G1815="Desligamento")</formula>
    </cfRule>
  </conditionalFormatting>
  <conditionalFormatting sqref="J1825">
    <cfRule type="expression" dxfId="6501" priority="10657">
      <formula>OR(G1815="Alteração de Carga",G1815="Caixa Existente sem Alteração",G1815="Desligamento")</formula>
    </cfRule>
  </conditionalFormatting>
  <conditionalFormatting sqref="J1826">
    <cfRule type="expression" dxfId="6500" priority="10656">
      <formula>OR(G1815="Alteração de Carga",G1815="Caixa Existente sem Alteração",G1815="Desligamento")</formula>
    </cfRule>
  </conditionalFormatting>
  <conditionalFormatting sqref="J1827">
    <cfRule type="expression" dxfId="6499" priority="10655">
      <formula>OR(G1815="Alteração de Carga",G1815="Caixa Existente sem Alteração",G1815="Desligamento")</formula>
    </cfRule>
  </conditionalFormatting>
  <conditionalFormatting sqref="J1829">
    <cfRule type="expression" dxfId="6498" priority="10653">
      <formula>OR(G1815="Alteração de Carga",G1815="Caixa Existente sem Alteração",G1815="Desligamento")</formula>
    </cfRule>
  </conditionalFormatting>
  <conditionalFormatting sqref="J1830">
    <cfRule type="expression" dxfId="6497" priority="10652">
      <formula>OR(G1815="Alteração de Carga",G1815="Caixa Existente sem Alteração",G1815="Desligamento")</formula>
    </cfRule>
  </conditionalFormatting>
  <conditionalFormatting sqref="J1844">
    <cfRule type="expression" dxfId="6496" priority="10614">
      <formula>OR(G1836="Alteração de Carga",G1836="Caixa Existente sem Alteração",G1836="Desligamento")</formula>
    </cfRule>
  </conditionalFormatting>
  <conditionalFormatting sqref="J1845">
    <cfRule type="expression" dxfId="6495" priority="10613">
      <formula>OR(G1836="Alteração de Carga",G1836="Caixa Existente sem Alteração",G1836="Desligamento")</formula>
    </cfRule>
  </conditionalFormatting>
  <conditionalFormatting sqref="J1846">
    <cfRule type="expression" dxfId="6494" priority="10612">
      <formula>OR(G1836="Alteração de Carga",G1836="Caixa Existente sem Alteração",G1836="Desligamento")</formula>
    </cfRule>
  </conditionalFormatting>
  <conditionalFormatting sqref="J1847">
    <cfRule type="expression" dxfId="6493" priority="10611">
      <formula>OR(G1836="Alteração de Carga",G1836="Caixa Existente sem Alteração",G1836="Desligamento")</formula>
    </cfRule>
  </conditionalFormatting>
  <conditionalFormatting sqref="J1848">
    <cfRule type="expression" dxfId="6492" priority="10610">
      <formula>OR(G1836="Alteração de Carga",G1836="Caixa Existente sem Alteração",G1836="Desligamento")</formula>
    </cfRule>
  </conditionalFormatting>
  <conditionalFormatting sqref="J1850">
    <cfRule type="expression" dxfId="6491" priority="10608">
      <formula>OR(G1836="Alteração de Carga",G1836="Caixa Existente sem Alteração",G1836="Desligamento")</formula>
    </cfRule>
  </conditionalFormatting>
  <conditionalFormatting sqref="J1851">
    <cfRule type="expression" dxfId="6490" priority="10607">
      <formula>OR(G1836="Alteração de Carga",G1836="Caixa Existente sem Alteração",G1836="Desligamento")</formula>
    </cfRule>
  </conditionalFormatting>
  <conditionalFormatting sqref="J1865">
    <cfRule type="expression" dxfId="6489" priority="10569">
      <formula>OR(G1857="Alteração de Carga",G1857="Caixa Existente sem Alteração",G1857="Desligamento")</formula>
    </cfRule>
  </conditionalFormatting>
  <conditionalFormatting sqref="J1866">
    <cfRule type="expression" dxfId="6488" priority="10568">
      <formula>OR(G1857="Alteração de Carga",G1857="Caixa Existente sem Alteração",G1857="Desligamento")</formula>
    </cfRule>
  </conditionalFormatting>
  <conditionalFormatting sqref="J1867">
    <cfRule type="expression" dxfId="6487" priority="10567">
      <formula>OR(G1857="Alteração de Carga",G1857="Caixa Existente sem Alteração",G1857="Desligamento")</formula>
    </cfRule>
  </conditionalFormatting>
  <conditionalFormatting sqref="J1868">
    <cfRule type="expression" dxfId="6486" priority="10566">
      <formula>OR(G1857="Alteração de Carga",G1857="Caixa Existente sem Alteração",G1857="Desligamento")</formula>
    </cfRule>
  </conditionalFormatting>
  <conditionalFormatting sqref="J1869">
    <cfRule type="expression" dxfId="6485" priority="10565">
      <formula>OR(G1857="Alteração de Carga",G1857="Caixa Existente sem Alteração",G1857="Desligamento")</formula>
    </cfRule>
  </conditionalFormatting>
  <conditionalFormatting sqref="J1871">
    <cfRule type="expression" dxfId="6484" priority="10563">
      <formula>OR(G1857="Alteração de Carga",G1857="Caixa Existente sem Alteração",G1857="Desligamento")</formula>
    </cfRule>
  </conditionalFormatting>
  <conditionalFormatting sqref="J1872">
    <cfRule type="expression" dxfId="6483" priority="10562">
      <formula>OR(G1857="Alteração de Carga",G1857="Caixa Existente sem Alteração",G1857="Desligamento")</formula>
    </cfRule>
  </conditionalFormatting>
  <conditionalFormatting sqref="J1886">
    <cfRule type="expression" dxfId="6482" priority="10524">
      <formula>OR(G1878="Alteração de Carga",G1878="Caixa Existente sem Alteração",G1878="Desligamento")</formula>
    </cfRule>
  </conditionalFormatting>
  <conditionalFormatting sqref="J1887">
    <cfRule type="expression" dxfId="6481" priority="10523">
      <formula>OR(G1878="Alteração de Carga",G1878="Caixa Existente sem Alteração",G1878="Desligamento")</formula>
    </cfRule>
  </conditionalFormatting>
  <conditionalFormatting sqref="J1888">
    <cfRule type="expression" dxfId="6480" priority="10522">
      <formula>OR(G1878="Alteração de Carga",G1878="Caixa Existente sem Alteração",G1878="Desligamento")</formula>
    </cfRule>
  </conditionalFormatting>
  <conditionalFormatting sqref="J1889">
    <cfRule type="expression" dxfId="6479" priority="10521">
      <formula>OR(G1878="Alteração de Carga",G1878="Caixa Existente sem Alteração",G1878="Desligamento")</formula>
    </cfRule>
  </conditionalFormatting>
  <conditionalFormatting sqref="J1890">
    <cfRule type="expression" dxfId="6478" priority="10520">
      <formula>OR(G1878="Alteração de Carga",G1878="Caixa Existente sem Alteração",G1878="Desligamento")</formula>
    </cfRule>
  </conditionalFormatting>
  <conditionalFormatting sqref="J1892">
    <cfRule type="expression" dxfId="6477" priority="10518">
      <formula>OR(G1878="Alteração de Carga",G1878="Caixa Existente sem Alteração",G1878="Desligamento")</formula>
    </cfRule>
  </conditionalFormatting>
  <conditionalFormatting sqref="J1893">
    <cfRule type="expression" dxfId="6476" priority="10517">
      <formula>OR(G1878="Alteração de Carga",G1878="Caixa Existente sem Alteração",G1878="Desligamento")</formula>
    </cfRule>
  </conditionalFormatting>
  <conditionalFormatting sqref="J1907">
    <cfRule type="expression" dxfId="6475" priority="10479">
      <formula>OR(G1899="Alteração de Carga",G1899="Caixa Existente sem Alteração",G1899="Desligamento")</formula>
    </cfRule>
  </conditionalFormatting>
  <conditionalFormatting sqref="J1908">
    <cfRule type="expression" dxfId="6474" priority="10478">
      <formula>OR(G1899="Alteração de Carga",G1899="Caixa Existente sem Alteração",G1899="Desligamento")</formula>
    </cfRule>
  </conditionalFormatting>
  <conditionalFormatting sqref="J1909">
    <cfRule type="expression" dxfId="6473" priority="10477">
      <formula>OR(G1899="Alteração de Carga",G1899="Caixa Existente sem Alteração",G1899="Desligamento")</formula>
    </cfRule>
  </conditionalFormatting>
  <conditionalFormatting sqref="J1910">
    <cfRule type="expression" dxfId="6472" priority="10476">
      <formula>OR(G1899="Alteração de Carga",G1899="Caixa Existente sem Alteração",G1899="Desligamento")</formula>
    </cfRule>
  </conditionalFormatting>
  <conditionalFormatting sqref="J1911">
    <cfRule type="expression" dxfId="6471" priority="10475">
      <formula>OR(G1899="Alteração de Carga",G1899="Caixa Existente sem Alteração",G1899="Desligamento")</formula>
    </cfRule>
  </conditionalFormatting>
  <conditionalFormatting sqref="J1913">
    <cfRule type="expression" dxfId="6470" priority="10473">
      <formula>OR(G1899="Alteração de Carga",G1899="Caixa Existente sem Alteração",G1899="Desligamento")</formula>
    </cfRule>
  </conditionalFormatting>
  <conditionalFormatting sqref="J1914">
    <cfRule type="expression" dxfId="6469" priority="10472">
      <formula>OR(G1899="Alteração de Carga",G1899="Caixa Existente sem Alteração",G1899="Desligamento")</formula>
    </cfRule>
  </conditionalFormatting>
  <conditionalFormatting sqref="J1928">
    <cfRule type="expression" dxfId="6468" priority="10434">
      <formula>OR(G1920="Alteração de Carga",G1920="Caixa Existente sem Alteração",G1920="Desligamento")</formula>
    </cfRule>
  </conditionalFormatting>
  <conditionalFormatting sqref="J1929">
    <cfRule type="expression" dxfId="6467" priority="10433">
      <formula>OR(G1920="Alteração de Carga",G1920="Caixa Existente sem Alteração",G1920="Desligamento")</formula>
    </cfRule>
  </conditionalFormatting>
  <conditionalFormatting sqref="J1930">
    <cfRule type="expression" dxfId="6466" priority="10432">
      <formula>OR(G1920="Alteração de Carga",G1920="Caixa Existente sem Alteração",G1920="Desligamento")</formula>
    </cfRule>
  </conditionalFormatting>
  <conditionalFormatting sqref="J1931">
    <cfRule type="expression" dxfId="6465" priority="10431">
      <formula>OR(G1920="Alteração de Carga",G1920="Caixa Existente sem Alteração",G1920="Desligamento")</formula>
    </cfRule>
  </conditionalFormatting>
  <conditionalFormatting sqref="J1932">
    <cfRule type="expression" dxfId="6464" priority="10430">
      <formula>OR(G1920="Alteração de Carga",G1920="Caixa Existente sem Alteração",G1920="Desligamento")</formula>
    </cfRule>
  </conditionalFormatting>
  <conditionalFormatting sqref="J1934">
    <cfRule type="expression" dxfId="6463" priority="10428">
      <formula>OR(G1920="Alteração de Carga",G1920="Caixa Existente sem Alteração",G1920="Desligamento")</formula>
    </cfRule>
  </conditionalFormatting>
  <conditionalFormatting sqref="J1935">
    <cfRule type="expression" dxfId="6462" priority="10427">
      <formula>OR(G1920="Alteração de Carga",G1920="Caixa Existente sem Alteração",G1920="Desligamento")</formula>
    </cfRule>
  </conditionalFormatting>
  <conditionalFormatting sqref="J1949">
    <cfRule type="expression" dxfId="6461" priority="10389">
      <formula>OR(G1941="Alteração de Carga",G1941="Caixa Existente sem Alteração",G1941="Desligamento")</formula>
    </cfRule>
  </conditionalFormatting>
  <conditionalFormatting sqref="J1950">
    <cfRule type="expression" dxfId="6460" priority="10388">
      <formula>OR(G1941="Alteração de Carga",G1941="Caixa Existente sem Alteração",G1941="Desligamento")</formula>
    </cfRule>
  </conditionalFormatting>
  <conditionalFormatting sqref="J1951">
    <cfRule type="expression" dxfId="6459" priority="10387">
      <formula>OR(G1941="Alteração de Carga",G1941="Caixa Existente sem Alteração",G1941="Desligamento")</formula>
    </cfRule>
  </conditionalFormatting>
  <conditionalFormatting sqref="J1952">
    <cfRule type="expression" dxfId="6458" priority="10386">
      <formula>OR(G1941="Alteração de Carga",G1941="Caixa Existente sem Alteração",G1941="Desligamento")</formula>
    </cfRule>
  </conditionalFormatting>
  <conditionalFormatting sqref="J1953">
    <cfRule type="expression" dxfId="6457" priority="10385">
      <formula>OR(G1941="Alteração de Carga",G1941="Caixa Existente sem Alteração",G1941="Desligamento")</formula>
    </cfRule>
  </conditionalFormatting>
  <conditionalFormatting sqref="J1955">
    <cfRule type="expression" dxfId="6456" priority="10383">
      <formula>OR(G1941="Alteração de Carga",G1941="Caixa Existente sem Alteração",G1941="Desligamento")</formula>
    </cfRule>
  </conditionalFormatting>
  <conditionalFormatting sqref="J1956">
    <cfRule type="expression" dxfId="6455" priority="10382">
      <formula>OR(G1941="Alteração de Carga",G1941="Caixa Existente sem Alteração",G1941="Desligamento")</formula>
    </cfRule>
  </conditionalFormatting>
  <conditionalFormatting sqref="J1970">
    <cfRule type="expression" dxfId="6454" priority="10344">
      <formula>OR(G1962="Alteração de Carga",G1962="Caixa Existente sem Alteração",G1962="Desligamento")</formula>
    </cfRule>
  </conditionalFormatting>
  <conditionalFormatting sqref="J1971">
    <cfRule type="expression" dxfId="6453" priority="10343">
      <formula>OR(G1962="Alteração de Carga",G1962="Caixa Existente sem Alteração",G1962="Desligamento")</formula>
    </cfRule>
  </conditionalFormatting>
  <conditionalFormatting sqref="J1972">
    <cfRule type="expression" dxfId="6452" priority="10342">
      <formula>OR(G1962="Alteração de Carga",G1962="Caixa Existente sem Alteração",G1962="Desligamento")</formula>
    </cfRule>
  </conditionalFormatting>
  <conditionalFormatting sqref="J1973">
    <cfRule type="expression" dxfId="6451" priority="10341">
      <formula>OR(G1962="Alteração de Carga",G1962="Caixa Existente sem Alteração",G1962="Desligamento")</formula>
    </cfRule>
  </conditionalFormatting>
  <conditionalFormatting sqref="J1974">
    <cfRule type="expression" dxfId="6450" priority="10340">
      <formula>OR(G1962="Alteração de Carga",G1962="Caixa Existente sem Alteração",G1962="Desligamento")</formula>
    </cfRule>
  </conditionalFormatting>
  <conditionalFormatting sqref="J1976">
    <cfRule type="expression" dxfId="6449" priority="10338">
      <formula>OR(G1962="Alteração de Carga",G1962="Caixa Existente sem Alteração",G1962="Desligamento")</formula>
    </cfRule>
  </conditionalFormatting>
  <conditionalFormatting sqref="J1977">
    <cfRule type="expression" dxfId="6448" priority="10337">
      <formula>OR(G1962="Alteração de Carga",G1962="Caixa Existente sem Alteração",G1962="Desligamento")</formula>
    </cfRule>
  </conditionalFormatting>
  <conditionalFormatting sqref="J1991">
    <cfRule type="expression" dxfId="6447" priority="10299">
      <formula>OR(G1983="Alteração de Carga",G1983="Caixa Existente sem Alteração",G1983="Desligamento")</formula>
    </cfRule>
  </conditionalFormatting>
  <conditionalFormatting sqref="J1992">
    <cfRule type="expression" dxfId="6446" priority="10298">
      <formula>OR(G1983="Alteração de Carga",G1983="Caixa Existente sem Alteração",G1983="Desligamento")</formula>
    </cfRule>
  </conditionalFormatting>
  <conditionalFormatting sqref="J1993">
    <cfRule type="expression" dxfId="6445" priority="10297">
      <formula>OR(G1983="Alteração de Carga",G1983="Caixa Existente sem Alteração",G1983="Desligamento")</formula>
    </cfRule>
  </conditionalFormatting>
  <conditionalFormatting sqref="J1994">
    <cfRule type="expression" dxfId="6444" priority="10296">
      <formula>OR(G1983="Alteração de Carga",G1983="Caixa Existente sem Alteração",G1983="Desligamento")</formula>
    </cfRule>
  </conditionalFormatting>
  <conditionalFormatting sqref="J1995">
    <cfRule type="expression" dxfId="6443" priority="10295">
      <formula>OR(G1983="Alteração de Carga",G1983="Caixa Existente sem Alteração",G1983="Desligamento")</formula>
    </cfRule>
  </conditionalFormatting>
  <conditionalFormatting sqref="J1997">
    <cfRule type="expression" dxfId="6442" priority="10293">
      <formula>OR(G1983="Alteração de Carga",G1983="Caixa Existente sem Alteração",G1983="Desligamento")</formula>
    </cfRule>
  </conditionalFormatting>
  <conditionalFormatting sqref="J1998">
    <cfRule type="expression" dxfId="6441" priority="10292">
      <formula>OR(G1983="Alteração de Carga",G1983="Caixa Existente sem Alteração",G1983="Desligamento")</formula>
    </cfRule>
  </conditionalFormatting>
  <conditionalFormatting sqref="J2012">
    <cfRule type="expression" dxfId="6440" priority="10254">
      <formula>OR(G2004="Alteração de Carga",G2004="Caixa Existente sem Alteração",G2004="Desligamento")</formula>
    </cfRule>
  </conditionalFormatting>
  <conditionalFormatting sqref="J2013">
    <cfRule type="expression" dxfId="6439" priority="10253">
      <formula>OR(G2004="Alteração de Carga",G2004="Caixa Existente sem Alteração",G2004="Desligamento")</formula>
    </cfRule>
  </conditionalFormatting>
  <conditionalFormatting sqref="J2014">
    <cfRule type="expression" dxfId="6438" priority="10252">
      <formula>OR(G2004="Alteração de Carga",G2004="Caixa Existente sem Alteração",G2004="Desligamento")</formula>
    </cfRule>
  </conditionalFormatting>
  <conditionalFormatting sqref="J2015">
    <cfRule type="expression" dxfId="6437" priority="10251">
      <formula>OR(G2004="Alteração de Carga",G2004="Caixa Existente sem Alteração",G2004="Desligamento")</formula>
    </cfRule>
  </conditionalFormatting>
  <conditionalFormatting sqref="J2016">
    <cfRule type="expression" dxfId="6436" priority="10250">
      <formula>OR(G2004="Alteração de Carga",G2004="Caixa Existente sem Alteração",G2004="Desligamento")</formula>
    </cfRule>
  </conditionalFormatting>
  <conditionalFormatting sqref="J2018">
    <cfRule type="expression" dxfId="6435" priority="10248">
      <formula>OR(G2004="Alteração de Carga",G2004="Caixa Existente sem Alteração",G2004="Desligamento")</formula>
    </cfRule>
  </conditionalFormatting>
  <conditionalFormatting sqref="J2019">
    <cfRule type="expression" dxfId="6434" priority="10247">
      <formula>OR(G2004="Alteração de Carga",G2004="Caixa Existente sem Alteração",G2004="Desligamento")</formula>
    </cfRule>
  </conditionalFormatting>
  <conditionalFormatting sqref="J2033">
    <cfRule type="expression" dxfId="6433" priority="10209">
      <formula>OR(G2025="Alteração de Carga",G2025="Caixa Existente sem Alteração",G2025="Desligamento")</formula>
    </cfRule>
  </conditionalFormatting>
  <conditionalFormatting sqref="J2034">
    <cfRule type="expression" dxfId="6432" priority="10208">
      <formula>OR(G2025="Alteração de Carga",G2025="Caixa Existente sem Alteração",G2025="Desligamento")</formula>
    </cfRule>
  </conditionalFormatting>
  <conditionalFormatting sqref="J2035">
    <cfRule type="expression" dxfId="6431" priority="10207">
      <formula>OR(G2025="Alteração de Carga",G2025="Caixa Existente sem Alteração",G2025="Desligamento")</formula>
    </cfRule>
  </conditionalFormatting>
  <conditionalFormatting sqref="J2036">
    <cfRule type="expression" dxfId="6430" priority="10206">
      <formula>OR(G2025="Alteração de Carga",G2025="Caixa Existente sem Alteração",G2025="Desligamento")</formula>
    </cfRule>
  </conditionalFormatting>
  <conditionalFormatting sqref="J2037">
    <cfRule type="expression" dxfId="6429" priority="10205">
      <formula>OR(G2025="Alteração de Carga",G2025="Caixa Existente sem Alteração",G2025="Desligamento")</formula>
    </cfRule>
  </conditionalFormatting>
  <conditionalFormatting sqref="J2039">
    <cfRule type="expression" dxfId="6428" priority="10203">
      <formula>OR(G2025="Alteração de Carga",G2025="Caixa Existente sem Alteração",G2025="Desligamento")</formula>
    </cfRule>
  </conditionalFormatting>
  <conditionalFormatting sqref="J2040">
    <cfRule type="expression" dxfId="6427" priority="10202">
      <formula>OR(G2025="Alteração de Carga",G2025="Caixa Existente sem Alteração",G2025="Desligamento")</formula>
    </cfRule>
  </conditionalFormatting>
  <conditionalFormatting sqref="J2054">
    <cfRule type="expression" dxfId="6426" priority="10164">
      <formula>OR(G2046="Alteração de Carga",G2046="Caixa Existente sem Alteração",G2046="Desligamento")</formula>
    </cfRule>
  </conditionalFormatting>
  <conditionalFormatting sqref="J2055">
    <cfRule type="expression" dxfId="6425" priority="10163">
      <formula>OR(G2046="Alteração de Carga",G2046="Caixa Existente sem Alteração",G2046="Desligamento")</formula>
    </cfRule>
  </conditionalFormatting>
  <conditionalFormatting sqref="J2056">
    <cfRule type="expression" dxfId="6424" priority="10162">
      <formula>OR(G2046="Alteração de Carga",G2046="Caixa Existente sem Alteração",G2046="Desligamento")</formula>
    </cfRule>
  </conditionalFormatting>
  <conditionalFormatting sqref="J2057">
    <cfRule type="expression" dxfId="6423" priority="10161">
      <formula>OR(G2046="Alteração de Carga",G2046="Caixa Existente sem Alteração",G2046="Desligamento")</formula>
    </cfRule>
  </conditionalFormatting>
  <conditionalFormatting sqref="J2058">
    <cfRule type="expression" dxfId="6422" priority="10160">
      <formula>OR(G2046="Alteração de Carga",G2046="Caixa Existente sem Alteração",G2046="Desligamento")</formula>
    </cfRule>
  </conditionalFormatting>
  <conditionalFormatting sqref="J2060">
    <cfRule type="expression" dxfId="6421" priority="10158">
      <formula>OR(G2046="Alteração de Carga",G2046="Caixa Existente sem Alteração",G2046="Desligamento")</formula>
    </cfRule>
  </conditionalFormatting>
  <conditionalFormatting sqref="J2061">
    <cfRule type="expression" dxfId="6420" priority="10157">
      <formula>OR(G2046="Alteração de Carga",G2046="Caixa Existente sem Alteração",G2046="Desligamento")</formula>
    </cfRule>
  </conditionalFormatting>
  <conditionalFormatting sqref="J2075">
    <cfRule type="expression" dxfId="6419" priority="10119">
      <formula>OR(G2067="Alteração de Carga",G2067="Caixa Existente sem Alteração",G2067="Desligamento")</formula>
    </cfRule>
  </conditionalFormatting>
  <conditionalFormatting sqref="J2076">
    <cfRule type="expression" dxfId="6418" priority="10118">
      <formula>OR(G2067="Alteração de Carga",G2067="Caixa Existente sem Alteração",G2067="Desligamento")</formula>
    </cfRule>
  </conditionalFormatting>
  <conditionalFormatting sqref="J2077">
    <cfRule type="expression" dxfId="6417" priority="10117">
      <formula>OR(G2067="Alteração de Carga",G2067="Caixa Existente sem Alteração",G2067="Desligamento")</formula>
    </cfRule>
  </conditionalFormatting>
  <conditionalFormatting sqref="J2078">
    <cfRule type="expression" dxfId="6416" priority="10116">
      <formula>OR(G2067="Alteração de Carga",G2067="Caixa Existente sem Alteração",G2067="Desligamento")</formula>
    </cfRule>
  </conditionalFormatting>
  <conditionalFormatting sqref="J2079">
    <cfRule type="expression" dxfId="6415" priority="10115">
      <formula>OR(G2067="Alteração de Carga",G2067="Caixa Existente sem Alteração",G2067="Desligamento")</formula>
    </cfRule>
  </conditionalFormatting>
  <conditionalFormatting sqref="J2081">
    <cfRule type="expression" dxfId="6414" priority="10113">
      <formula>OR(G2067="Alteração de Carga",G2067="Caixa Existente sem Alteração",G2067="Desligamento")</formula>
    </cfRule>
  </conditionalFormatting>
  <conditionalFormatting sqref="J2082">
    <cfRule type="expression" dxfId="6413" priority="10112">
      <formula>OR(G2067="Alteração de Carga",G2067="Caixa Existente sem Alteração",G2067="Desligamento")</formula>
    </cfRule>
  </conditionalFormatting>
  <conditionalFormatting sqref="J2096">
    <cfRule type="expression" dxfId="6412" priority="10074">
      <formula>OR(G2088="Alteração de Carga",G2088="Caixa Existente sem Alteração",G2088="Desligamento")</formula>
    </cfRule>
  </conditionalFormatting>
  <conditionalFormatting sqref="J2097">
    <cfRule type="expression" dxfId="6411" priority="10073">
      <formula>OR(G2088="Alteração de Carga",G2088="Caixa Existente sem Alteração",G2088="Desligamento")</formula>
    </cfRule>
  </conditionalFormatting>
  <conditionalFormatting sqref="J2098">
    <cfRule type="expression" dxfId="6410" priority="10072">
      <formula>OR(G2088="Alteração de Carga",G2088="Caixa Existente sem Alteração",G2088="Desligamento")</formula>
    </cfRule>
  </conditionalFormatting>
  <conditionalFormatting sqref="J2099">
    <cfRule type="expression" dxfId="6409" priority="10071">
      <formula>OR(G2088="Alteração de Carga",G2088="Caixa Existente sem Alteração",G2088="Desligamento")</formula>
    </cfRule>
  </conditionalFormatting>
  <conditionalFormatting sqref="J2100">
    <cfRule type="expression" dxfId="6408" priority="10070">
      <formula>OR(G2088="Alteração de Carga",G2088="Caixa Existente sem Alteração",G2088="Desligamento")</formula>
    </cfRule>
  </conditionalFormatting>
  <conditionalFormatting sqref="J2102">
    <cfRule type="expression" dxfId="6407" priority="10068">
      <formula>OR(G2088="Alteração de Carga",G2088="Caixa Existente sem Alteração",G2088="Desligamento")</formula>
    </cfRule>
  </conditionalFormatting>
  <conditionalFormatting sqref="J2103">
    <cfRule type="expression" dxfId="6406" priority="10067">
      <formula>OR(G2088="Alteração de Carga",G2088="Caixa Existente sem Alteração",G2088="Desligamento")</formula>
    </cfRule>
  </conditionalFormatting>
  <conditionalFormatting sqref="J2117">
    <cfRule type="expression" dxfId="6405" priority="10029">
      <formula>OR(G2109="Alteração de Carga",G2109="Caixa Existente sem Alteração",G2109="Desligamento")</formula>
    </cfRule>
  </conditionalFormatting>
  <conditionalFormatting sqref="J2118">
    <cfRule type="expression" dxfId="6404" priority="10028">
      <formula>OR(G2109="Alteração de Carga",G2109="Caixa Existente sem Alteração",G2109="Desligamento")</formula>
    </cfRule>
  </conditionalFormatting>
  <conditionalFormatting sqref="J2119">
    <cfRule type="expression" dxfId="6403" priority="10027">
      <formula>OR(G2109="Alteração de Carga",G2109="Caixa Existente sem Alteração",G2109="Desligamento")</formula>
    </cfRule>
  </conditionalFormatting>
  <conditionalFormatting sqref="J2120">
    <cfRule type="expression" dxfId="6402" priority="10026">
      <formula>OR(G2109="Alteração de Carga",G2109="Caixa Existente sem Alteração",G2109="Desligamento")</formula>
    </cfRule>
  </conditionalFormatting>
  <conditionalFormatting sqref="J2121">
    <cfRule type="expression" dxfId="6401" priority="10025">
      <formula>OR(G2109="Alteração de Carga",G2109="Caixa Existente sem Alteração",G2109="Desligamento")</formula>
    </cfRule>
  </conditionalFormatting>
  <conditionalFormatting sqref="J2123">
    <cfRule type="expression" dxfId="6400" priority="10023">
      <formula>OR(G2109="Alteração de Carga",G2109="Caixa Existente sem Alteração",G2109="Desligamento")</formula>
    </cfRule>
  </conditionalFormatting>
  <conditionalFormatting sqref="J2124">
    <cfRule type="expression" dxfId="6399" priority="10022">
      <formula>OR(G2109="Alteração de Carga",G2109="Caixa Existente sem Alteração",G2109="Desligamento")</formula>
    </cfRule>
  </conditionalFormatting>
  <conditionalFormatting sqref="J2138">
    <cfRule type="expression" dxfId="6398" priority="9984">
      <formula>OR(G2130="Alteração de Carga",G2130="Caixa Existente sem Alteração",G2130="Desligamento")</formula>
    </cfRule>
  </conditionalFormatting>
  <conditionalFormatting sqref="J2139">
    <cfRule type="expression" dxfId="6397" priority="9983">
      <formula>OR(G2130="Alteração de Carga",G2130="Caixa Existente sem Alteração",G2130="Desligamento")</formula>
    </cfRule>
  </conditionalFormatting>
  <conditionalFormatting sqref="J2140">
    <cfRule type="expression" dxfId="6396" priority="9982">
      <formula>OR(G2130="Alteração de Carga",G2130="Caixa Existente sem Alteração",G2130="Desligamento")</formula>
    </cfRule>
  </conditionalFormatting>
  <conditionalFormatting sqref="J2141">
    <cfRule type="expression" dxfId="6395" priority="9981">
      <formula>OR(G2130="Alteração de Carga",G2130="Caixa Existente sem Alteração",G2130="Desligamento")</formula>
    </cfRule>
  </conditionalFormatting>
  <conditionalFormatting sqref="J2142">
    <cfRule type="expression" dxfId="6394" priority="9980">
      <formula>OR(G2130="Alteração de Carga",G2130="Caixa Existente sem Alteração",G2130="Desligamento")</formula>
    </cfRule>
  </conditionalFormatting>
  <conditionalFormatting sqref="J2144">
    <cfRule type="expression" dxfId="6393" priority="9978">
      <formula>OR(G2130="Alteração de Carga",G2130="Caixa Existente sem Alteração",G2130="Desligamento")</formula>
    </cfRule>
  </conditionalFormatting>
  <conditionalFormatting sqref="J2145">
    <cfRule type="expression" dxfId="6392" priority="9977">
      <formula>OR(G2130="Alteração de Carga",G2130="Caixa Existente sem Alteração",G2130="Desligamento")</formula>
    </cfRule>
  </conditionalFormatting>
  <conditionalFormatting sqref="J2159">
    <cfRule type="expression" dxfId="6391" priority="9939">
      <formula>OR(G2151="Alteração de Carga",G2151="Caixa Existente sem Alteração",G2151="Desligamento")</formula>
    </cfRule>
  </conditionalFormatting>
  <conditionalFormatting sqref="J2160">
    <cfRule type="expression" dxfId="6390" priority="9938">
      <formula>OR(G2151="Alteração de Carga",G2151="Caixa Existente sem Alteração",G2151="Desligamento")</formula>
    </cfRule>
  </conditionalFormatting>
  <conditionalFormatting sqref="J2161">
    <cfRule type="expression" dxfId="6389" priority="9937">
      <formula>OR(G2151="Alteração de Carga",G2151="Caixa Existente sem Alteração",G2151="Desligamento")</formula>
    </cfRule>
  </conditionalFormatting>
  <conditionalFormatting sqref="J2162">
    <cfRule type="expression" dxfId="6388" priority="9936">
      <formula>OR(G2151="Alteração de Carga",G2151="Caixa Existente sem Alteração",G2151="Desligamento")</formula>
    </cfRule>
  </conditionalFormatting>
  <conditionalFormatting sqref="J2163">
    <cfRule type="expression" dxfId="6387" priority="9935">
      <formula>OR(G2151="Alteração de Carga",G2151="Caixa Existente sem Alteração",G2151="Desligamento")</formula>
    </cfRule>
  </conditionalFormatting>
  <conditionalFormatting sqref="J2165">
    <cfRule type="expression" dxfId="6386" priority="9933">
      <formula>OR(G2151="Alteração de Carga",G2151="Caixa Existente sem Alteração",G2151="Desligamento")</formula>
    </cfRule>
  </conditionalFormatting>
  <conditionalFormatting sqref="J2166">
    <cfRule type="expression" dxfId="6385" priority="9932">
      <formula>OR(G2151="Alteração de Carga",G2151="Caixa Existente sem Alteração",G2151="Desligamento")</formula>
    </cfRule>
  </conditionalFormatting>
  <conditionalFormatting sqref="J2180">
    <cfRule type="expression" dxfId="6384" priority="9894">
      <formula>OR(G2172="Alteração de Carga",G2172="Caixa Existente sem Alteração",G2172="Desligamento")</formula>
    </cfRule>
  </conditionalFormatting>
  <conditionalFormatting sqref="J2181">
    <cfRule type="expression" dxfId="6383" priority="9893">
      <formula>OR(G2172="Alteração de Carga",G2172="Caixa Existente sem Alteração",G2172="Desligamento")</formula>
    </cfRule>
  </conditionalFormatting>
  <conditionalFormatting sqref="J2182">
    <cfRule type="expression" dxfId="6382" priority="9892">
      <formula>OR(G2172="Alteração de Carga",G2172="Caixa Existente sem Alteração",G2172="Desligamento")</formula>
    </cfRule>
  </conditionalFormatting>
  <conditionalFormatting sqref="J2183">
    <cfRule type="expression" dxfId="6381" priority="9891">
      <formula>OR(G2172="Alteração de Carga",G2172="Caixa Existente sem Alteração",G2172="Desligamento")</formula>
    </cfRule>
  </conditionalFormatting>
  <conditionalFormatting sqref="J2184">
    <cfRule type="expression" dxfId="6380" priority="9890">
      <formula>OR(G2172="Alteração de Carga",G2172="Caixa Existente sem Alteração",G2172="Desligamento")</formula>
    </cfRule>
  </conditionalFormatting>
  <conditionalFormatting sqref="J2186">
    <cfRule type="expression" dxfId="6379" priority="9888">
      <formula>OR(G2172="Alteração de Carga",G2172="Caixa Existente sem Alteração",G2172="Desligamento")</formula>
    </cfRule>
  </conditionalFormatting>
  <conditionalFormatting sqref="J2187">
    <cfRule type="expression" dxfId="6378" priority="9887">
      <formula>OR(G2172="Alteração de Carga",G2172="Caixa Existente sem Alteração",G2172="Desligamento")</formula>
    </cfRule>
  </conditionalFormatting>
  <conditionalFormatting sqref="J2201">
    <cfRule type="expression" dxfId="6377" priority="9849">
      <formula>OR(G2193="Alteração de Carga",G2193="Caixa Existente sem Alteração",G2193="Desligamento")</formula>
    </cfRule>
  </conditionalFormatting>
  <conditionalFormatting sqref="J2202">
    <cfRule type="expression" dxfId="6376" priority="9848">
      <formula>OR(G2193="Alteração de Carga",G2193="Caixa Existente sem Alteração",G2193="Desligamento")</formula>
    </cfRule>
  </conditionalFormatting>
  <conditionalFormatting sqref="J2203">
    <cfRule type="expression" dxfId="6375" priority="9847">
      <formula>OR(G2193="Alteração de Carga",G2193="Caixa Existente sem Alteração",G2193="Desligamento")</formula>
    </cfRule>
  </conditionalFormatting>
  <conditionalFormatting sqref="J2204">
    <cfRule type="expression" dxfId="6374" priority="9846">
      <formula>OR(G2193="Alteração de Carga",G2193="Caixa Existente sem Alteração",G2193="Desligamento")</formula>
    </cfRule>
  </conditionalFormatting>
  <conditionalFormatting sqref="J2205">
    <cfRule type="expression" dxfId="6373" priority="9845">
      <formula>OR(G2193="Alteração de Carga",G2193="Caixa Existente sem Alteração",G2193="Desligamento")</formula>
    </cfRule>
  </conditionalFormatting>
  <conditionalFormatting sqref="J2207">
    <cfRule type="expression" dxfId="6372" priority="9843">
      <formula>OR(G2193="Alteração de Carga",G2193="Caixa Existente sem Alteração",G2193="Desligamento")</formula>
    </cfRule>
  </conditionalFormatting>
  <conditionalFormatting sqref="J2208">
    <cfRule type="expression" dxfId="6371" priority="9842">
      <formula>OR(G2193="Alteração de Carga",G2193="Caixa Existente sem Alteração",G2193="Desligamento")</formula>
    </cfRule>
  </conditionalFormatting>
  <conditionalFormatting sqref="J2222">
    <cfRule type="expression" dxfId="6370" priority="9804">
      <formula>OR(G2214="Alteração de Carga",G2214="Caixa Existente sem Alteração",G2214="Desligamento")</formula>
    </cfRule>
  </conditionalFormatting>
  <conditionalFormatting sqref="J2223">
    <cfRule type="expression" dxfId="6369" priority="9803">
      <formula>OR(G2214="Alteração de Carga",G2214="Caixa Existente sem Alteração",G2214="Desligamento")</formula>
    </cfRule>
  </conditionalFormatting>
  <conditionalFormatting sqref="J2224">
    <cfRule type="expression" dxfId="6368" priority="9802">
      <formula>OR(G2214="Alteração de Carga",G2214="Caixa Existente sem Alteração",G2214="Desligamento")</formula>
    </cfRule>
  </conditionalFormatting>
  <conditionalFormatting sqref="J2225">
    <cfRule type="expression" dxfId="6367" priority="9801">
      <formula>OR(G2214="Alteração de Carga",G2214="Caixa Existente sem Alteração",G2214="Desligamento")</formula>
    </cfRule>
  </conditionalFormatting>
  <conditionalFormatting sqref="J2226">
    <cfRule type="expression" dxfId="6366" priority="9800">
      <formula>OR(G2214="Alteração de Carga",G2214="Caixa Existente sem Alteração",G2214="Desligamento")</formula>
    </cfRule>
  </conditionalFormatting>
  <conditionalFormatting sqref="J2228">
    <cfRule type="expression" dxfId="6365" priority="9798">
      <formula>OR(G2214="Alteração de Carga",G2214="Caixa Existente sem Alteração",G2214="Desligamento")</formula>
    </cfRule>
  </conditionalFormatting>
  <conditionalFormatting sqref="J2229">
    <cfRule type="expression" dxfId="6364" priority="9797">
      <formula>OR(G2214="Alteração de Carga",G2214="Caixa Existente sem Alteração",G2214="Desligamento")</formula>
    </cfRule>
  </conditionalFormatting>
  <conditionalFormatting sqref="J2243">
    <cfRule type="expression" dxfId="6363" priority="9759">
      <formula>OR(G2235="Alteração de Carga",G2235="Caixa Existente sem Alteração",G2235="Desligamento")</formula>
    </cfRule>
  </conditionalFormatting>
  <conditionalFormatting sqref="J2244">
    <cfRule type="expression" dxfId="6362" priority="9758">
      <formula>OR(G2235="Alteração de Carga",G2235="Caixa Existente sem Alteração",G2235="Desligamento")</formula>
    </cfRule>
  </conditionalFormatting>
  <conditionalFormatting sqref="J2245">
    <cfRule type="expression" dxfId="6361" priority="9757">
      <formula>OR(G2235="Alteração de Carga",G2235="Caixa Existente sem Alteração",G2235="Desligamento")</formula>
    </cfRule>
  </conditionalFormatting>
  <conditionalFormatting sqref="J2246">
    <cfRule type="expression" dxfId="6360" priority="9756">
      <formula>OR(G2235="Alteração de Carga",G2235="Caixa Existente sem Alteração",G2235="Desligamento")</formula>
    </cfRule>
  </conditionalFormatting>
  <conditionalFormatting sqref="J2247">
    <cfRule type="expression" dxfId="6359" priority="9755">
      <formula>OR(G2235="Alteração de Carga",G2235="Caixa Existente sem Alteração",G2235="Desligamento")</formula>
    </cfRule>
  </conditionalFormatting>
  <conditionalFormatting sqref="J2249">
    <cfRule type="expression" dxfId="6358" priority="9753">
      <formula>OR(G2235="Alteração de Carga",G2235="Caixa Existente sem Alteração",G2235="Desligamento")</formula>
    </cfRule>
  </conditionalFormatting>
  <conditionalFormatting sqref="J2250">
    <cfRule type="expression" dxfId="6357" priority="9752">
      <formula>OR(G2235="Alteração de Carga",G2235="Caixa Existente sem Alteração",G2235="Desligamento")</formula>
    </cfRule>
  </conditionalFormatting>
  <conditionalFormatting sqref="J2264">
    <cfRule type="expression" dxfId="6356" priority="9714">
      <formula>OR(G2256="Alteração de Carga",G2256="Caixa Existente sem Alteração",G2256="Desligamento")</formula>
    </cfRule>
  </conditionalFormatting>
  <conditionalFormatting sqref="J2265">
    <cfRule type="expression" dxfId="6355" priority="9713">
      <formula>OR(G2256="Alteração de Carga",G2256="Caixa Existente sem Alteração",G2256="Desligamento")</formula>
    </cfRule>
  </conditionalFormatting>
  <conditionalFormatting sqref="J2266">
    <cfRule type="expression" dxfId="6354" priority="9712">
      <formula>OR(G2256="Alteração de Carga",G2256="Caixa Existente sem Alteração",G2256="Desligamento")</formula>
    </cfRule>
  </conditionalFormatting>
  <conditionalFormatting sqref="J2267">
    <cfRule type="expression" dxfId="6353" priority="9711">
      <formula>OR(G2256="Alteração de Carga",G2256="Caixa Existente sem Alteração",G2256="Desligamento")</formula>
    </cfRule>
  </conditionalFormatting>
  <conditionalFormatting sqref="J2268">
    <cfRule type="expression" dxfId="6352" priority="9710">
      <formula>OR(G2256="Alteração de Carga",G2256="Caixa Existente sem Alteração",G2256="Desligamento")</formula>
    </cfRule>
  </conditionalFormatting>
  <conditionalFormatting sqref="J2270">
    <cfRule type="expression" dxfId="6351" priority="9708">
      <formula>OR(G2256="Alteração de Carga",G2256="Caixa Existente sem Alteração",G2256="Desligamento")</formula>
    </cfRule>
  </conditionalFormatting>
  <conditionalFormatting sqref="J2271">
    <cfRule type="expression" dxfId="6350" priority="9707">
      <formula>OR(G2256="Alteração de Carga",G2256="Caixa Existente sem Alteração",G2256="Desligamento")</formula>
    </cfRule>
  </conditionalFormatting>
  <conditionalFormatting sqref="J2285">
    <cfRule type="expression" dxfId="6349" priority="9669">
      <formula>OR(G2277="Alteração de Carga",G2277="Caixa Existente sem Alteração",G2277="Desligamento")</formula>
    </cfRule>
  </conditionalFormatting>
  <conditionalFormatting sqref="J2286">
    <cfRule type="expression" dxfId="6348" priority="9668">
      <formula>OR(G2277="Alteração de Carga",G2277="Caixa Existente sem Alteração",G2277="Desligamento")</formula>
    </cfRule>
  </conditionalFormatting>
  <conditionalFormatting sqref="J2287">
    <cfRule type="expression" dxfId="6347" priority="9667">
      <formula>OR(G2277="Alteração de Carga",G2277="Caixa Existente sem Alteração",G2277="Desligamento")</formula>
    </cfRule>
  </conditionalFormatting>
  <conditionalFormatting sqref="J2288">
    <cfRule type="expression" dxfId="6346" priority="9666">
      <formula>OR(G2277="Alteração de Carga",G2277="Caixa Existente sem Alteração",G2277="Desligamento")</formula>
    </cfRule>
  </conditionalFormatting>
  <conditionalFormatting sqref="J2289">
    <cfRule type="expression" dxfId="6345" priority="9665">
      <formula>OR(G2277="Alteração de Carga",G2277="Caixa Existente sem Alteração",G2277="Desligamento")</formula>
    </cfRule>
  </conditionalFormatting>
  <conditionalFormatting sqref="J2291">
    <cfRule type="expression" dxfId="6344" priority="9663">
      <formula>OR(G2277="Alteração de Carga",G2277="Caixa Existente sem Alteração",G2277="Desligamento")</formula>
    </cfRule>
  </conditionalFormatting>
  <conditionalFormatting sqref="J2292">
    <cfRule type="expression" dxfId="6343" priority="9662">
      <formula>OR(G2277="Alteração de Carga",G2277="Caixa Existente sem Alteração",G2277="Desligamento")</formula>
    </cfRule>
  </conditionalFormatting>
  <conditionalFormatting sqref="J2306">
    <cfRule type="expression" dxfId="6342" priority="9624">
      <formula>OR(G2298="Alteração de Carga",G2298="Caixa Existente sem Alteração",G2298="Desligamento")</formula>
    </cfRule>
  </conditionalFormatting>
  <conditionalFormatting sqref="J2307">
    <cfRule type="expression" dxfId="6341" priority="9623">
      <formula>OR(G2298="Alteração de Carga",G2298="Caixa Existente sem Alteração",G2298="Desligamento")</formula>
    </cfRule>
  </conditionalFormatting>
  <conditionalFormatting sqref="J2308">
    <cfRule type="expression" dxfId="6340" priority="9622">
      <formula>OR(G2298="Alteração de Carga",G2298="Caixa Existente sem Alteração",G2298="Desligamento")</formula>
    </cfRule>
  </conditionalFormatting>
  <conditionalFormatting sqref="J2309">
    <cfRule type="expression" dxfId="6339" priority="9621">
      <formula>OR(G2298="Alteração de Carga",G2298="Caixa Existente sem Alteração",G2298="Desligamento")</formula>
    </cfRule>
  </conditionalFormatting>
  <conditionalFormatting sqref="J2310">
    <cfRule type="expression" dxfId="6338" priority="9620">
      <formula>OR(G2298="Alteração de Carga",G2298="Caixa Existente sem Alteração",G2298="Desligamento")</formula>
    </cfRule>
  </conditionalFormatting>
  <conditionalFormatting sqref="J2312">
    <cfRule type="expression" dxfId="6337" priority="9618">
      <formula>OR(G2298="Alteração de Carga",G2298="Caixa Existente sem Alteração",G2298="Desligamento")</formula>
    </cfRule>
  </conditionalFormatting>
  <conditionalFormatting sqref="J2313">
    <cfRule type="expression" dxfId="6336" priority="9617">
      <formula>OR(G2298="Alteração de Carga",G2298="Caixa Existente sem Alteração",G2298="Desligamento")</formula>
    </cfRule>
  </conditionalFormatting>
  <conditionalFormatting sqref="J2327">
    <cfRule type="expression" dxfId="6335" priority="9579">
      <formula>OR(G2319="Alteração de Carga",G2319="Caixa Existente sem Alteração",G2319="Desligamento")</formula>
    </cfRule>
  </conditionalFormatting>
  <conditionalFormatting sqref="J2328">
    <cfRule type="expression" dxfId="6334" priority="9578">
      <formula>OR(G2319="Alteração de Carga",G2319="Caixa Existente sem Alteração",G2319="Desligamento")</formula>
    </cfRule>
  </conditionalFormatting>
  <conditionalFormatting sqref="J2329">
    <cfRule type="expression" dxfId="6333" priority="9577">
      <formula>OR(G2319="Alteração de Carga",G2319="Caixa Existente sem Alteração",G2319="Desligamento")</formula>
    </cfRule>
  </conditionalFormatting>
  <conditionalFormatting sqref="J2330">
    <cfRule type="expression" dxfId="6332" priority="9576">
      <formula>OR(G2319="Alteração de Carga",G2319="Caixa Existente sem Alteração",G2319="Desligamento")</formula>
    </cfRule>
  </conditionalFormatting>
  <conditionalFormatting sqref="J2331">
    <cfRule type="expression" dxfId="6331" priority="9575">
      <formula>OR(G2319="Alteração de Carga",G2319="Caixa Existente sem Alteração",G2319="Desligamento")</formula>
    </cfRule>
  </conditionalFormatting>
  <conditionalFormatting sqref="J2333">
    <cfRule type="expression" dxfId="6330" priority="9573">
      <formula>OR(G2319="Alteração de Carga",G2319="Caixa Existente sem Alteração",G2319="Desligamento")</formula>
    </cfRule>
  </conditionalFormatting>
  <conditionalFormatting sqref="J2334">
    <cfRule type="expression" dxfId="6329" priority="9572">
      <formula>OR(G2319="Alteração de Carga",G2319="Caixa Existente sem Alteração",G2319="Desligamento")</formula>
    </cfRule>
  </conditionalFormatting>
  <conditionalFormatting sqref="J2348">
    <cfRule type="expression" dxfId="6328" priority="9534">
      <formula>OR(G2340="Alteração de Carga",G2340="Caixa Existente sem Alteração",G2340="Desligamento")</formula>
    </cfRule>
  </conditionalFormatting>
  <conditionalFormatting sqref="J2349">
    <cfRule type="expression" dxfId="6327" priority="9533">
      <formula>OR(G2340="Alteração de Carga",G2340="Caixa Existente sem Alteração",G2340="Desligamento")</formula>
    </cfRule>
  </conditionalFormatting>
  <conditionalFormatting sqref="J2350">
    <cfRule type="expression" dxfId="6326" priority="9532">
      <formula>OR(G2340="Alteração de Carga",G2340="Caixa Existente sem Alteração",G2340="Desligamento")</formula>
    </cfRule>
  </conditionalFormatting>
  <conditionalFormatting sqref="J2351">
    <cfRule type="expression" dxfId="6325" priority="9531">
      <formula>OR(G2340="Alteração de Carga",G2340="Caixa Existente sem Alteração",G2340="Desligamento")</formula>
    </cfRule>
  </conditionalFormatting>
  <conditionalFormatting sqref="J2352">
    <cfRule type="expression" dxfId="6324" priority="9530">
      <formula>OR(G2340="Alteração de Carga",G2340="Caixa Existente sem Alteração",G2340="Desligamento")</formula>
    </cfRule>
  </conditionalFormatting>
  <conditionalFormatting sqref="J2354">
    <cfRule type="expression" dxfId="6323" priority="9528">
      <formula>OR(G2340="Alteração de Carga",G2340="Caixa Existente sem Alteração",G2340="Desligamento")</formula>
    </cfRule>
  </conditionalFormatting>
  <conditionalFormatting sqref="J2355">
    <cfRule type="expression" dxfId="6322" priority="9527">
      <formula>OR(G2340="Alteração de Carga",G2340="Caixa Existente sem Alteração",G2340="Desligamento")</formula>
    </cfRule>
  </conditionalFormatting>
  <conditionalFormatting sqref="J2369">
    <cfRule type="expression" dxfId="6321" priority="9489">
      <formula>OR(G2361="Alteração de Carga",G2361="Caixa Existente sem Alteração",G2361="Desligamento")</formula>
    </cfRule>
  </conditionalFormatting>
  <conditionalFormatting sqref="J2370">
    <cfRule type="expression" dxfId="6320" priority="9488">
      <formula>OR(G2361="Alteração de Carga",G2361="Caixa Existente sem Alteração",G2361="Desligamento")</formula>
    </cfRule>
  </conditionalFormatting>
  <conditionalFormatting sqref="J2371">
    <cfRule type="expression" dxfId="6319" priority="9487">
      <formula>OR(G2361="Alteração de Carga",G2361="Caixa Existente sem Alteração",G2361="Desligamento")</formula>
    </cfRule>
  </conditionalFormatting>
  <conditionalFormatting sqref="J2372">
    <cfRule type="expression" dxfId="6318" priority="9486">
      <formula>OR(G2361="Alteração de Carga",G2361="Caixa Existente sem Alteração",G2361="Desligamento")</formula>
    </cfRule>
  </conditionalFormatting>
  <conditionalFormatting sqref="J2373">
    <cfRule type="expression" dxfId="6317" priority="9485">
      <formula>OR(G2361="Alteração de Carga",G2361="Caixa Existente sem Alteração",G2361="Desligamento")</formula>
    </cfRule>
  </conditionalFormatting>
  <conditionalFormatting sqref="J2375">
    <cfRule type="expression" dxfId="6316" priority="9483">
      <formula>OR(G2361="Alteração de Carga",G2361="Caixa Existente sem Alteração",G2361="Desligamento")</formula>
    </cfRule>
  </conditionalFormatting>
  <conditionalFormatting sqref="J2376">
    <cfRule type="expression" dxfId="6315" priority="9482">
      <formula>OR(G2361="Alteração de Carga",G2361="Caixa Existente sem Alteração",G2361="Desligamento")</formula>
    </cfRule>
  </conditionalFormatting>
  <conditionalFormatting sqref="J2390">
    <cfRule type="expression" dxfId="6314" priority="9444">
      <formula>OR(G2382="Alteração de Carga",G2382="Caixa Existente sem Alteração",G2382="Desligamento")</formula>
    </cfRule>
  </conditionalFormatting>
  <conditionalFormatting sqref="J2391">
    <cfRule type="expression" dxfId="6313" priority="9443">
      <formula>OR(G2382="Alteração de Carga",G2382="Caixa Existente sem Alteração",G2382="Desligamento")</formula>
    </cfRule>
  </conditionalFormatting>
  <conditionalFormatting sqref="J2392">
    <cfRule type="expression" dxfId="6312" priority="9442">
      <formula>OR(G2382="Alteração de Carga",G2382="Caixa Existente sem Alteração",G2382="Desligamento")</formula>
    </cfRule>
  </conditionalFormatting>
  <conditionalFormatting sqref="J2393">
    <cfRule type="expression" dxfId="6311" priority="9441">
      <formula>OR(G2382="Alteração de Carga",G2382="Caixa Existente sem Alteração",G2382="Desligamento")</formula>
    </cfRule>
  </conditionalFormatting>
  <conditionalFormatting sqref="J2394">
    <cfRule type="expression" dxfId="6310" priority="9440">
      <formula>OR(G2382="Alteração de Carga",G2382="Caixa Existente sem Alteração",G2382="Desligamento")</formula>
    </cfRule>
  </conditionalFormatting>
  <conditionalFormatting sqref="J2396">
    <cfRule type="expression" dxfId="6309" priority="9438">
      <formula>OR(G2382="Alteração de Carga",G2382="Caixa Existente sem Alteração",G2382="Desligamento")</formula>
    </cfRule>
  </conditionalFormatting>
  <conditionalFormatting sqref="J2397">
    <cfRule type="expression" dxfId="6308" priority="9437">
      <formula>OR(G2382="Alteração de Carga",G2382="Caixa Existente sem Alteração",G2382="Desligamento")</formula>
    </cfRule>
  </conditionalFormatting>
  <conditionalFormatting sqref="J2411">
    <cfRule type="expression" dxfId="6307" priority="9399">
      <formula>OR(G2403="Alteração de Carga",G2403="Caixa Existente sem Alteração",G2403="Desligamento")</formula>
    </cfRule>
  </conditionalFormatting>
  <conditionalFormatting sqref="J2412">
    <cfRule type="expression" dxfId="6306" priority="9398">
      <formula>OR(G2403="Alteração de Carga",G2403="Caixa Existente sem Alteração",G2403="Desligamento")</formula>
    </cfRule>
  </conditionalFormatting>
  <conditionalFormatting sqref="J2413">
    <cfRule type="expression" dxfId="6305" priority="9397">
      <formula>OR(G2403="Alteração de Carga",G2403="Caixa Existente sem Alteração",G2403="Desligamento")</formula>
    </cfRule>
  </conditionalFormatting>
  <conditionalFormatting sqref="J2414">
    <cfRule type="expression" dxfId="6304" priority="9396">
      <formula>OR(G2403="Alteração de Carga",G2403="Caixa Existente sem Alteração",G2403="Desligamento")</formula>
    </cfRule>
  </conditionalFormatting>
  <conditionalFormatting sqref="J2415">
    <cfRule type="expression" dxfId="6303" priority="9395">
      <formula>OR(G2403="Alteração de Carga",G2403="Caixa Existente sem Alteração",G2403="Desligamento")</formula>
    </cfRule>
  </conditionalFormatting>
  <conditionalFormatting sqref="J2417">
    <cfRule type="expression" dxfId="6302" priority="9393">
      <formula>OR(G2403="Alteração de Carga",G2403="Caixa Existente sem Alteração",G2403="Desligamento")</formula>
    </cfRule>
  </conditionalFormatting>
  <conditionalFormatting sqref="J2418">
    <cfRule type="expression" dxfId="6301" priority="9392">
      <formula>OR(G2403="Alteração de Carga",G2403="Caixa Existente sem Alteração",G2403="Desligamento")</formula>
    </cfRule>
  </conditionalFormatting>
  <conditionalFormatting sqref="J2432">
    <cfRule type="expression" dxfId="6300" priority="9354">
      <formula>OR(G2424="Alteração de Carga",G2424="Caixa Existente sem Alteração",G2424="Desligamento")</formula>
    </cfRule>
  </conditionalFormatting>
  <conditionalFormatting sqref="J2433">
    <cfRule type="expression" dxfId="6299" priority="9353">
      <formula>OR(G2424="Alteração de Carga",G2424="Caixa Existente sem Alteração",G2424="Desligamento")</formula>
    </cfRule>
  </conditionalFormatting>
  <conditionalFormatting sqref="J2434">
    <cfRule type="expression" dxfId="6298" priority="9352">
      <formula>OR(G2424="Alteração de Carga",G2424="Caixa Existente sem Alteração",G2424="Desligamento")</formula>
    </cfRule>
  </conditionalFormatting>
  <conditionalFormatting sqref="J2435">
    <cfRule type="expression" dxfId="6297" priority="9351">
      <formula>OR(G2424="Alteração de Carga",G2424="Caixa Existente sem Alteração",G2424="Desligamento")</formula>
    </cfRule>
  </conditionalFormatting>
  <conditionalFormatting sqref="J2436">
    <cfRule type="expression" dxfId="6296" priority="9350">
      <formula>OR(G2424="Alteração de Carga",G2424="Caixa Existente sem Alteração",G2424="Desligamento")</formula>
    </cfRule>
  </conditionalFormatting>
  <conditionalFormatting sqref="J2438">
    <cfRule type="expression" dxfId="6295" priority="9348">
      <formula>OR(G2424="Alteração de Carga",G2424="Caixa Existente sem Alteração",G2424="Desligamento")</formula>
    </cfRule>
  </conditionalFormatting>
  <conditionalFormatting sqref="J2439">
    <cfRule type="expression" dxfId="6294" priority="9347">
      <formula>OR(G2424="Alteração de Carga",G2424="Caixa Existente sem Alteração",G2424="Desligamento")</formula>
    </cfRule>
  </conditionalFormatting>
  <conditionalFormatting sqref="J2453">
    <cfRule type="expression" dxfId="6293" priority="9309">
      <formula>OR(G2445="Alteração de Carga",G2445="Caixa Existente sem Alteração",G2445="Desligamento")</formula>
    </cfRule>
  </conditionalFormatting>
  <conditionalFormatting sqref="J2454">
    <cfRule type="expression" dxfId="6292" priority="9308">
      <formula>OR(G2445="Alteração de Carga",G2445="Caixa Existente sem Alteração",G2445="Desligamento")</formula>
    </cfRule>
  </conditionalFormatting>
  <conditionalFormatting sqref="J2455">
    <cfRule type="expression" dxfId="6291" priority="9307">
      <formula>OR(G2445="Alteração de Carga",G2445="Caixa Existente sem Alteração",G2445="Desligamento")</formula>
    </cfRule>
  </conditionalFormatting>
  <conditionalFormatting sqref="J2456">
    <cfRule type="expression" dxfId="6290" priority="9306">
      <formula>OR(G2445="Alteração de Carga",G2445="Caixa Existente sem Alteração",G2445="Desligamento")</formula>
    </cfRule>
  </conditionalFormatting>
  <conditionalFormatting sqref="J2457">
    <cfRule type="expression" dxfId="6289" priority="9305">
      <formula>OR(G2445="Alteração de Carga",G2445="Caixa Existente sem Alteração",G2445="Desligamento")</formula>
    </cfRule>
  </conditionalFormatting>
  <conditionalFormatting sqref="J2459">
    <cfRule type="expression" dxfId="6288" priority="9303">
      <formula>OR(G2445="Alteração de Carga",G2445="Caixa Existente sem Alteração",G2445="Desligamento")</formula>
    </cfRule>
  </conditionalFormatting>
  <conditionalFormatting sqref="J2460">
    <cfRule type="expression" dxfId="6287" priority="9302">
      <formula>OR(G2445="Alteração de Carga",G2445="Caixa Existente sem Alteração",G2445="Desligamento")</formula>
    </cfRule>
  </conditionalFormatting>
  <conditionalFormatting sqref="J2474">
    <cfRule type="expression" dxfId="6286" priority="9264">
      <formula>OR(G2466="Alteração de Carga",G2466="Caixa Existente sem Alteração",G2466="Desligamento")</formula>
    </cfRule>
  </conditionalFormatting>
  <conditionalFormatting sqref="J2475">
    <cfRule type="expression" dxfId="6285" priority="9263">
      <formula>OR(G2466="Alteração de Carga",G2466="Caixa Existente sem Alteração",G2466="Desligamento")</formula>
    </cfRule>
  </conditionalFormatting>
  <conditionalFormatting sqref="J2476">
    <cfRule type="expression" dxfId="6284" priority="9262">
      <formula>OR(G2466="Alteração de Carga",G2466="Caixa Existente sem Alteração",G2466="Desligamento")</formula>
    </cfRule>
  </conditionalFormatting>
  <conditionalFormatting sqref="J2477">
    <cfRule type="expression" dxfId="6283" priority="9261">
      <formula>OR(G2466="Alteração de Carga",G2466="Caixa Existente sem Alteração",G2466="Desligamento")</formula>
    </cfRule>
  </conditionalFormatting>
  <conditionalFormatting sqref="J2478">
    <cfRule type="expression" dxfId="6282" priority="9260">
      <formula>OR(G2466="Alteração de Carga",G2466="Caixa Existente sem Alteração",G2466="Desligamento")</formula>
    </cfRule>
  </conditionalFormatting>
  <conditionalFormatting sqref="J2480">
    <cfRule type="expression" dxfId="6281" priority="9258">
      <formula>OR(G2466="Alteração de Carga",G2466="Caixa Existente sem Alteração",G2466="Desligamento")</formula>
    </cfRule>
  </conditionalFormatting>
  <conditionalFormatting sqref="J2481">
    <cfRule type="expression" dxfId="6280" priority="9257">
      <formula>OR(G2466="Alteração de Carga",G2466="Caixa Existente sem Alteração",G2466="Desligamento")</formula>
    </cfRule>
  </conditionalFormatting>
  <conditionalFormatting sqref="J2495">
    <cfRule type="expression" dxfId="6279" priority="9219">
      <formula>OR(G2487="Alteração de Carga",G2487="Caixa Existente sem Alteração",G2487="Desligamento")</formula>
    </cfRule>
  </conditionalFormatting>
  <conditionalFormatting sqref="J2496">
    <cfRule type="expression" dxfId="6278" priority="9218">
      <formula>OR(G2487="Alteração de Carga",G2487="Caixa Existente sem Alteração",G2487="Desligamento")</formula>
    </cfRule>
  </conditionalFormatting>
  <conditionalFormatting sqref="J2497">
    <cfRule type="expression" dxfId="6277" priority="9217">
      <formula>OR(G2487="Alteração de Carga",G2487="Caixa Existente sem Alteração",G2487="Desligamento")</formula>
    </cfRule>
  </conditionalFormatting>
  <conditionalFormatting sqref="J2498">
    <cfRule type="expression" dxfId="6276" priority="9216">
      <formula>OR(G2487="Alteração de Carga",G2487="Caixa Existente sem Alteração",G2487="Desligamento")</formula>
    </cfRule>
  </conditionalFormatting>
  <conditionalFormatting sqref="J2499">
    <cfRule type="expression" dxfId="6275" priority="9215">
      <formula>OR(G2487="Alteração de Carga",G2487="Caixa Existente sem Alteração",G2487="Desligamento")</formula>
    </cfRule>
  </conditionalFormatting>
  <conditionalFormatting sqref="J2501">
    <cfRule type="expression" dxfId="6274" priority="9213">
      <formula>OR(G2487="Alteração de Carga",G2487="Caixa Existente sem Alteração",G2487="Desligamento")</formula>
    </cfRule>
  </conditionalFormatting>
  <conditionalFormatting sqref="J2502">
    <cfRule type="expression" dxfId="6273" priority="9212">
      <formula>OR(G2487="Alteração de Carga",G2487="Caixa Existente sem Alteração",G2487="Desligamento")</formula>
    </cfRule>
  </conditionalFormatting>
  <conditionalFormatting sqref="J2516">
    <cfRule type="expression" dxfId="6272" priority="9174">
      <formula>OR(G2508="Alteração de Carga",G2508="Caixa Existente sem Alteração",G2508="Desligamento")</formula>
    </cfRule>
  </conditionalFormatting>
  <conditionalFormatting sqref="J2517">
    <cfRule type="expression" dxfId="6271" priority="9173">
      <formula>OR(G2508="Alteração de Carga",G2508="Caixa Existente sem Alteração",G2508="Desligamento")</formula>
    </cfRule>
  </conditionalFormatting>
  <conditionalFormatting sqref="J2518">
    <cfRule type="expression" dxfId="6270" priority="9172">
      <formula>OR(G2508="Alteração de Carga",G2508="Caixa Existente sem Alteração",G2508="Desligamento")</formula>
    </cfRule>
  </conditionalFormatting>
  <conditionalFormatting sqref="J2519">
    <cfRule type="expression" dxfId="6269" priority="9171">
      <formula>OR(G2508="Alteração de Carga",G2508="Caixa Existente sem Alteração",G2508="Desligamento")</formula>
    </cfRule>
  </conditionalFormatting>
  <conditionalFormatting sqref="J2520">
    <cfRule type="expression" dxfId="6268" priority="9170">
      <formula>OR(G2508="Alteração de Carga",G2508="Caixa Existente sem Alteração",G2508="Desligamento")</formula>
    </cfRule>
  </conditionalFormatting>
  <conditionalFormatting sqref="J2522">
    <cfRule type="expression" dxfId="6267" priority="9168">
      <formula>OR(G2508="Alteração de Carga",G2508="Caixa Existente sem Alteração",G2508="Desligamento")</formula>
    </cfRule>
  </conditionalFormatting>
  <conditionalFormatting sqref="J2523">
    <cfRule type="expression" dxfId="6266" priority="9167">
      <formula>OR(G2508="Alteração de Carga",G2508="Caixa Existente sem Alteração",G2508="Desligamento")</formula>
    </cfRule>
  </conditionalFormatting>
  <conditionalFormatting sqref="J2537">
    <cfRule type="expression" dxfId="6265" priority="9129">
      <formula>OR(G2529="Alteração de Carga",G2529="Caixa Existente sem Alteração",G2529="Desligamento")</formula>
    </cfRule>
  </conditionalFormatting>
  <conditionalFormatting sqref="J2538">
    <cfRule type="expression" dxfId="6264" priority="9128">
      <formula>OR(G2529="Alteração de Carga",G2529="Caixa Existente sem Alteração",G2529="Desligamento")</formula>
    </cfRule>
  </conditionalFormatting>
  <conditionalFormatting sqref="J2539">
    <cfRule type="expression" dxfId="6263" priority="9127">
      <formula>OR(G2529="Alteração de Carga",G2529="Caixa Existente sem Alteração",G2529="Desligamento")</formula>
    </cfRule>
  </conditionalFormatting>
  <conditionalFormatting sqref="J2540">
    <cfRule type="expression" dxfId="6262" priority="9126">
      <formula>OR(G2529="Alteração de Carga",G2529="Caixa Existente sem Alteração",G2529="Desligamento")</formula>
    </cfRule>
  </conditionalFormatting>
  <conditionalFormatting sqref="J2541">
    <cfRule type="expression" dxfId="6261" priority="9125">
      <formula>OR(G2529="Alteração de Carga",G2529="Caixa Existente sem Alteração",G2529="Desligamento")</formula>
    </cfRule>
  </conditionalFormatting>
  <conditionalFormatting sqref="J2543">
    <cfRule type="expression" dxfId="6260" priority="9123">
      <formula>OR(G2529="Alteração de Carga",G2529="Caixa Existente sem Alteração",G2529="Desligamento")</formula>
    </cfRule>
  </conditionalFormatting>
  <conditionalFormatting sqref="J2544">
    <cfRule type="expression" dxfId="6259" priority="9122">
      <formula>OR(G2529="Alteração de Carga",G2529="Caixa Existente sem Alteração",G2529="Desligamento")</formula>
    </cfRule>
  </conditionalFormatting>
  <conditionalFormatting sqref="J2558">
    <cfRule type="expression" dxfId="6258" priority="9084">
      <formula>OR(G2550="Alteração de Carga",G2550="Caixa Existente sem Alteração",G2550="Desligamento")</formula>
    </cfRule>
  </conditionalFormatting>
  <conditionalFormatting sqref="J2559">
    <cfRule type="expression" dxfId="6257" priority="9083">
      <formula>OR(G2550="Alteração de Carga",G2550="Caixa Existente sem Alteração",G2550="Desligamento")</formula>
    </cfRule>
  </conditionalFormatting>
  <conditionalFormatting sqref="J2560">
    <cfRule type="expression" dxfId="6256" priority="9082">
      <formula>OR(G2550="Alteração de Carga",G2550="Caixa Existente sem Alteração",G2550="Desligamento")</formula>
    </cfRule>
  </conditionalFormatting>
  <conditionalFormatting sqref="J2561">
    <cfRule type="expression" dxfId="6255" priority="9081">
      <formula>OR(G2550="Alteração de Carga",G2550="Caixa Existente sem Alteração",G2550="Desligamento")</formula>
    </cfRule>
  </conditionalFormatting>
  <conditionalFormatting sqref="J2562">
    <cfRule type="expression" dxfId="6254" priority="9080">
      <formula>OR(G2550="Alteração de Carga",G2550="Caixa Existente sem Alteração",G2550="Desligamento")</formula>
    </cfRule>
  </conditionalFormatting>
  <conditionalFormatting sqref="J2564">
    <cfRule type="expression" dxfId="6253" priority="9078">
      <formula>OR(G2550="Alteração de Carga",G2550="Caixa Existente sem Alteração",G2550="Desligamento")</formula>
    </cfRule>
  </conditionalFormatting>
  <conditionalFormatting sqref="J2565">
    <cfRule type="expression" dxfId="6252" priority="9077">
      <formula>OR(G2550="Alteração de Carga",G2550="Caixa Existente sem Alteração",G2550="Desligamento")</formula>
    </cfRule>
  </conditionalFormatting>
  <conditionalFormatting sqref="J2579">
    <cfRule type="expression" dxfId="6251" priority="9039">
      <formula>OR(G2571="Alteração de Carga",G2571="Caixa Existente sem Alteração",G2571="Desligamento")</formula>
    </cfRule>
  </conditionalFormatting>
  <conditionalFormatting sqref="J2580">
    <cfRule type="expression" dxfId="6250" priority="9038">
      <formula>OR(G2571="Alteração de Carga",G2571="Caixa Existente sem Alteração",G2571="Desligamento")</formula>
    </cfRule>
  </conditionalFormatting>
  <conditionalFormatting sqref="J2581">
    <cfRule type="expression" dxfId="6249" priority="9037">
      <formula>OR(G2571="Alteração de Carga",G2571="Caixa Existente sem Alteração",G2571="Desligamento")</formula>
    </cfRule>
  </conditionalFormatting>
  <conditionalFormatting sqref="J2582">
    <cfRule type="expression" dxfId="6248" priority="9036">
      <formula>OR(G2571="Alteração de Carga",G2571="Caixa Existente sem Alteração",G2571="Desligamento")</formula>
    </cfRule>
  </conditionalFormatting>
  <conditionalFormatting sqref="J2583">
    <cfRule type="expression" dxfId="6247" priority="9035">
      <formula>OR(G2571="Alteração de Carga",G2571="Caixa Existente sem Alteração",G2571="Desligamento")</formula>
    </cfRule>
  </conditionalFormatting>
  <conditionalFormatting sqref="J2585">
    <cfRule type="expression" dxfId="6246" priority="9033">
      <formula>OR(G2571="Alteração de Carga",G2571="Caixa Existente sem Alteração",G2571="Desligamento")</formula>
    </cfRule>
  </conditionalFormatting>
  <conditionalFormatting sqref="J2586">
    <cfRule type="expression" dxfId="6245" priority="9032">
      <formula>OR(G2571="Alteração de Carga",G2571="Caixa Existente sem Alteração",G2571="Desligamento")</formula>
    </cfRule>
  </conditionalFormatting>
  <conditionalFormatting sqref="J2600">
    <cfRule type="expression" dxfId="6244" priority="8994">
      <formula>OR(G2592="Alteração de Carga",G2592="Caixa Existente sem Alteração",G2592="Desligamento")</formula>
    </cfRule>
  </conditionalFormatting>
  <conditionalFormatting sqref="J2601">
    <cfRule type="expression" dxfId="6243" priority="8993">
      <formula>OR(G2592="Alteração de Carga",G2592="Caixa Existente sem Alteração",G2592="Desligamento")</formula>
    </cfRule>
  </conditionalFormatting>
  <conditionalFormatting sqref="J2602">
    <cfRule type="expression" dxfId="6242" priority="8992">
      <formula>OR(G2592="Alteração de Carga",G2592="Caixa Existente sem Alteração",G2592="Desligamento")</formula>
    </cfRule>
  </conditionalFormatting>
  <conditionalFormatting sqref="J2603">
    <cfRule type="expression" dxfId="6241" priority="8991">
      <formula>OR(G2592="Alteração de Carga",G2592="Caixa Existente sem Alteração",G2592="Desligamento")</formula>
    </cfRule>
  </conditionalFormatting>
  <conditionalFormatting sqref="J2604">
    <cfRule type="expression" dxfId="6240" priority="8990">
      <formula>OR(G2592="Alteração de Carga",G2592="Caixa Existente sem Alteração",G2592="Desligamento")</formula>
    </cfRule>
  </conditionalFormatting>
  <conditionalFormatting sqref="J2606">
    <cfRule type="expression" dxfId="6239" priority="8988">
      <formula>OR(G2592="Alteração de Carga",G2592="Caixa Existente sem Alteração",G2592="Desligamento")</formula>
    </cfRule>
  </conditionalFormatting>
  <conditionalFormatting sqref="J2607">
    <cfRule type="expression" dxfId="6238" priority="8987">
      <formula>OR(G2592="Alteração de Carga",G2592="Caixa Existente sem Alteração",G2592="Desligamento")</formula>
    </cfRule>
  </conditionalFormatting>
  <conditionalFormatting sqref="J2621">
    <cfRule type="expression" dxfId="6237" priority="8949">
      <formula>OR(G2613="Alteração de Carga",G2613="Caixa Existente sem Alteração",G2613="Desligamento")</formula>
    </cfRule>
  </conditionalFormatting>
  <conditionalFormatting sqref="J2622">
    <cfRule type="expression" dxfId="6236" priority="8948">
      <formula>OR(G2613="Alteração de Carga",G2613="Caixa Existente sem Alteração",G2613="Desligamento")</formula>
    </cfRule>
  </conditionalFormatting>
  <conditionalFormatting sqref="J2623">
    <cfRule type="expression" dxfId="6235" priority="8947">
      <formula>OR(G2613="Alteração de Carga",G2613="Caixa Existente sem Alteração",G2613="Desligamento")</formula>
    </cfRule>
  </conditionalFormatting>
  <conditionalFormatting sqref="J2624">
    <cfRule type="expression" dxfId="6234" priority="8946">
      <formula>OR(G2613="Alteração de Carga",G2613="Caixa Existente sem Alteração",G2613="Desligamento")</formula>
    </cfRule>
  </conditionalFormatting>
  <conditionalFormatting sqref="J2625">
    <cfRule type="expression" dxfId="6233" priority="8945">
      <formula>OR(G2613="Alteração de Carga",G2613="Caixa Existente sem Alteração",G2613="Desligamento")</formula>
    </cfRule>
  </conditionalFormatting>
  <conditionalFormatting sqref="J2627">
    <cfRule type="expression" dxfId="6232" priority="8943">
      <formula>OR(G2613="Alteração de Carga",G2613="Caixa Existente sem Alteração",G2613="Desligamento")</formula>
    </cfRule>
  </conditionalFormatting>
  <conditionalFormatting sqref="J2628">
    <cfRule type="expression" dxfId="6231" priority="8942">
      <formula>OR(G2613="Alteração de Carga",G2613="Caixa Existente sem Alteração",G2613="Desligamento")</formula>
    </cfRule>
  </conditionalFormatting>
  <conditionalFormatting sqref="J2642">
    <cfRule type="expression" dxfId="6230" priority="8904">
      <formula>OR(G2634="Alteração de Carga",G2634="Caixa Existente sem Alteração",G2634="Desligamento")</formula>
    </cfRule>
  </conditionalFormatting>
  <conditionalFormatting sqref="J2643">
    <cfRule type="expression" dxfId="6229" priority="8903">
      <formula>OR(G2634="Alteração de Carga",G2634="Caixa Existente sem Alteração",G2634="Desligamento")</formula>
    </cfRule>
  </conditionalFormatting>
  <conditionalFormatting sqref="J2644">
    <cfRule type="expression" dxfId="6228" priority="8902">
      <formula>OR(G2634="Alteração de Carga",G2634="Caixa Existente sem Alteração",G2634="Desligamento")</formula>
    </cfRule>
  </conditionalFormatting>
  <conditionalFormatting sqref="J2645">
    <cfRule type="expression" dxfId="6227" priority="8901">
      <formula>OR(G2634="Alteração de Carga",G2634="Caixa Existente sem Alteração",G2634="Desligamento")</formula>
    </cfRule>
  </conditionalFormatting>
  <conditionalFormatting sqref="J2646">
    <cfRule type="expression" dxfId="6226" priority="8900">
      <formula>OR(G2634="Alteração de Carga",G2634="Caixa Existente sem Alteração",G2634="Desligamento")</formula>
    </cfRule>
  </conditionalFormatting>
  <conditionalFormatting sqref="J2648">
    <cfRule type="expression" dxfId="6225" priority="8898">
      <formula>OR(G2634="Alteração de Carga",G2634="Caixa Existente sem Alteração",G2634="Desligamento")</formula>
    </cfRule>
  </conditionalFormatting>
  <conditionalFormatting sqref="J2649">
    <cfRule type="expression" dxfId="6224" priority="8897">
      <formula>OR(G2634="Alteração de Carga",G2634="Caixa Existente sem Alteração",G2634="Desligamento")</formula>
    </cfRule>
  </conditionalFormatting>
  <conditionalFormatting sqref="J2663">
    <cfRule type="expression" dxfId="6223" priority="8859">
      <formula>OR(G2655="Alteração de Carga",G2655="Caixa Existente sem Alteração",G2655="Desligamento")</formula>
    </cfRule>
  </conditionalFormatting>
  <conditionalFormatting sqref="J2664">
    <cfRule type="expression" dxfId="6222" priority="8858">
      <formula>OR(G2655="Alteração de Carga",G2655="Caixa Existente sem Alteração",G2655="Desligamento")</formula>
    </cfRule>
  </conditionalFormatting>
  <conditionalFormatting sqref="J2665">
    <cfRule type="expression" dxfId="6221" priority="8857">
      <formula>OR(G2655="Alteração de Carga",G2655="Caixa Existente sem Alteração",G2655="Desligamento")</formula>
    </cfRule>
  </conditionalFormatting>
  <conditionalFormatting sqref="J2666">
    <cfRule type="expression" dxfId="6220" priority="8856">
      <formula>OR(G2655="Alteração de Carga",G2655="Caixa Existente sem Alteração",G2655="Desligamento")</formula>
    </cfRule>
  </conditionalFormatting>
  <conditionalFormatting sqref="J2667">
    <cfRule type="expression" dxfId="6219" priority="8855">
      <formula>OR(G2655="Alteração de Carga",G2655="Caixa Existente sem Alteração",G2655="Desligamento")</formula>
    </cfRule>
  </conditionalFormatting>
  <conditionalFormatting sqref="J2669">
    <cfRule type="expression" dxfId="6218" priority="8853">
      <formula>OR(G2655="Alteração de Carga",G2655="Caixa Existente sem Alteração",G2655="Desligamento")</formula>
    </cfRule>
  </conditionalFormatting>
  <conditionalFormatting sqref="J2670">
    <cfRule type="expression" dxfId="6217" priority="8852">
      <formula>OR(G2655="Alteração de Carga",G2655="Caixa Existente sem Alteração",G2655="Desligamento")</formula>
    </cfRule>
  </conditionalFormatting>
  <conditionalFormatting sqref="J2684">
    <cfRule type="expression" dxfId="6216" priority="8814">
      <formula>OR(G2676="Alteração de Carga",G2676="Caixa Existente sem Alteração",G2676="Desligamento")</formula>
    </cfRule>
  </conditionalFormatting>
  <conditionalFormatting sqref="J2685">
    <cfRule type="expression" dxfId="6215" priority="8813">
      <formula>OR(G2676="Alteração de Carga",G2676="Caixa Existente sem Alteração",G2676="Desligamento")</formula>
    </cfRule>
  </conditionalFormatting>
  <conditionalFormatting sqref="J2686">
    <cfRule type="expression" dxfId="6214" priority="8812">
      <formula>OR(G2676="Alteração de Carga",G2676="Caixa Existente sem Alteração",G2676="Desligamento")</formula>
    </cfRule>
  </conditionalFormatting>
  <conditionalFormatting sqref="J2687">
    <cfRule type="expression" dxfId="6213" priority="8811">
      <formula>OR(G2676="Alteração de Carga",G2676="Caixa Existente sem Alteração",G2676="Desligamento")</formula>
    </cfRule>
  </conditionalFormatting>
  <conditionalFormatting sqref="J2688">
    <cfRule type="expression" dxfId="6212" priority="8810">
      <formula>OR(G2676="Alteração de Carga",G2676="Caixa Existente sem Alteração",G2676="Desligamento")</formula>
    </cfRule>
  </conditionalFormatting>
  <conditionalFormatting sqref="J2690">
    <cfRule type="expression" dxfId="6211" priority="8808">
      <formula>OR(G2676="Alteração de Carga",G2676="Caixa Existente sem Alteração",G2676="Desligamento")</formula>
    </cfRule>
  </conditionalFormatting>
  <conditionalFormatting sqref="J2691">
    <cfRule type="expression" dxfId="6210" priority="8807">
      <formula>OR(G2676="Alteração de Carga",G2676="Caixa Existente sem Alteração",G2676="Desligamento")</formula>
    </cfRule>
  </conditionalFormatting>
  <conditionalFormatting sqref="J2705">
    <cfRule type="expression" dxfId="6209" priority="8769">
      <formula>OR(G2697="Alteração de Carga",G2697="Caixa Existente sem Alteração",G2697="Desligamento")</formula>
    </cfRule>
  </conditionalFormatting>
  <conditionalFormatting sqref="J2706">
    <cfRule type="expression" dxfId="6208" priority="8768">
      <formula>OR(G2697="Alteração de Carga",G2697="Caixa Existente sem Alteração",G2697="Desligamento")</formula>
    </cfRule>
  </conditionalFormatting>
  <conditionalFormatting sqref="J2707">
    <cfRule type="expression" dxfId="6207" priority="8767">
      <formula>OR(G2697="Alteração de Carga",G2697="Caixa Existente sem Alteração",G2697="Desligamento")</formula>
    </cfRule>
  </conditionalFormatting>
  <conditionalFormatting sqref="J2708">
    <cfRule type="expression" dxfId="6206" priority="8766">
      <formula>OR(G2697="Alteração de Carga",G2697="Caixa Existente sem Alteração",G2697="Desligamento")</formula>
    </cfRule>
  </conditionalFormatting>
  <conditionalFormatting sqref="J2709">
    <cfRule type="expression" dxfId="6205" priority="8765">
      <formula>OR(G2697="Alteração de Carga",G2697="Caixa Existente sem Alteração",G2697="Desligamento")</formula>
    </cfRule>
  </conditionalFormatting>
  <conditionalFormatting sqref="J2711">
    <cfRule type="expression" dxfId="6204" priority="8763">
      <formula>OR(G2697="Alteração de Carga",G2697="Caixa Existente sem Alteração",G2697="Desligamento")</formula>
    </cfRule>
  </conditionalFormatting>
  <conditionalFormatting sqref="J2712">
    <cfRule type="expression" dxfId="6203" priority="8762">
      <formula>OR(G2697="Alteração de Carga",G2697="Caixa Existente sem Alteração",G2697="Desligamento")</formula>
    </cfRule>
  </conditionalFormatting>
  <conditionalFormatting sqref="J2726">
    <cfRule type="expression" dxfId="6202" priority="8724">
      <formula>OR(G2718="Alteração de Carga",G2718="Caixa Existente sem Alteração",G2718="Desligamento")</formula>
    </cfRule>
  </conditionalFormatting>
  <conditionalFormatting sqref="J2727">
    <cfRule type="expression" dxfId="6201" priority="8723">
      <formula>OR(G2718="Alteração de Carga",G2718="Caixa Existente sem Alteração",G2718="Desligamento")</formula>
    </cfRule>
  </conditionalFormatting>
  <conditionalFormatting sqref="J2728">
    <cfRule type="expression" dxfId="6200" priority="8722">
      <formula>OR(G2718="Alteração de Carga",G2718="Caixa Existente sem Alteração",G2718="Desligamento")</formula>
    </cfRule>
  </conditionalFormatting>
  <conditionalFormatting sqref="J2729">
    <cfRule type="expression" dxfId="6199" priority="8721">
      <formula>OR(G2718="Alteração de Carga",G2718="Caixa Existente sem Alteração",G2718="Desligamento")</formula>
    </cfRule>
  </conditionalFormatting>
  <conditionalFormatting sqref="J2730">
    <cfRule type="expression" dxfId="6198" priority="8720">
      <formula>OR(G2718="Alteração de Carga",G2718="Caixa Existente sem Alteração",G2718="Desligamento")</formula>
    </cfRule>
  </conditionalFormatting>
  <conditionalFormatting sqref="J2732">
    <cfRule type="expression" dxfId="6197" priority="8718">
      <formula>OR(G2718="Alteração de Carga",G2718="Caixa Existente sem Alteração",G2718="Desligamento")</formula>
    </cfRule>
  </conditionalFormatting>
  <conditionalFormatting sqref="J2733">
    <cfRule type="expression" dxfId="6196" priority="8717">
      <formula>OR(G2718="Alteração de Carga",G2718="Caixa Existente sem Alteração",G2718="Desligamento")</formula>
    </cfRule>
  </conditionalFormatting>
  <conditionalFormatting sqref="J2747">
    <cfRule type="expression" dxfId="6195" priority="8679">
      <formula>OR(G2739="Alteração de Carga",G2739="Caixa Existente sem Alteração",G2739="Desligamento")</formula>
    </cfRule>
  </conditionalFormatting>
  <conditionalFormatting sqref="J2748">
    <cfRule type="expression" dxfId="6194" priority="8678">
      <formula>OR(G2739="Alteração de Carga",G2739="Caixa Existente sem Alteração",G2739="Desligamento")</formula>
    </cfRule>
  </conditionalFormatting>
  <conditionalFormatting sqref="J2749">
    <cfRule type="expression" dxfId="6193" priority="8677">
      <formula>OR(G2739="Alteração de Carga",G2739="Caixa Existente sem Alteração",G2739="Desligamento")</formula>
    </cfRule>
  </conditionalFormatting>
  <conditionalFormatting sqref="J2750">
    <cfRule type="expression" dxfId="6192" priority="8676">
      <formula>OR(G2739="Alteração de Carga",G2739="Caixa Existente sem Alteração",G2739="Desligamento")</formula>
    </cfRule>
  </conditionalFormatting>
  <conditionalFormatting sqref="J2751">
    <cfRule type="expression" dxfId="6191" priority="8675">
      <formula>OR(G2739="Alteração de Carga",G2739="Caixa Existente sem Alteração",G2739="Desligamento")</formula>
    </cfRule>
  </conditionalFormatting>
  <conditionalFormatting sqref="J2753">
    <cfRule type="expression" dxfId="6190" priority="8673">
      <formula>OR(G2739="Alteração de Carga",G2739="Caixa Existente sem Alteração",G2739="Desligamento")</formula>
    </cfRule>
  </conditionalFormatting>
  <conditionalFormatting sqref="J2754">
    <cfRule type="expression" dxfId="6189" priority="8672">
      <formula>OR(G2739="Alteração de Carga",G2739="Caixa Existente sem Alteração",G2739="Desligamento")</formula>
    </cfRule>
  </conditionalFormatting>
  <conditionalFormatting sqref="J2768">
    <cfRule type="expression" dxfId="6188" priority="8634">
      <formula>OR(G2760="Alteração de Carga",G2760="Caixa Existente sem Alteração",G2760="Desligamento")</formula>
    </cfRule>
  </conditionalFormatting>
  <conditionalFormatting sqref="J2769">
    <cfRule type="expression" dxfId="6187" priority="8633">
      <formula>OR(G2760="Alteração de Carga",G2760="Caixa Existente sem Alteração",G2760="Desligamento")</formula>
    </cfRule>
  </conditionalFormatting>
  <conditionalFormatting sqref="J2770">
    <cfRule type="expression" dxfId="6186" priority="8632">
      <formula>OR(G2760="Alteração de Carga",G2760="Caixa Existente sem Alteração",G2760="Desligamento")</formula>
    </cfRule>
  </conditionalFormatting>
  <conditionalFormatting sqref="J2771">
    <cfRule type="expression" dxfId="6185" priority="8631">
      <formula>OR(G2760="Alteração de Carga",G2760="Caixa Existente sem Alteração",G2760="Desligamento")</formula>
    </cfRule>
  </conditionalFormatting>
  <conditionalFormatting sqref="J2772">
    <cfRule type="expression" dxfId="6184" priority="8630">
      <formula>OR(G2760="Alteração de Carga",G2760="Caixa Existente sem Alteração",G2760="Desligamento")</formula>
    </cfRule>
  </conditionalFormatting>
  <conditionalFormatting sqref="J2774">
    <cfRule type="expression" dxfId="6183" priority="8628">
      <formula>OR(G2760="Alteração de Carga",G2760="Caixa Existente sem Alteração",G2760="Desligamento")</formula>
    </cfRule>
  </conditionalFormatting>
  <conditionalFormatting sqref="J2775">
    <cfRule type="expression" dxfId="6182" priority="8627">
      <formula>OR(G2760="Alteração de Carga",G2760="Caixa Existente sem Alteração",G2760="Desligamento")</formula>
    </cfRule>
  </conditionalFormatting>
  <conditionalFormatting sqref="J2789">
    <cfRule type="expression" dxfId="6181" priority="8589">
      <formula>OR(G2781="Alteração de Carga",G2781="Caixa Existente sem Alteração",G2781="Desligamento")</formula>
    </cfRule>
  </conditionalFormatting>
  <conditionalFormatting sqref="J2790">
    <cfRule type="expression" dxfId="6180" priority="8588">
      <formula>OR(G2781="Alteração de Carga",G2781="Caixa Existente sem Alteração",G2781="Desligamento")</formula>
    </cfRule>
  </conditionalFormatting>
  <conditionalFormatting sqref="J2791">
    <cfRule type="expression" dxfId="6179" priority="8587">
      <formula>OR(G2781="Alteração de Carga",G2781="Caixa Existente sem Alteração",G2781="Desligamento")</formula>
    </cfRule>
  </conditionalFormatting>
  <conditionalFormatting sqref="J2792">
    <cfRule type="expression" dxfId="6178" priority="8586">
      <formula>OR(G2781="Alteração de Carga",G2781="Caixa Existente sem Alteração",G2781="Desligamento")</formula>
    </cfRule>
  </conditionalFormatting>
  <conditionalFormatting sqref="J2793">
    <cfRule type="expression" dxfId="6177" priority="8585">
      <formula>OR(G2781="Alteração de Carga",G2781="Caixa Existente sem Alteração",G2781="Desligamento")</formula>
    </cfRule>
  </conditionalFormatting>
  <conditionalFormatting sqref="J2795">
    <cfRule type="expression" dxfId="6176" priority="8583">
      <formula>OR(G2781="Alteração de Carga",G2781="Caixa Existente sem Alteração",G2781="Desligamento")</formula>
    </cfRule>
  </conditionalFormatting>
  <conditionalFormatting sqref="J2796">
    <cfRule type="expression" dxfId="6175" priority="8582">
      <formula>OR(G2781="Alteração de Carga",G2781="Caixa Existente sem Alteração",G2781="Desligamento")</formula>
    </cfRule>
  </conditionalFormatting>
  <conditionalFormatting sqref="J2810">
    <cfRule type="expression" dxfId="6174" priority="8544">
      <formula>OR(G2802="Alteração de Carga",G2802="Caixa Existente sem Alteração",G2802="Desligamento")</formula>
    </cfRule>
  </conditionalFormatting>
  <conditionalFormatting sqref="J2811">
    <cfRule type="expression" dxfId="6173" priority="8543">
      <formula>OR(G2802="Alteração de Carga",G2802="Caixa Existente sem Alteração",G2802="Desligamento")</formula>
    </cfRule>
  </conditionalFormatting>
  <conditionalFormatting sqref="J2812">
    <cfRule type="expression" dxfId="6172" priority="8542">
      <formula>OR(G2802="Alteração de Carga",G2802="Caixa Existente sem Alteração",G2802="Desligamento")</formula>
    </cfRule>
  </conditionalFormatting>
  <conditionalFormatting sqref="J2813">
    <cfRule type="expression" dxfId="6171" priority="8541">
      <formula>OR(G2802="Alteração de Carga",G2802="Caixa Existente sem Alteração",G2802="Desligamento")</formula>
    </cfRule>
  </conditionalFormatting>
  <conditionalFormatting sqref="J2814">
    <cfRule type="expression" dxfId="6170" priority="8540">
      <formula>OR(G2802="Alteração de Carga",G2802="Caixa Existente sem Alteração",G2802="Desligamento")</formula>
    </cfRule>
  </conditionalFormatting>
  <conditionalFormatting sqref="J2816">
    <cfRule type="expression" dxfId="6169" priority="8538">
      <formula>OR(G2802="Alteração de Carga",G2802="Caixa Existente sem Alteração",G2802="Desligamento")</formula>
    </cfRule>
  </conditionalFormatting>
  <conditionalFormatting sqref="J2817">
    <cfRule type="expression" dxfId="6168" priority="8537">
      <formula>OR(G2802="Alteração de Carga",G2802="Caixa Existente sem Alteração",G2802="Desligamento")</formula>
    </cfRule>
  </conditionalFormatting>
  <conditionalFormatting sqref="J2831">
    <cfRule type="expression" dxfId="6167" priority="8499">
      <formula>OR(G2823="Alteração de Carga",G2823="Caixa Existente sem Alteração",G2823="Desligamento")</formula>
    </cfRule>
  </conditionalFormatting>
  <conditionalFormatting sqref="J2832">
    <cfRule type="expression" dxfId="6166" priority="8498">
      <formula>OR(G2823="Alteração de Carga",G2823="Caixa Existente sem Alteração",G2823="Desligamento")</formula>
    </cfRule>
  </conditionalFormatting>
  <conditionalFormatting sqref="J2833">
    <cfRule type="expression" dxfId="6165" priority="8497">
      <formula>OR(G2823="Alteração de Carga",G2823="Caixa Existente sem Alteração",G2823="Desligamento")</formula>
    </cfRule>
  </conditionalFormatting>
  <conditionalFormatting sqref="J2834">
    <cfRule type="expression" dxfId="6164" priority="8496">
      <formula>OR(G2823="Alteração de Carga",G2823="Caixa Existente sem Alteração",G2823="Desligamento")</formula>
    </cfRule>
  </conditionalFormatting>
  <conditionalFormatting sqref="J2835">
    <cfRule type="expression" dxfId="6163" priority="8495">
      <formula>OR(G2823="Alteração de Carga",G2823="Caixa Existente sem Alteração",G2823="Desligamento")</formula>
    </cfRule>
  </conditionalFormatting>
  <conditionalFormatting sqref="J2837">
    <cfRule type="expression" dxfId="6162" priority="8493">
      <formula>OR(G2823="Alteração de Carga",G2823="Caixa Existente sem Alteração",G2823="Desligamento")</formula>
    </cfRule>
  </conditionalFormatting>
  <conditionalFormatting sqref="J2838">
    <cfRule type="expression" dxfId="6161" priority="8492">
      <formula>OR(G2823="Alteração de Carga",G2823="Caixa Existente sem Alteração",G2823="Desligamento")</formula>
    </cfRule>
  </conditionalFormatting>
  <conditionalFormatting sqref="J2852">
    <cfRule type="expression" dxfId="6160" priority="8454">
      <formula>OR(G2844="Alteração de Carga",G2844="Caixa Existente sem Alteração",G2844="Desligamento")</formula>
    </cfRule>
  </conditionalFormatting>
  <conditionalFormatting sqref="J2853">
    <cfRule type="expression" dxfId="6159" priority="8453">
      <formula>OR(G2844="Alteração de Carga",G2844="Caixa Existente sem Alteração",G2844="Desligamento")</formula>
    </cfRule>
  </conditionalFormatting>
  <conditionalFormatting sqref="J2854">
    <cfRule type="expression" dxfId="6158" priority="8452">
      <formula>OR(G2844="Alteração de Carga",G2844="Caixa Existente sem Alteração",G2844="Desligamento")</formula>
    </cfRule>
  </conditionalFormatting>
  <conditionalFormatting sqref="J2855">
    <cfRule type="expression" dxfId="6157" priority="8451">
      <formula>OR(G2844="Alteração de Carga",G2844="Caixa Existente sem Alteração",G2844="Desligamento")</formula>
    </cfRule>
  </conditionalFormatting>
  <conditionalFormatting sqref="J2856">
    <cfRule type="expression" dxfId="6156" priority="8450">
      <formula>OR(G2844="Alteração de Carga",G2844="Caixa Existente sem Alteração",G2844="Desligamento")</formula>
    </cfRule>
  </conditionalFormatting>
  <conditionalFormatting sqref="J2858">
    <cfRule type="expression" dxfId="6155" priority="8448">
      <formula>OR(G2844="Alteração de Carga",G2844="Caixa Existente sem Alteração",G2844="Desligamento")</formula>
    </cfRule>
  </conditionalFormatting>
  <conditionalFormatting sqref="J2859">
    <cfRule type="expression" dxfId="6154" priority="8447">
      <formula>OR(G2844="Alteração de Carga",G2844="Caixa Existente sem Alteração",G2844="Desligamento")</formula>
    </cfRule>
  </conditionalFormatting>
  <conditionalFormatting sqref="J2873">
    <cfRule type="expression" dxfId="6153" priority="8409">
      <formula>OR(G2865="Alteração de Carga",G2865="Caixa Existente sem Alteração",G2865="Desligamento")</formula>
    </cfRule>
  </conditionalFormatting>
  <conditionalFormatting sqref="J2874">
    <cfRule type="expression" dxfId="6152" priority="8408">
      <formula>OR(G2865="Alteração de Carga",G2865="Caixa Existente sem Alteração",G2865="Desligamento")</formula>
    </cfRule>
  </conditionalFormatting>
  <conditionalFormatting sqref="J2875">
    <cfRule type="expression" dxfId="6151" priority="8407">
      <formula>OR(G2865="Alteração de Carga",G2865="Caixa Existente sem Alteração",G2865="Desligamento")</formula>
    </cfRule>
  </conditionalFormatting>
  <conditionalFormatting sqref="J2876">
    <cfRule type="expression" dxfId="6150" priority="8406">
      <formula>OR(G2865="Alteração de Carga",G2865="Caixa Existente sem Alteração",G2865="Desligamento")</formula>
    </cfRule>
  </conditionalFormatting>
  <conditionalFormatting sqref="J2877">
    <cfRule type="expression" dxfId="6149" priority="8405">
      <formula>OR(G2865="Alteração de Carga",G2865="Caixa Existente sem Alteração",G2865="Desligamento")</formula>
    </cfRule>
  </conditionalFormatting>
  <conditionalFormatting sqref="J2879">
    <cfRule type="expression" dxfId="6148" priority="8403">
      <formula>OR(G2865="Alteração de Carga",G2865="Caixa Existente sem Alteração",G2865="Desligamento")</formula>
    </cfRule>
  </conditionalFormatting>
  <conditionalFormatting sqref="J2880">
    <cfRule type="expression" dxfId="6147" priority="8402">
      <formula>OR(G2865="Alteração de Carga",G2865="Caixa Existente sem Alteração",G2865="Desligamento")</formula>
    </cfRule>
  </conditionalFormatting>
  <conditionalFormatting sqref="J2894">
    <cfRule type="expression" dxfId="6146" priority="8364">
      <formula>OR(G2886="Alteração de Carga",G2886="Caixa Existente sem Alteração",G2886="Desligamento")</formula>
    </cfRule>
  </conditionalFormatting>
  <conditionalFormatting sqref="J2895">
    <cfRule type="expression" dxfId="6145" priority="8363">
      <formula>OR(G2886="Alteração de Carga",G2886="Caixa Existente sem Alteração",G2886="Desligamento")</formula>
    </cfRule>
  </conditionalFormatting>
  <conditionalFormatting sqref="J2896">
    <cfRule type="expression" dxfId="6144" priority="8362">
      <formula>OR(G2886="Alteração de Carga",G2886="Caixa Existente sem Alteração",G2886="Desligamento")</formula>
    </cfRule>
  </conditionalFormatting>
  <conditionalFormatting sqref="J2897">
    <cfRule type="expression" dxfId="6143" priority="8361">
      <formula>OR(G2886="Alteração de Carga",G2886="Caixa Existente sem Alteração",G2886="Desligamento")</formula>
    </cfRule>
  </conditionalFormatting>
  <conditionalFormatting sqref="J2898">
    <cfRule type="expression" dxfId="6142" priority="8360">
      <formula>OR(G2886="Alteração de Carga",G2886="Caixa Existente sem Alteração",G2886="Desligamento")</formula>
    </cfRule>
  </conditionalFormatting>
  <conditionalFormatting sqref="J2900">
    <cfRule type="expression" dxfId="6141" priority="8358">
      <formula>OR(G2886="Alteração de Carga",G2886="Caixa Existente sem Alteração",G2886="Desligamento")</formula>
    </cfRule>
  </conditionalFormatting>
  <conditionalFormatting sqref="J2901">
    <cfRule type="expression" dxfId="6140" priority="8357">
      <formula>OR(G2886="Alteração de Carga",G2886="Caixa Existente sem Alteração",G2886="Desligamento")</formula>
    </cfRule>
  </conditionalFormatting>
  <conditionalFormatting sqref="J2915">
    <cfRule type="expression" dxfId="6139" priority="8319">
      <formula>OR(G2907="Alteração de Carga",G2907="Caixa Existente sem Alteração",G2907="Desligamento")</formula>
    </cfRule>
  </conditionalFormatting>
  <conditionalFormatting sqref="J2916">
    <cfRule type="expression" dxfId="6138" priority="8318">
      <formula>OR(G2907="Alteração de Carga",G2907="Caixa Existente sem Alteração",G2907="Desligamento")</formula>
    </cfRule>
  </conditionalFormatting>
  <conditionalFormatting sqref="J2917">
    <cfRule type="expression" dxfId="6137" priority="8317">
      <formula>OR(G2907="Alteração de Carga",G2907="Caixa Existente sem Alteração",G2907="Desligamento")</formula>
    </cfRule>
  </conditionalFormatting>
  <conditionalFormatting sqref="J2918">
    <cfRule type="expression" dxfId="6136" priority="8316">
      <formula>OR(G2907="Alteração de Carga",G2907="Caixa Existente sem Alteração",G2907="Desligamento")</formula>
    </cfRule>
  </conditionalFormatting>
  <conditionalFormatting sqref="J2919">
    <cfRule type="expression" dxfId="6135" priority="8315">
      <formula>OR(G2907="Alteração de Carga",G2907="Caixa Existente sem Alteração",G2907="Desligamento")</formula>
    </cfRule>
  </conditionalFormatting>
  <conditionalFormatting sqref="J2921">
    <cfRule type="expression" dxfId="6134" priority="8313">
      <formula>OR(G2907="Alteração de Carga",G2907="Caixa Existente sem Alteração",G2907="Desligamento")</formula>
    </cfRule>
  </conditionalFormatting>
  <conditionalFormatting sqref="J2922">
    <cfRule type="expression" dxfId="6133" priority="8312">
      <formula>OR(G2907="Alteração de Carga",G2907="Caixa Existente sem Alteração",G2907="Desligamento")</formula>
    </cfRule>
  </conditionalFormatting>
  <conditionalFormatting sqref="J2936">
    <cfRule type="expression" dxfId="6132" priority="8274">
      <formula>OR(G2928="Alteração de Carga",G2928="Caixa Existente sem Alteração",G2928="Desligamento")</formula>
    </cfRule>
  </conditionalFormatting>
  <conditionalFormatting sqref="J2937">
    <cfRule type="expression" dxfId="6131" priority="8273">
      <formula>OR(G2928="Alteração de Carga",G2928="Caixa Existente sem Alteração",G2928="Desligamento")</formula>
    </cfRule>
  </conditionalFormatting>
  <conditionalFormatting sqref="J2938">
    <cfRule type="expression" dxfId="6130" priority="8272">
      <formula>OR(G2928="Alteração de Carga",G2928="Caixa Existente sem Alteração",G2928="Desligamento")</formula>
    </cfRule>
  </conditionalFormatting>
  <conditionalFormatting sqref="J2939">
    <cfRule type="expression" dxfId="6129" priority="8271">
      <formula>OR(G2928="Alteração de Carga",G2928="Caixa Existente sem Alteração",G2928="Desligamento")</formula>
    </cfRule>
  </conditionalFormatting>
  <conditionalFormatting sqref="J2940">
    <cfRule type="expression" dxfId="6128" priority="8270">
      <formula>OR(G2928="Alteração de Carga",G2928="Caixa Existente sem Alteração",G2928="Desligamento")</formula>
    </cfRule>
  </conditionalFormatting>
  <conditionalFormatting sqref="J2942">
    <cfRule type="expression" dxfId="6127" priority="8268">
      <formula>OR(G2928="Alteração de Carga",G2928="Caixa Existente sem Alteração",G2928="Desligamento")</formula>
    </cfRule>
  </conditionalFormatting>
  <conditionalFormatting sqref="J2943">
    <cfRule type="expression" dxfId="6126" priority="8267">
      <formula>OR(G2928="Alteração de Carga",G2928="Caixa Existente sem Alteração",G2928="Desligamento")</formula>
    </cfRule>
  </conditionalFormatting>
  <conditionalFormatting sqref="J2957">
    <cfRule type="expression" dxfId="6125" priority="8229">
      <formula>OR(G2949="Alteração de Carga",G2949="Caixa Existente sem Alteração",G2949="Desligamento")</formula>
    </cfRule>
  </conditionalFormatting>
  <conditionalFormatting sqref="J2958">
    <cfRule type="expression" dxfId="6124" priority="8228">
      <formula>OR(G2949="Alteração de Carga",G2949="Caixa Existente sem Alteração",G2949="Desligamento")</formula>
    </cfRule>
  </conditionalFormatting>
  <conditionalFormatting sqref="J2959">
    <cfRule type="expression" dxfId="6123" priority="8227">
      <formula>OR(G2949="Alteração de Carga",G2949="Caixa Existente sem Alteração",G2949="Desligamento")</formula>
    </cfRule>
  </conditionalFormatting>
  <conditionalFormatting sqref="J2960">
    <cfRule type="expression" dxfId="6122" priority="8226">
      <formula>OR(G2949="Alteração de Carga",G2949="Caixa Existente sem Alteração",G2949="Desligamento")</formula>
    </cfRule>
  </conditionalFormatting>
  <conditionalFormatting sqref="J2961">
    <cfRule type="expression" dxfId="6121" priority="8225">
      <formula>OR(G2949="Alteração de Carga",G2949="Caixa Existente sem Alteração",G2949="Desligamento")</formula>
    </cfRule>
  </conditionalFormatting>
  <conditionalFormatting sqref="J2963">
    <cfRule type="expression" dxfId="6120" priority="8223">
      <formula>OR(G2949="Alteração de Carga",G2949="Caixa Existente sem Alteração",G2949="Desligamento")</formula>
    </cfRule>
  </conditionalFormatting>
  <conditionalFormatting sqref="J2964">
    <cfRule type="expression" dxfId="6119" priority="8222">
      <formula>OR(G2949="Alteração de Carga",G2949="Caixa Existente sem Alteração",G2949="Desligamento")</formula>
    </cfRule>
  </conditionalFormatting>
  <conditionalFormatting sqref="J2978">
    <cfRule type="expression" dxfId="6118" priority="8184">
      <formula>OR(G2970="Alteração de Carga",G2970="Caixa Existente sem Alteração",G2970="Desligamento")</formula>
    </cfRule>
  </conditionalFormatting>
  <conditionalFormatting sqref="J2979">
    <cfRule type="expression" dxfId="6117" priority="8183">
      <formula>OR(G2970="Alteração de Carga",G2970="Caixa Existente sem Alteração",G2970="Desligamento")</formula>
    </cfRule>
  </conditionalFormatting>
  <conditionalFormatting sqref="J2980">
    <cfRule type="expression" dxfId="6116" priority="8182">
      <formula>OR(G2970="Alteração de Carga",G2970="Caixa Existente sem Alteração",G2970="Desligamento")</formula>
    </cfRule>
  </conditionalFormatting>
  <conditionalFormatting sqref="J2981">
    <cfRule type="expression" dxfId="6115" priority="8181">
      <formula>OR(G2970="Alteração de Carga",G2970="Caixa Existente sem Alteração",G2970="Desligamento")</formula>
    </cfRule>
  </conditionalFormatting>
  <conditionalFormatting sqref="J2982">
    <cfRule type="expression" dxfId="6114" priority="8180">
      <formula>OR(G2970="Alteração de Carga",G2970="Caixa Existente sem Alteração",G2970="Desligamento")</formula>
    </cfRule>
  </conditionalFormatting>
  <conditionalFormatting sqref="J2984">
    <cfRule type="expression" dxfId="6113" priority="8178">
      <formula>OR(G2970="Alteração de Carga",G2970="Caixa Existente sem Alteração",G2970="Desligamento")</formula>
    </cfRule>
  </conditionalFormatting>
  <conditionalFormatting sqref="J2985">
    <cfRule type="expression" dxfId="6112" priority="8177">
      <formula>OR(G2970="Alteração de Carga",G2970="Caixa Existente sem Alteração",G2970="Desligamento")</formula>
    </cfRule>
  </conditionalFormatting>
  <conditionalFormatting sqref="J2999">
    <cfRule type="expression" dxfId="6111" priority="8139">
      <formula>OR(G2991="Alteração de Carga",G2991="Caixa Existente sem Alteração",G2991="Desligamento")</formula>
    </cfRule>
  </conditionalFormatting>
  <conditionalFormatting sqref="J3000">
    <cfRule type="expression" dxfId="6110" priority="8138">
      <formula>OR(G2991="Alteração de Carga",G2991="Caixa Existente sem Alteração",G2991="Desligamento")</formula>
    </cfRule>
  </conditionalFormatting>
  <conditionalFormatting sqref="J3001">
    <cfRule type="expression" dxfId="6109" priority="8137">
      <formula>OR(G2991="Alteração de Carga",G2991="Caixa Existente sem Alteração",G2991="Desligamento")</formula>
    </cfRule>
  </conditionalFormatting>
  <conditionalFormatting sqref="J3002">
    <cfRule type="expression" dxfId="6108" priority="8136">
      <formula>OR(G2991="Alteração de Carga",G2991="Caixa Existente sem Alteração",G2991="Desligamento")</formula>
    </cfRule>
  </conditionalFormatting>
  <conditionalFormatting sqref="J3003">
    <cfRule type="expression" dxfId="6107" priority="8135">
      <formula>OR(G2991="Alteração de Carga",G2991="Caixa Existente sem Alteração",G2991="Desligamento")</formula>
    </cfRule>
  </conditionalFormatting>
  <conditionalFormatting sqref="J3005">
    <cfRule type="expression" dxfId="6106" priority="8133">
      <formula>OR(G2991="Alteração de Carga",G2991="Caixa Existente sem Alteração",G2991="Desligamento")</formula>
    </cfRule>
  </conditionalFormatting>
  <conditionalFormatting sqref="J3006">
    <cfRule type="expression" dxfId="6105" priority="8132">
      <formula>OR(G2991="Alteração de Carga",G2991="Caixa Existente sem Alteração",G2991="Desligamento")</formula>
    </cfRule>
  </conditionalFormatting>
  <conditionalFormatting sqref="J3020">
    <cfRule type="expression" dxfId="6104" priority="8094">
      <formula>OR(G3012="Alteração de Carga",G3012="Caixa Existente sem Alteração",G3012="Desligamento")</formula>
    </cfRule>
  </conditionalFormatting>
  <conditionalFormatting sqref="J3021">
    <cfRule type="expression" dxfId="6103" priority="8093">
      <formula>OR(G3012="Alteração de Carga",G3012="Caixa Existente sem Alteração",G3012="Desligamento")</formula>
    </cfRule>
  </conditionalFormatting>
  <conditionalFormatting sqref="J3022">
    <cfRule type="expression" dxfId="6102" priority="8092">
      <formula>OR(G3012="Alteração de Carga",G3012="Caixa Existente sem Alteração",G3012="Desligamento")</formula>
    </cfRule>
  </conditionalFormatting>
  <conditionalFormatting sqref="J3023">
    <cfRule type="expression" dxfId="6101" priority="8091">
      <formula>OR(G3012="Alteração de Carga",G3012="Caixa Existente sem Alteração",G3012="Desligamento")</formula>
    </cfRule>
  </conditionalFormatting>
  <conditionalFormatting sqref="J3024">
    <cfRule type="expression" dxfId="6100" priority="8090">
      <formula>OR(G3012="Alteração de Carga",G3012="Caixa Existente sem Alteração",G3012="Desligamento")</formula>
    </cfRule>
  </conditionalFormatting>
  <conditionalFormatting sqref="J3026">
    <cfRule type="expression" dxfId="6099" priority="8088">
      <formula>OR(G3012="Alteração de Carga",G3012="Caixa Existente sem Alteração",G3012="Desligamento")</formula>
    </cfRule>
  </conditionalFormatting>
  <conditionalFormatting sqref="J3027">
    <cfRule type="expression" dxfId="6098" priority="8087">
      <formula>OR(G3012="Alteração de Carga",G3012="Caixa Existente sem Alteração",G3012="Desligamento")</formula>
    </cfRule>
  </conditionalFormatting>
  <conditionalFormatting sqref="J3041">
    <cfRule type="expression" dxfId="6097" priority="8049">
      <formula>OR(G3033="Alteração de Carga",G3033="Caixa Existente sem Alteração",G3033="Desligamento")</formula>
    </cfRule>
  </conditionalFormatting>
  <conditionalFormatting sqref="J3042">
    <cfRule type="expression" dxfId="6096" priority="8048">
      <formula>OR(G3033="Alteração de Carga",G3033="Caixa Existente sem Alteração",G3033="Desligamento")</formula>
    </cfRule>
  </conditionalFormatting>
  <conditionalFormatting sqref="J3043">
    <cfRule type="expression" dxfId="6095" priority="8047">
      <formula>OR(G3033="Alteração de Carga",G3033="Caixa Existente sem Alteração",G3033="Desligamento")</formula>
    </cfRule>
  </conditionalFormatting>
  <conditionalFormatting sqref="J3044">
    <cfRule type="expression" dxfId="6094" priority="8046">
      <formula>OR(G3033="Alteração de Carga",G3033="Caixa Existente sem Alteração",G3033="Desligamento")</formula>
    </cfRule>
  </conditionalFormatting>
  <conditionalFormatting sqref="J3045">
    <cfRule type="expression" dxfId="6093" priority="8045">
      <formula>OR(G3033="Alteração de Carga",G3033="Caixa Existente sem Alteração",G3033="Desligamento")</formula>
    </cfRule>
  </conditionalFormatting>
  <conditionalFormatting sqref="J3047">
    <cfRule type="expression" dxfId="6092" priority="8043">
      <formula>OR(G3033="Alteração de Carga",G3033="Caixa Existente sem Alteração",G3033="Desligamento")</formula>
    </cfRule>
  </conditionalFormatting>
  <conditionalFormatting sqref="J3048">
    <cfRule type="expression" dxfId="6091" priority="8042">
      <formula>OR(G3033="Alteração de Carga",G3033="Caixa Existente sem Alteração",G3033="Desligamento")</formula>
    </cfRule>
  </conditionalFormatting>
  <conditionalFormatting sqref="J3062">
    <cfRule type="expression" dxfId="6090" priority="8004">
      <formula>OR(G3054="Alteração de Carga",G3054="Caixa Existente sem Alteração",G3054="Desligamento")</formula>
    </cfRule>
  </conditionalFormatting>
  <conditionalFormatting sqref="J3063">
    <cfRule type="expression" dxfId="6089" priority="8003">
      <formula>OR(G3054="Alteração de Carga",G3054="Caixa Existente sem Alteração",G3054="Desligamento")</formula>
    </cfRule>
  </conditionalFormatting>
  <conditionalFormatting sqref="J3064">
    <cfRule type="expression" dxfId="6088" priority="8002">
      <formula>OR(G3054="Alteração de Carga",G3054="Caixa Existente sem Alteração",G3054="Desligamento")</formula>
    </cfRule>
  </conditionalFormatting>
  <conditionalFormatting sqref="J3065">
    <cfRule type="expression" dxfId="6087" priority="8001">
      <formula>OR(G3054="Alteração de Carga",G3054="Caixa Existente sem Alteração",G3054="Desligamento")</formula>
    </cfRule>
  </conditionalFormatting>
  <conditionalFormatting sqref="J3066">
    <cfRule type="expression" dxfId="6086" priority="8000">
      <formula>OR(G3054="Alteração de Carga",G3054="Caixa Existente sem Alteração",G3054="Desligamento")</formula>
    </cfRule>
  </conditionalFormatting>
  <conditionalFormatting sqref="J3068">
    <cfRule type="expression" dxfId="6085" priority="7998">
      <formula>OR(G3054="Alteração de Carga",G3054="Caixa Existente sem Alteração",G3054="Desligamento")</formula>
    </cfRule>
  </conditionalFormatting>
  <conditionalFormatting sqref="J3069">
    <cfRule type="expression" dxfId="6084" priority="7997">
      <formula>OR(G3054="Alteração de Carga",G3054="Caixa Existente sem Alteração",G3054="Desligamento")</formula>
    </cfRule>
  </conditionalFormatting>
  <conditionalFormatting sqref="J3083">
    <cfRule type="expression" dxfId="6083" priority="7959">
      <formula>OR(G3075="Alteração de Carga",G3075="Caixa Existente sem Alteração",G3075="Desligamento")</formula>
    </cfRule>
  </conditionalFormatting>
  <conditionalFormatting sqref="J3084">
    <cfRule type="expression" dxfId="6082" priority="7958">
      <formula>OR(G3075="Alteração de Carga",G3075="Caixa Existente sem Alteração",G3075="Desligamento")</formula>
    </cfRule>
  </conditionalFormatting>
  <conditionalFormatting sqref="J3085">
    <cfRule type="expression" dxfId="6081" priority="7957">
      <formula>OR(G3075="Alteração de Carga",G3075="Caixa Existente sem Alteração",G3075="Desligamento")</formula>
    </cfRule>
  </conditionalFormatting>
  <conditionalFormatting sqref="J3086">
    <cfRule type="expression" dxfId="6080" priority="7956">
      <formula>OR(G3075="Alteração de Carga",G3075="Caixa Existente sem Alteração",G3075="Desligamento")</formula>
    </cfRule>
  </conditionalFormatting>
  <conditionalFormatting sqref="J3087">
    <cfRule type="expression" dxfId="6079" priority="7955">
      <formula>OR(G3075="Alteração de Carga",G3075="Caixa Existente sem Alteração",G3075="Desligamento")</formula>
    </cfRule>
  </conditionalFormatting>
  <conditionalFormatting sqref="J3089">
    <cfRule type="expression" dxfId="6078" priority="7953">
      <formula>OR(G3075="Alteração de Carga",G3075="Caixa Existente sem Alteração",G3075="Desligamento")</formula>
    </cfRule>
  </conditionalFormatting>
  <conditionalFormatting sqref="J3090">
    <cfRule type="expression" dxfId="6077" priority="7952">
      <formula>OR(G3075="Alteração de Carga",G3075="Caixa Existente sem Alteração",G3075="Desligamento")</formula>
    </cfRule>
  </conditionalFormatting>
  <conditionalFormatting sqref="J3104">
    <cfRule type="expression" dxfId="6076" priority="7914">
      <formula>OR(G3096="Alteração de Carga",G3096="Caixa Existente sem Alteração",G3096="Desligamento")</formula>
    </cfRule>
  </conditionalFormatting>
  <conditionalFormatting sqref="J3105">
    <cfRule type="expression" dxfId="6075" priority="7913">
      <formula>OR(G3096="Alteração de Carga",G3096="Caixa Existente sem Alteração",G3096="Desligamento")</formula>
    </cfRule>
  </conditionalFormatting>
  <conditionalFormatting sqref="J3106">
    <cfRule type="expression" dxfId="6074" priority="7912">
      <formula>OR(G3096="Alteração de Carga",G3096="Caixa Existente sem Alteração",G3096="Desligamento")</formula>
    </cfRule>
  </conditionalFormatting>
  <conditionalFormatting sqref="J3107">
    <cfRule type="expression" dxfId="6073" priority="7911">
      <formula>OR(G3096="Alteração de Carga",G3096="Caixa Existente sem Alteração",G3096="Desligamento")</formula>
    </cfRule>
  </conditionalFormatting>
  <conditionalFormatting sqref="J3108">
    <cfRule type="expression" dxfId="6072" priority="7910">
      <formula>OR(G3096="Alteração de Carga",G3096="Caixa Existente sem Alteração",G3096="Desligamento")</formula>
    </cfRule>
  </conditionalFormatting>
  <conditionalFormatting sqref="J3110">
    <cfRule type="expression" dxfId="6071" priority="7908">
      <formula>OR(G3096="Alteração de Carga",G3096="Caixa Existente sem Alteração",G3096="Desligamento")</formula>
    </cfRule>
  </conditionalFormatting>
  <conditionalFormatting sqref="J3111">
    <cfRule type="expression" dxfId="6070" priority="7907">
      <formula>OR(G3096="Alteração de Carga",G3096="Caixa Existente sem Alteração",G3096="Desligamento")</formula>
    </cfRule>
  </conditionalFormatting>
  <conditionalFormatting sqref="J3125">
    <cfRule type="expression" dxfId="6069" priority="7869">
      <formula>OR(G3117="Alteração de Carga",G3117="Caixa Existente sem Alteração",G3117="Desligamento")</formula>
    </cfRule>
  </conditionalFormatting>
  <conditionalFormatting sqref="J3126">
    <cfRule type="expression" dxfId="6068" priority="7868">
      <formula>OR(G3117="Alteração de Carga",G3117="Caixa Existente sem Alteração",G3117="Desligamento")</formula>
    </cfRule>
  </conditionalFormatting>
  <conditionalFormatting sqref="J3127">
    <cfRule type="expression" dxfId="6067" priority="7867">
      <formula>OR(G3117="Alteração de Carga",G3117="Caixa Existente sem Alteração",G3117="Desligamento")</formula>
    </cfRule>
  </conditionalFormatting>
  <conditionalFormatting sqref="J3128">
    <cfRule type="expression" dxfId="6066" priority="7866">
      <formula>OR(G3117="Alteração de Carga",G3117="Caixa Existente sem Alteração",G3117="Desligamento")</formula>
    </cfRule>
  </conditionalFormatting>
  <conditionalFormatting sqref="J3129">
    <cfRule type="expression" dxfId="6065" priority="7865">
      <formula>OR(G3117="Alteração de Carga",G3117="Caixa Existente sem Alteração",G3117="Desligamento")</formula>
    </cfRule>
  </conditionalFormatting>
  <conditionalFormatting sqref="J3131">
    <cfRule type="expression" dxfId="6064" priority="7863">
      <formula>OR(G3117="Alteração de Carga",G3117="Caixa Existente sem Alteração",G3117="Desligamento")</formula>
    </cfRule>
  </conditionalFormatting>
  <conditionalFormatting sqref="J3132">
    <cfRule type="expression" dxfId="6063" priority="7862">
      <formula>OR(G3117="Alteração de Carga",G3117="Caixa Existente sem Alteração",G3117="Desligamento")</formula>
    </cfRule>
  </conditionalFormatting>
  <conditionalFormatting sqref="J3146">
    <cfRule type="expression" dxfId="6062" priority="7824">
      <formula>OR(G3138="Alteração de Carga",G3138="Caixa Existente sem Alteração",G3138="Desligamento")</formula>
    </cfRule>
  </conditionalFormatting>
  <conditionalFormatting sqref="J3147">
    <cfRule type="expression" dxfId="6061" priority="7823">
      <formula>OR(G3138="Alteração de Carga",G3138="Caixa Existente sem Alteração",G3138="Desligamento")</formula>
    </cfRule>
  </conditionalFormatting>
  <conditionalFormatting sqref="J3148">
    <cfRule type="expression" dxfId="6060" priority="7822">
      <formula>OR(G3138="Alteração de Carga",G3138="Caixa Existente sem Alteração",G3138="Desligamento")</formula>
    </cfRule>
  </conditionalFormatting>
  <conditionalFormatting sqref="J3149">
    <cfRule type="expression" dxfId="6059" priority="7821">
      <formula>OR(G3138="Alteração de Carga",G3138="Caixa Existente sem Alteração",G3138="Desligamento")</formula>
    </cfRule>
  </conditionalFormatting>
  <conditionalFormatting sqref="J3150">
    <cfRule type="expression" dxfId="6058" priority="7820">
      <formula>OR(G3138="Alteração de Carga",G3138="Caixa Existente sem Alteração",G3138="Desligamento")</formula>
    </cfRule>
  </conditionalFormatting>
  <conditionalFormatting sqref="J3152">
    <cfRule type="expression" dxfId="6057" priority="7818">
      <formula>OR(G3138="Alteração de Carga",G3138="Caixa Existente sem Alteração",G3138="Desligamento")</formula>
    </cfRule>
  </conditionalFormatting>
  <conditionalFormatting sqref="J3153">
    <cfRule type="expression" dxfId="6056" priority="7817">
      <formula>OR(G3138="Alteração de Carga",G3138="Caixa Existente sem Alteração",G3138="Desligamento")</formula>
    </cfRule>
  </conditionalFormatting>
  <conditionalFormatting sqref="J3167">
    <cfRule type="expression" dxfId="6055" priority="7779">
      <formula>OR(G3159="Alteração de Carga",G3159="Caixa Existente sem Alteração",G3159="Desligamento")</formula>
    </cfRule>
  </conditionalFormatting>
  <conditionalFormatting sqref="J3168">
    <cfRule type="expression" dxfId="6054" priority="7778">
      <formula>OR(G3159="Alteração de Carga",G3159="Caixa Existente sem Alteração",G3159="Desligamento")</formula>
    </cfRule>
  </conditionalFormatting>
  <conditionalFormatting sqref="J3169">
    <cfRule type="expression" dxfId="6053" priority="7777">
      <formula>OR(G3159="Alteração de Carga",G3159="Caixa Existente sem Alteração",G3159="Desligamento")</formula>
    </cfRule>
  </conditionalFormatting>
  <conditionalFormatting sqref="J3170">
    <cfRule type="expression" dxfId="6052" priority="7776">
      <formula>OR(G3159="Alteração de Carga",G3159="Caixa Existente sem Alteração",G3159="Desligamento")</formula>
    </cfRule>
  </conditionalFormatting>
  <conditionalFormatting sqref="J3171">
    <cfRule type="expression" dxfId="6051" priority="7775">
      <formula>OR(G3159="Alteração de Carga",G3159="Caixa Existente sem Alteração",G3159="Desligamento")</formula>
    </cfRule>
  </conditionalFormatting>
  <conditionalFormatting sqref="J3173">
    <cfRule type="expression" dxfId="6050" priority="7773">
      <formula>OR(G3159="Alteração de Carga",G3159="Caixa Existente sem Alteração",G3159="Desligamento")</formula>
    </cfRule>
  </conditionalFormatting>
  <conditionalFormatting sqref="J3174">
    <cfRule type="expression" dxfId="6049" priority="7772">
      <formula>OR(G3159="Alteração de Carga",G3159="Caixa Existente sem Alteração",G3159="Desligamento")</formula>
    </cfRule>
  </conditionalFormatting>
  <conditionalFormatting sqref="J3188">
    <cfRule type="expression" dxfId="6048" priority="7734">
      <formula>OR(G3180="Alteração de Carga",G3180="Caixa Existente sem Alteração",G3180="Desligamento")</formula>
    </cfRule>
  </conditionalFormatting>
  <conditionalFormatting sqref="J3189">
    <cfRule type="expression" dxfId="6047" priority="7733">
      <formula>OR(G3180="Alteração de Carga",G3180="Caixa Existente sem Alteração",G3180="Desligamento")</formula>
    </cfRule>
  </conditionalFormatting>
  <conditionalFormatting sqref="J3190">
    <cfRule type="expression" dxfId="6046" priority="7732">
      <formula>OR(G3180="Alteração de Carga",G3180="Caixa Existente sem Alteração",G3180="Desligamento")</formula>
    </cfRule>
  </conditionalFormatting>
  <conditionalFormatting sqref="J3191">
    <cfRule type="expression" dxfId="6045" priority="7731">
      <formula>OR(G3180="Alteração de Carga",G3180="Caixa Existente sem Alteração",G3180="Desligamento")</formula>
    </cfRule>
  </conditionalFormatting>
  <conditionalFormatting sqref="J3192">
    <cfRule type="expression" dxfId="6044" priority="7730">
      <formula>OR(G3180="Alteração de Carga",G3180="Caixa Existente sem Alteração",G3180="Desligamento")</formula>
    </cfRule>
  </conditionalFormatting>
  <conditionalFormatting sqref="J3194">
    <cfRule type="expression" dxfId="6043" priority="7728">
      <formula>OR(G3180="Alteração de Carga",G3180="Caixa Existente sem Alteração",G3180="Desligamento")</formula>
    </cfRule>
  </conditionalFormatting>
  <conditionalFormatting sqref="J3195">
    <cfRule type="expression" dxfId="6042" priority="7727">
      <formula>OR(G3180="Alteração de Carga",G3180="Caixa Existente sem Alteração",G3180="Desligamento")</formula>
    </cfRule>
  </conditionalFormatting>
  <conditionalFormatting sqref="J3209">
    <cfRule type="expression" dxfId="6041" priority="7689">
      <formula>OR(G3201="Alteração de Carga",G3201="Caixa Existente sem Alteração",G3201="Desligamento")</formula>
    </cfRule>
  </conditionalFormatting>
  <conditionalFormatting sqref="J3210">
    <cfRule type="expression" dxfId="6040" priority="7688">
      <formula>OR(G3201="Alteração de Carga",G3201="Caixa Existente sem Alteração",G3201="Desligamento")</formula>
    </cfRule>
  </conditionalFormatting>
  <conditionalFormatting sqref="J3211">
    <cfRule type="expression" dxfId="6039" priority="7687">
      <formula>OR(G3201="Alteração de Carga",G3201="Caixa Existente sem Alteração",G3201="Desligamento")</formula>
    </cfRule>
  </conditionalFormatting>
  <conditionalFormatting sqref="J3212">
    <cfRule type="expression" dxfId="6038" priority="7686">
      <formula>OR(G3201="Alteração de Carga",G3201="Caixa Existente sem Alteração",G3201="Desligamento")</formula>
    </cfRule>
  </conditionalFormatting>
  <conditionalFormatting sqref="J3213">
    <cfRule type="expression" dxfId="6037" priority="7685">
      <formula>OR(G3201="Alteração de Carga",G3201="Caixa Existente sem Alteração",G3201="Desligamento")</formula>
    </cfRule>
  </conditionalFormatting>
  <conditionalFormatting sqref="J3215">
    <cfRule type="expression" dxfId="6036" priority="7683">
      <formula>OR(G3201="Alteração de Carga",G3201="Caixa Existente sem Alteração",G3201="Desligamento")</formula>
    </cfRule>
  </conditionalFormatting>
  <conditionalFormatting sqref="J3216">
    <cfRule type="expression" dxfId="6035" priority="7682">
      <formula>OR(G3201="Alteração de Carga",G3201="Caixa Existente sem Alteração",G3201="Desligamento")</formula>
    </cfRule>
  </conditionalFormatting>
  <conditionalFormatting sqref="J3230">
    <cfRule type="expression" dxfId="6034" priority="7644">
      <formula>OR(G3222="Alteração de Carga",G3222="Caixa Existente sem Alteração",G3222="Desligamento")</formula>
    </cfRule>
  </conditionalFormatting>
  <conditionalFormatting sqref="J3231">
    <cfRule type="expression" dxfId="6033" priority="7643">
      <formula>OR(G3222="Alteração de Carga",G3222="Caixa Existente sem Alteração",G3222="Desligamento")</formula>
    </cfRule>
  </conditionalFormatting>
  <conditionalFormatting sqref="J3232">
    <cfRule type="expression" dxfId="6032" priority="7642">
      <formula>OR(G3222="Alteração de Carga",G3222="Caixa Existente sem Alteração",G3222="Desligamento")</formula>
    </cfRule>
  </conditionalFormatting>
  <conditionalFormatting sqref="J3233">
    <cfRule type="expression" dxfId="6031" priority="7641">
      <formula>OR(G3222="Alteração de Carga",G3222="Caixa Existente sem Alteração",G3222="Desligamento")</formula>
    </cfRule>
  </conditionalFormatting>
  <conditionalFormatting sqref="J3234">
    <cfRule type="expression" dxfId="6030" priority="7640">
      <formula>OR(G3222="Alteração de Carga",G3222="Caixa Existente sem Alteração",G3222="Desligamento")</formula>
    </cfRule>
  </conditionalFormatting>
  <conditionalFormatting sqref="J3236">
    <cfRule type="expression" dxfId="6029" priority="7638">
      <formula>OR(G3222="Alteração de Carga",G3222="Caixa Existente sem Alteração",G3222="Desligamento")</formula>
    </cfRule>
  </conditionalFormatting>
  <conditionalFormatting sqref="J3237">
    <cfRule type="expression" dxfId="6028" priority="7637">
      <formula>OR(G3222="Alteração de Carga",G3222="Caixa Existente sem Alteração",G3222="Desligamento")</formula>
    </cfRule>
  </conditionalFormatting>
  <conditionalFormatting sqref="J3251">
    <cfRule type="expression" dxfId="6027" priority="7599">
      <formula>OR(G3243="Alteração de Carga",G3243="Caixa Existente sem Alteração",G3243="Desligamento")</formula>
    </cfRule>
  </conditionalFormatting>
  <conditionalFormatting sqref="J3252">
    <cfRule type="expression" dxfId="6026" priority="7598">
      <formula>OR(G3243="Alteração de Carga",G3243="Caixa Existente sem Alteração",G3243="Desligamento")</formula>
    </cfRule>
  </conditionalFormatting>
  <conditionalFormatting sqref="J3253">
    <cfRule type="expression" dxfId="6025" priority="7597">
      <formula>OR(G3243="Alteração de Carga",G3243="Caixa Existente sem Alteração",G3243="Desligamento")</formula>
    </cfRule>
  </conditionalFormatting>
  <conditionalFormatting sqref="J3254">
    <cfRule type="expression" dxfId="6024" priority="7596">
      <formula>OR(G3243="Alteração de Carga",G3243="Caixa Existente sem Alteração",G3243="Desligamento")</formula>
    </cfRule>
  </conditionalFormatting>
  <conditionalFormatting sqref="J3255">
    <cfRule type="expression" dxfId="6023" priority="7595">
      <formula>OR(G3243="Alteração de Carga",G3243="Caixa Existente sem Alteração",G3243="Desligamento")</formula>
    </cfRule>
  </conditionalFormatting>
  <conditionalFormatting sqref="J3257">
    <cfRule type="expression" dxfId="6022" priority="7593">
      <formula>OR(G3243="Alteração de Carga",G3243="Caixa Existente sem Alteração",G3243="Desligamento")</formula>
    </cfRule>
  </conditionalFormatting>
  <conditionalFormatting sqref="J3258">
    <cfRule type="expression" dxfId="6021" priority="7592">
      <formula>OR(G3243="Alteração de Carga",G3243="Caixa Existente sem Alteração",G3243="Desligamento")</formula>
    </cfRule>
  </conditionalFormatting>
  <conditionalFormatting sqref="J3272">
    <cfRule type="expression" dxfId="6020" priority="7554">
      <formula>OR(G3264="Alteração de Carga",G3264="Caixa Existente sem Alteração",G3264="Desligamento")</formula>
    </cfRule>
  </conditionalFormatting>
  <conditionalFormatting sqref="J3273">
    <cfRule type="expression" dxfId="6019" priority="7553">
      <formula>OR(G3264="Alteração de Carga",G3264="Caixa Existente sem Alteração",G3264="Desligamento")</formula>
    </cfRule>
  </conditionalFormatting>
  <conditionalFormatting sqref="J3274">
    <cfRule type="expression" dxfId="6018" priority="7552">
      <formula>OR(G3264="Alteração de Carga",G3264="Caixa Existente sem Alteração",G3264="Desligamento")</formula>
    </cfRule>
  </conditionalFormatting>
  <conditionalFormatting sqref="J3275">
    <cfRule type="expression" dxfId="6017" priority="7551">
      <formula>OR(G3264="Alteração de Carga",G3264="Caixa Existente sem Alteração",G3264="Desligamento")</formula>
    </cfRule>
  </conditionalFormatting>
  <conditionalFormatting sqref="J3276">
    <cfRule type="expression" dxfId="6016" priority="7550">
      <formula>OR(G3264="Alteração de Carga",G3264="Caixa Existente sem Alteração",G3264="Desligamento")</formula>
    </cfRule>
  </conditionalFormatting>
  <conditionalFormatting sqref="J3278">
    <cfRule type="expression" dxfId="6015" priority="7548">
      <formula>OR(G3264="Alteração de Carga",G3264="Caixa Existente sem Alteração",G3264="Desligamento")</formula>
    </cfRule>
  </conditionalFormatting>
  <conditionalFormatting sqref="J3279">
    <cfRule type="expression" dxfId="6014" priority="7547">
      <formula>OR(G3264="Alteração de Carga",G3264="Caixa Existente sem Alteração",G3264="Desligamento")</formula>
    </cfRule>
  </conditionalFormatting>
  <conditionalFormatting sqref="J3293">
    <cfRule type="expression" dxfId="6013" priority="7509">
      <formula>OR(G3285="Alteração de Carga",G3285="Caixa Existente sem Alteração",G3285="Desligamento")</formula>
    </cfRule>
  </conditionalFormatting>
  <conditionalFormatting sqref="J3294">
    <cfRule type="expression" dxfId="6012" priority="7508">
      <formula>OR(G3285="Alteração de Carga",G3285="Caixa Existente sem Alteração",G3285="Desligamento")</formula>
    </cfRule>
  </conditionalFormatting>
  <conditionalFormatting sqref="J3295">
    <cfRule type="expression" dxfId="6011" priority="7507">
      <formula>OR(G3285="Alteração de Carga",G3285="Caixa Existente sem Alteração",G3285="Desligamento")</formula>
    </cfRule>
  </conditionalFormatting>
  <conditionalFormatting sqref="J3296">
    <cfRule type="expression" dxfId="6010" priority="7506">
      <formula>OR(G3285="Alteração de Carga",G3285="Caixa Existente sem Alteração",G3285="Desligamento")</formula>
    </cfRule>
  </conditionalFormatting>
  <conditionalFormatting sqref="J3297">
    <cfRule type="expression" dxfId="6009" priority="7505">
      <formula>OR(G3285="Alteração de Carga",G3285="Caixa Existente sem Alteração",G3285="Desligamento")</formula>
    </cfRule>
  </conditionalFormatting>
  <conditionalFormatting sqref="J3299">
    <cfRule type="expression" dxfId="6008" priority="7503">
      <formula>OR(G3285="Alteração de Carga",G3285="Caixa Existente sem Alteração",G3285="Desligamento")</formula>
    </cfRule>
  </conditionalFormatting>
  <conditionalFormatting sqref="J3300">
    <cfRule type="expression" dxfId="6007" priority="7502">
      <formula>OR(G3285="Alteração de Carga",G3285="Caixa Existente sem Alteração",G3285="Desligamento")</formula>
    </cfRule>
  </conditionalFormatting>
  <conditionalFormatting sqref="J3314">
    <cfRule type="expression" dxfId="6006" priority="7464">
      <formula>OR(G3306="Alteração de Carga",G3306="Caixa Existente sem Alteração",G3306="Desligamento")</formula>
    </cfRule>
  </conditionalFormatting>
  <conditionalFormatting sqref="J3315">
    <cfRule type="expression" dxfId="6005" priority="7463">
      <formula>OR(G3306="Alteração de Carga",G3306="Caixa Existente sem Alteração",G3306="Desligamento")</formula>
    </cfRule>
  </conditionalFormatting>
  <conditionalFormatting sqref="J3316">
    <cfRule type="expression" dxfId="6004" priority="7462">
      <formula>OR(G3306="Alteração de Carga",G3306="Caixa Existente sem Alteração",G3306="Desligamento")</formula>
    </cfRule>
  </conditionalFormatting>
  <conditionalFormatting sqref="J3317">
    <cfRule type="expression" dxfId="6003" priority="7461">
      <formula>OR(G3306="Alteração de Carga",G3306="Caixa Existente sem Alteração",G3306="Desligamento")</formula>
    </cfRule>
  </conditionalFormatting>
  <conditionalFormatting sqref="J3318">
    <cfRule type="expression" dxfId="6002" priority="7460">
      <formula>OR(G3306="Alteração de Carga",G3306="Caixa Existente sem Alteração",G3306="Desligamento")</formula>
    </cfRule>
  </conditionalFormatting>
  <conditionalFormatting sqref="J3320">
    <cfRule type="expression" dxfId="6001" priority="7458">
      <formula>OR(G3306="Alteração de Carga",G3306="Caixa Existente sem Alteração",G3306="Desligamento")</formula>
    </cfRule>
  </conditionalFormatting>
  <conditionalFormatting sqref="J3321">
    <cfRule type="expression" dxfId="6000" priority="7457">
      <formula>OR(G3306="Alteração de Carga",G3306="Caixa Existente sem Alteração",G3306="Desligamento")</formula>
    </cfRule>
  </conditionalFormatting>
  <conditionalFormatting sqref="J3335">
    <cfRule type="expression" dxfId="5999" priority="7419">
      <formula>OR(G3327="Alteração de Carga",G3327="Caixa Existente sem Alteração",G3327="Desligamento")</formula>
    </cfRule>
  </conditionalFormatting>
  <conditionalFormatting sqref="J3336">
    <cfRule type="expression" dxfId="5998" priority="7418">
      <formula>OR(G3327="Alteração de Carga",G3327="Caixa Existente sem Alteração",G3327="Desligamento")</formula>
    </cfRule>
  </conditionalFormatting>
  <conditionalFormatting sqref="J3337">
    <cfRule type="expression" dxfId="5997" priority="7417">
      <formula>OR(G3327="Alteração de Carga",G3327="Caixa Existente sem Alteração",G3327="Desligamento")</formula>
    </cfRule>
  </conditionalFormatting>
  <conditionalFormatting sqref="J3338">
    <cfRule type="expression" dxfId="5996" priority="7416">
      <formula>OR(G3327="Alteração de Carga",G3327="Caixa Existente sem Alteração",G3327="Desligamento")</formula>
    </cfRule>
  </conditionalFormatting>
  <conditionalFormatting sqref="J3339">
    <cfRule type="expression" dxfId="5995" priority="7415">
      <formula>OR(G3327="Alteração de Carga",G3327="Caixa Existente sem Alteração",G3327="Desligamento")</formula>
    </cfRule>
  </conditionalFormatting>
  <conditionalFormatting sqref="J3341">
    <cfRule type="expression" dxfId="5994" priority="7413">
      <formula>OR(G3327="Alteração de Carga",G3327="Caixa Existente sem Alteração",G3327="Desligamento")</formula>
    </cfRule>
  </conditionalFormatting>
  <conditionalFormatting sqref="J3342">
    <cfRule type="expression" dxfId="5993" priority="7412">
      <formula>OR(G3327="Alteração de Carga",G3327="Caixa Existente sem Alteração",G3327="Desligamento")</formula>
    </cfRule>
  </conditionalFormatting>
  <conditionalFormatting sqref="J3356">
    <cfRule type="expression" dxfId="5992" priority="7374">
      <formula>OR(G3348="Alteração de Carga",G3348="Caixa Existente sem Alteração",G3348="Desligamento")</formula>
    </cfRule>
  </conditionalFormatting>
  <conditionalFormatting sqref="J3357">
    <cfRule type="expression" dxfId="5991" priority="7373">
      <formula>OR(G3348="Alteração de Carga",G3348="Caixa Existente sem Alteração",G3348="Desligamento")</formula>
    </cfRule>
  </conditionalFormatting>
  <conditionalFormatting sqref="J3358">
    <cfRule type="expression" dxfId="5990" priority="7372">
      <formula>OR(G3348="Alteração de Carga",G3348="Caixa Existente sem Alteração",G3348="Desligamento")</formula>
    </cfRule>
  </conditionalFormatting>
  <conditionalFormatting sqref="J3359">
    <cfRule type="expression" dxfId="5989" priority="7371">
      <formula>OR(G3348="Alteração de Carga",G3348="Caixa Existente sem Alteração",G3348="Desligamento")</formula>
    </cfRule>
  </conditionalFormatting>
  <conditionalFormatting sqref="J3360">
    <cfRule type="expression" dxfId="5988" priority="7370">
      <formula>OR(G3348="Alteração de Carga",G3348="Caixa Existente sem Alteração",G3348="Desligamento")</formula>
    </cfRule>
  </conditionalFormatting>
  <conditionalFormatting sqref="J3362">
    <cfRule type="expression" dxfId="5987" priority="7368">
      <formula>OR(G3348="Alteração de Carga",G3348="Caixa Existente sem Alteração",G3348="Desligamento")</formula>
    </cfRule>
  </conditionalFormatting>
  <conditionalFormatting sqref="J3363">
    <cfRule type="expression" dxfId="5986" priority="7367">
      <formula>OR(G3348="Alteração de Carga",G3348="Caixa Existente sem Alteração",G3348="Desligamento")</formula>
    </cfRule>
  </conditionalFormatting>
  <conditionalFormatting sqref="J3377">
    <cfRule type="expression" dxfId="5985" priority="7329">
      <formula>OR(G3369="Alteração de Carga",G3369="Caixa Existente sem Alteração",G3369="Desligamento")</formula>
    </cfRule>
  </conditionalFormatting>
  <conditionalFormatting sqref="J3378">
    <cfRule type="expression" dxfId="5984" priority="7328">
      <formula>OR(G3369="Alteração de Carga",G3369="Caixa Existente sem Alteração",G3369="Desligamento")</formula>
    </cfRule>
  </conditionalFormatting>
  <conditionalFormatting sqref="J3379">
    <cfRule type="expression" dxfId="5983" priority="7327">
      <formula>OR(G3369="Alteração de Carga",G3369="Caixa Existente sem Alteração",G3369="Desligamento")</formula>
    </cfRule>
  </conditionalFormatting>
  <conditionalFormatting sqref="J3380">
    <cfRule type="expression" dxfId="5982" priority="7326">
      <formula>OR(G3369="Alteração de Carga",G3369="Caixa Existente sem Alteração",G3369="Desligamento")</formula>
    </cfRule>
  </conditionalFormatting>
  <conditionalFormatting sqref="J3381">
    <cfRule type="expression" dxfId="5981" priority="7325">
      <formula>OR(G3369="Alteração de Carga",G3369="Caixa Existente sem Alteração",G3369="Desligamento")</formula>
    </cfRule>
  </conditionalFormatting>
  <conditionalFormatting sqref="J3383">
    <cfRule type="expression" dxfId="5980" priority="7323">
      <formula>OR(G3369="Alteração de Carga",G3369="Caixa Existente sem Alteração",G3369="Desligamento")</formula>
    </cfRule>
  </conditionalFormatting>
  <conditionalFormatting sqref="J3384">
    <cfRule type="expression" dxfId="5979" priority="7322">
      <formula>OR(G3369="Alteração de Carga",G3369="Caixa Existente sem Alteração",G3369="Desligamento")</formula>
    </cfRule>
  </conditionalFormatting>
  <conditionalFormatting sqref="J3398">
    <cfRule type="expression" dxfId="5978" priority="7284">
      <formula>OR(G3390="Alteração de Carga",G3390="Caixa Existente sem Alteração",G3390="Desligamento")</formula>
    </cfRule>
  </conditionalFormatting>
  <conditionalFormatting sqref="J3399">
    <cfRule type="expression" dxfId="5977" priority="7283">
      <formula>OR(G3390="Alteração de Carga",G3390="Caixa Existente sem Alteração",G3390="Desligamento")</formula>
    </cfRule>
  </conditionalFormatting>
  <conditionalFormatting sqref="J3400">
    <cfRule type="expression" dxfId="5976" priority="7282">
      <formula>OR(G3390="Alteração de Carga",G3390="Caixa Existente sem Alteração",G3390="Desligamento")</formula>
    </cfRule>
  </conditionalFormatting>
  <conditionalFormatting sqref="J3401">
    <cfRule type="expression" dxfId="5975" priority="7281">
      <formula>OR(G3390="Alteração de Carga",G3390="Caixa Existente sem Alteração",G3390="Desligamento")</formula>
    </cfRule>
  </conditionalFormatting>
  <conditionalFormatting sqref="J3402">
    <cfRule type="expression" dxfId="5974" priority="7280">
      <formula>OR(G3390="Alteração de Carga",G3390="Caixa Existente sem Alteração",G3390="Desligamento")</formula>
    </cfRule>
  </conditionalFormatting>
  <conditionalFormatting sqref="J3404">
    <cfRule type="expression" dxfId="5973" priority="7278">
      <formula>OR(G3390="Alteração de Carga",G3390="Caixa Existente sem Alteração",G3390="Desligamento")</formula>
    </cfRule>
  </conditionalFormatting>
  <conditionalFormatting sqref="J3405">
    <cfRule type="expression" dxfId="5972" priority="7277">
      <formula>OR(G3390="Alteração de Carga",G3390="Caixa Existente sem Alteração",G3390="Desligamento")</formula>
    </cfRule>
  </conditionalFormatting>
  <conditionalFormatting sqref="J3419">
    <cfRule type="expression" dxfId="5971" priority="7239">
      <formula>OR(G3411="Alteração de Carga",G3411="Caixa Existente sem Alteração",G3411="Desligamento")</formula>
    </cfRule>
  </conditionalFormatting>
  <conditionalFormatting sqref="J3420">
    <cfRule type="expression" dxfId="5970" priority="7238">
      <formula>OR(G3411="Alteração de Carga",G3411="Caixa Existente sem Alteração",G3411="Desligamento")</formula>
    </cfRule>
  </conditionalFormatting>
  <conditionalFormatting sqref="J3421">
    <cfRule type="expression" dxfId="5969" priority="7237">
      <formula>OR(G3411="Alteração de Carga",G3411="Caixa Existente sem Alteração",G3411="Desligamento")</formula>
    </cfRule>
  </conditionalFormatting>
  <conditionalFormatting sqref="J3422">
    <cfRule type="expression" dxfId="5968" priority="7236">
      <formula>OR(G3411="Alteração de Carga",G3411="Caixa Existente sem Alteração",G3411="Desligamento")</formula>
    </cfRule>
  </conditionalFormatting>
  <conditionalFormatting sqref="J3423">
    <cfRule type="expression" dxfId="5967" priority="7235">
      <formula>OR(G3411="Alteração de Carga",G3411="Caixa Existente sem Alteração",G3411="Desligamento")</formula>
    </cfRule>
  </conditionalFormatting>
  <conditionalFormatting sqref="J3425">
    <cfRule type="expression" dxfId="5966" priority="7233">
      <formula>OR(G3411="Alteração de Carga",G3411="Caixa Existente sem Alteração",G3411="Desligamento")</formula>
    </cfRule>
  </conditionalFormatting>
  <conditionalFormatting sqref="J3426">
    <cfRule type="expression" dxfId="5965" priority="7232">
      <formula>OR(G3411="Alteração de Carga",G3411="Caixa Existente sem Alteração",G3411="Desligamento")</formula>
    </cfRule>
  </conditionalFormatting>
  <conditionalFormatting sqref="J3440">
    <cfRule type="expression" dxfId="5964" priority="7194">
      <formula>OR(G3432="Alteração de Carga",G3432="Caixa Existente sem Alteração",G3432="Desligamento")</formula>
    </cfRule>
  </conditionalFormatting>
  <conditionalFormatting sqref="J3441">
    <cfRule type="expression" dxfId="5963" priority="7193">
      <formula>OR(G3432="Alteração de Carga",G3432="Caixa Existente sem Alteração",G3432="Desligamento")</formula>
    </cfRule>
  </conditionalFormatting>
  <conditionalFormatting sqref="J3442">
    <cfRule type="expression" dxfId="5962" priority="7192">
      <formula>OR(G3432="Alteração de Carga",G3432="Caixa Existente sem Alteração",G3432="Desligamento")</formula>
    </cfRule>
  </conditionalFormatting>
  <conditionalFormatting sqref="J3443">
    <cfRule type="expression" dxfId="5961" priority="7191">
      <formula>OR(G3432="Alteração de Carga",G3432="Caixa Existente sem Alteração",G3432="Desligamento")</formula>
    </cfRule>
  </conditionalFormatting>
  <conditionalFormatting sqref="J3444">
    <cfRule type="expression" dxfId="5960" priority="7190">
      <formula>OR(G3432="Alteração de Carga",G3432="Caixa Existente sem Alteração",G3432="Desligamento")</formula>
    </cfRule>
  </conditionalFormatting>
  <conditionalFormatting sqref="J3446">
    <cfRule type="expression" dxfId="5959" priority="7188">
      <formula>OR(G3432="Alteração de Carga",G3432="Caixa Existente sem Alteração",G3432="Desligamento")</formula>
    </cfRule>
  </conditionalFormatting>
  <conditionalFormatting sqref="J3447">
    <cfRule type="expression" dxfId="5958" priority="7187">
      <formula>OR(G3432="Alteração de Carga",G3432="Caixa Existente sem Alteração",G3432="Desligamento")</formula>
    </cfRule>
  </conditionalFormatting>
  <conditionalFormatting sqref="J3461">
    <cfRule type="expression" dxfId="5957" priority="7149">
      <formula>OR(G3453="Alteração de Carga",G3453="Caixa Existente sem Alteração",G3453="Desligamento")</formula>
    </cfRule>
  </conditionalFormatting>
  <conditionalFormatting sqref="J3462">
    <cfRule type="expression" dxfId="5956" priority="7148">
      <formula>OR(G3453="Alteração de Carga",G3453="Caixa Existente sem Alteração",G3453="Desligamento")</formula>
    </cfRule>
  </conditionalFormatting>
  <conditionalFormatting sqref="J3463">
    <cfRule type="expression" dxfId="5955" priority="7147">
      <formula>OR(G3453="Alteração de Carga",G3453="Caixa Existente sem Alteração",G3453="Desligamento")</formula>
    </cfRule>
  </conditionalFormatting>
  <conditionalFormatting sqref="J3464">
    <cfRule type="expression" dxfId="5954" priority="7146">
      <formula>OR(G3453="Alteração de Carga",G3453="Caixa Existente sem Alteração",G3453="Desligamento")</formula>
    </cfRule>
  </conditionalFormatting>
  <conditionalFormatting sqref="J3465">
    <cfRule type="expression" dxfId="5953" priority="7145">
      <formula>OR(G3453="Alteração de Carga",G3453="Caixa Existente sem Alteração",G3453="Desligamento")</formula>
    </cfRule>
  </conditionalFormatting>
  <conditionalFormatting sqref="J3467">
    <cfRule type="expression" dxfId="5952" priority="7143">
      <formula>OR(G3453="Alteração de Carga",G3453="Caixa Existente sem Alteração",G3453="Desligamento")</formula>
    </cfRule>
  </conditionalFormatting>
  <conditionalFormatting sqref="J3468">
    <cfRule type="expression" dxfId="5951" priority="7142">
      <formula>OR(G3453="Alteração de Carga",G3453="Caixa Existente sem Alteração",G3453="Desligamento")</formula>
    </cfRule>
  </conditionalFormatting>
  <conditionalFormatting sqref="J3482">
    <cfRule type="expression" dxfId="5950" priority="7104">
      <formula>OR(G3474="Alteração de Carga",G3474="Caixa Existente sem Alteração",G3474="Desligamento")</formula>
    </cfRule>
  </conditionalFormatting>
  <conditionalFormatting sqref="J3483">
    <cfRule type="expression" dxfId="5949" priority="7103">
      <formula>OR(G3474="Alteração de Carga",G3474="Caixa Existente sem Alteração",G3474="Desligamento")</formula>
    </cfRule>
  </conditionalFormatting>
  <conditionalFormatting sqref="J3484">
    <cfRule type="expression" dxfId="5948" priority="7102">
      <formula>OR(G3474="Alteração de Carga",G3474="Caixa Existente sem Alteração",G3474="Desligamento")</formula>
    </cfRule>
  </conditionalFormatting>
  <conditionalFormatting sqref="J3485">
    <cfRule type="expression" dxfId="5947" priority="7101">
      <formula>OR(G3474="Alteração de Carga",G3474="Caixa Existente sem Alteração",G3474="Desligamento")</formula>
    </cfRule>
  </conditionalFormatting>
  <conditionalFormatting sqref="J3486">
    <cfRule type="expression" dxfId="5946" priority="7100">
      <formula>OR(G3474="Alteração de Carga",G3474="Caixa Existente sem Alteração",G3474="Desligamento")</formula>
    </cfRule>
  </conditionalFormatting>
  <conditionalFormatting sqref="J3488">
    <cfRule type="expression" dxfId="5945" priority="7098">
      <formula>OR(G3474="Alteração de Carga",G3474="Caixa Existente sem Alteração",G3474="Desligamento")</formula>
    </cfRule>
  </conditionalFormatting>
  <conditionalFormatting sqref="J3489">
    <cfRule type="expression" dxfId="5944" priority="7097">
      <formula>OR(G3474="Alteração de Carga",G3474="Caixa Existente sem Alteração",G3474="Desligamento")</formula>
    </cfRule>
  </conditionalFormatting>
  <conditionalFormatting sqref="J3503">
    <cfRule type="expression" dxfId="5943" priority="7059">
      <formula>OR(G3495="Alteração de Carga",G3495="Caixa Existente sem Alteração",G3495="Desligamento")</formula>
    </cfRule>
  </conditionalFormatting>
  <conditionalFormatting sqref="J3504">
    <cfRule type="expression" dxfId="5942" priority="7058">
      <formula>OR(G3495="Alteração de Carga",G3495="Caixa Existente sem Alteração",G3495="Desligamento")</formula>
    </cfRule>
  </conditionalFormatting>
  <conditionalFormatting sqref="J3505">
    <cfRule type="expression" dxfId="5941" priority="7057">
      <formula>OR(G3495="Alteração de Carga",G3495="Caixa Existente sem Alteração",G3495="Desligamento")</formula>
    </cfRule>
  </conditionalFormatting>
  <conditionalFormatting sqref="J3506">
    <cfRule type="expression" dxfId="5940" priority="7056">
      <formula>OR(G3495="Alteração de Carga",G3495="Caixa Existente sem Alteração",G3495="Desligamento")</formula>
    </cfRule>
  </conditionalFormatting>
  <conditionalFormatting sqref="J3507">
    <cfRule type="expression" dxfId="5939" priority="7055">
      <formula>OR(G3495="Alteração de Carga",G3495="Caixa Existente sem Alteração",G3495="Desligamento")</formula>
    </cfRule>
  </conditionalFormatting>
  <conditionalFormatting sqref="J3509">
    <cfRule type="expression" dxfId="5938" priority="7053">
      <formula>OR(G3495="Alteração de Carga",G3495="Caixa Existente sem Alteração",G3495="Desligamento")</formula>
    </cfRule>
  </conditionalFormatting>
  <conditionalFormatting sqref="J3510">
    <cfRule type="expression" dxfId="5937" priority="7052">
      <formula>OR(G3495="Alteração de Carga",G3495="Caixa Existente sem Alteração",G3495="Desligamento")</formula>
    </cfRule>
  </conditionalFormatting>
  <conditionalFormatting sqref="J3524">
    <cfRule type="expression" dxfId="5936" priority="7014">
      <formula>OR(G3516="Alteração de Carga",G3516="Caixa Existente sem Alteração",G3516="Desligamento")</formula>
    </cfRule>
  </conditionalFormatting>
  <conditionalFormatting sqref="J3525">
    <cfRule type="expression" dxfId="5935" priority="7013">
      <formula>OR(G3516="Alteração de Carga",G3516="Caixa Existente sem Alteração",G3516="Desligamento")</formula>
    </cfRule>
  </conditionalFormatting>
  <conditionalFormatting sqref="J3526">
    <cfRule type="expression" dxfId="5934" priority="7012">
      <formula>OR(G3516="Alteração de Carga",G3516="Caixa Existente sem Alteração",G3516="Desligamento")</formula>
    </cfRule>
  </conditionalFormatting>
  <conditionalFormatting sqref="J3527">
    <cfRule type="expression" dxfId="5933" priority="7011">
      <formula>OR(G3516="Alteração de Carga",G3516="Caixa Existente sem Alteração",G3516="Desligamento")</formula>
    </cfRule>
  </conditionalFormatting>
  <conditionalFormatting sqref="J3528">
    <cfRule type="expression" dxfId="5932" priority="7010">
      <formula>OR(G3516="Alteração de Carga",G3516="Caixa Existente sem Alteração",G3516="Desligamento")</formula>
    </cfRule>
  </conditionalFormatting>
  <conditionalFormatting sqref="J3530">
    <cfRule type="expression" dxfId="5931" priority="7008">
      <formula>OR(G3516="Alteração de Carga",G3516="Caixa Existente sem Alteração",G3516="Desligamento")</formula>
    </cfRule>
  </conditionalFormatting>
  <conditionalFormatting sqref="J3531">
    <cfRule type="expression" dxfId="5930" priority="7007">
      <formula>OR(G3516="Alteração de Carga",G3516="Caixa Existente sem Alteração",G3516="Desligamento")</formula>
    </cfRule>
  </conditionalFormatting>
  <conditionalFormatting sqref="J3545">
    <cfRule type="expression" dxfId="5929" priority="6969">
      <formula>OR(G3537="Alteração de Carga",G3537="Caixa Existente sem Alteração",G3537="Desligamento")</formula>
    </cfRule>
  </conditionalFormatting>
  <conditionalFormatting sqref="J3546">
    <cfRule type="expression" dxfId="5928" priority="6968">
      <formula>OR(G3537="Alteração de Carga",G3537="Caixa Existente sem Alteração",G3537="Desligamento")</formula>
    </cfRule>
  </conditionalFormatting>
  <conditionalFormatting sqref="J3547">
    <cfRule type="expression" dxfId="5927" priority="6967">
      <formula>OR(G3537="Alteração de Carga",G3537="Caixa Existente sem Alteração",G3537="Desligamento")</formula>
    </cfRule>
  </conditionalFormatting>
  <conditionalFormatting sqref="J3548">
    <cfRule type="expression" dxfId="5926" priority="6966">
      <formula>OR(G3537="Alteração de Carga",G3537="Caixa Existente sem Alteração",G3537="Desligamento")</formula>
    </cfRule>
  </conditionalFormatting>
  <conditionalFormatting sqref="J3549">
    <cfRule type="expression" dxfId="5925" priority="6965">
      <formula>OR(G3537="Alteração de Carga",G3537="Caixa Existente sem Alteração",G3537="Desligamento")</formula>
    </cfRule>
  </conditionalFormatting>
  <conditionalFormatting sqref="J3551">
    <cfRule type="expression" dxfId="5924" priority="6963">
      <formula>OR(G3537="Alteração de Carga",G3537="Caixa Existente sem Alteração",G3537="Desligamento")</formula>
    </cfRule>
  </conditionalFormatting>
  <conditionalFormatting sqref="J3552">
    <cfRule type="expression" dxfId="5923" priority="6962">
      <formula>OR(G3537="Alteração de Carga",G3537="Caixa Existente sem Alteração",G3537="Desligamento")</formula>
    </cfRule>
  </conditionalFormatting>
  <conditionalFormatting sqref="J3566">
    <cfRule type="expression" dxfId="5922" priority="6924">
      <formula>OR(G3558="Alteração de Carga",G3558="Caixa Existente sem Alteração",G3558="Desligamento")</formula>
    </cfRule>
  </conditionalFormatting>
  <conditionalFormatting sqref="J3567">
    <cfRule type="expression" dxfId="5921" priority="6923">
      <formula>OR(G3558="Alteração de Carga",G3558="Caixa Existente sem Alteração",G3558="Desligamento")</formula>
    </cfRule>
  </conditionalFormatting>
  <conditionalFormatting sqref="J3568">
    <cfRule type="expression" dxfId="5920" priority="6922">
      <formula>OR(G3558="Alteração de Carga",G3558="Caixa Existente sem Alteração",G3558="Desligamento")</formula>
    </cfRule>
  </conditionalFormatting>
  <conditionalFormatting sqref="J3569">
    <cfRule type="expression" dxfId="5919" priority="6921">
      <formula>OR(G3558="Alteração de Carga",G3558="Caixa Existente sem Alteração",G3558="Desligamento")</formula>
    </cfRule>
  </conditionalFormatting>
  <conditionalFormatting sqref="J3570">
    <cfRule type="expression" dxfId="5918" priority="6920">
      <formula>OR(G3558="Alteração de Carga",G3558="Caixa Existente sem Alteração",G3558="Desligamento")</formula>
    </cfRule>
  </conditionalFormatting>
  <conditionalFormatting sqref="J3572">
    <cfRule type="expression" dxfId="5917" priority="6918">
      <formula>OR(G3558="Alteração de Carga",G3558="Caixa Existente sem Alteração",G3558="Desligamento")</formula>
    </cfRule>
  </conditionalFormatting>
  <conditionalFormatting sqref="J3573">
    <cfRule type="expression" dxfId="5916" priority="6917">
      <formula>OR(G3558="Alteração de Carga",G3558="Caixa Existente sem Alteração",G3558="Desligamento")</formula>
    </cfRule>
  </conditionalFormatting>
  <conditionalFormatting sqref="J3587">
    <cfRule type="expression" dxfId="5915" priority="6879">
      <formula>OR(G3579="Alteração de Carga",G3579="Caixa Existente sem Alteração",G3579="Desligamento")</formula>
    </cfRule>
  </conditionalFormatting>
  <conditionalFormatting sqref="J3588">
    <cfRule type="expression" dxfId="5914" priority="6878">
      <formula>OR(G3579="Alteração de Carga",G3579="Caixa Existente sem Alteração",G3579="Desligamento")</formula>
    </cfRule>
  </conditionalFormatting>
  <conditionalFormatting sqref="J3589">
    <cfRule type="expression" dxfId="5913" priority="6877">
      <formula>OR(G3579="Alteração de Carga",G3579="Caixa Existente sem Alteração",G3579="Desligamento")</formula>
    </cfRule>
  </conditionalFormatting>
  <conditionalFormatting sqref="J3590">
    <cfRule type="expression" dxfId="5912" priority="6876">
      <formula>OR(G3579="Alteração de Carga",G3579="Caixa Existente sem Alteração",G3579="Desligamento")</formula>
    </cfRule>
  </conditionalFormatting>
  <conditionalFormatting sqref="J3591">
    <cfRule type="expression" dxfId="5911" priority="6875">
      <formula>OR(G3579="Alteração de Carga",G3579="Caixa Existente sem Alteração",G3579="Desligamento")</formula>
    </cfRule>
  </conditionalFormatting>
  <conditionalFormatting sqref="J3593">
    <cfRule type="expression" dxfId="5910" priority="6873">
      <formula>OR(G3579="Alteração de Carga",G3579="Caixa Existente sem Alteração",G3579="Desligamento")</formula>
    </cfRule>
  </conditionalFormatting>
  <conditionalFormatting sqref="J3594">
    <cfRule type="expression" dxfId="5909" priority="6872">
      <formula>OR(G3579="Alteração de Carga",G3579="Caixa Existente sem Alteração",G3579="Desligamento")</formula>
    </cfRule>
  </conditionalFormatting>
  <conditionalFormatting sqref="J3608">
    <cfRule type="expression" dxfId="5908" priority="6834">
      <formula>OR(G3600="Alteração de Carga",G3600="Caixa Existente sem Alteração",G3600="Desligamento")</formula>
    </cfRule>
  </conditionalFormatting>
  <conditionalFormatting sqref="J3609">
    <cfRule type="expression" dxfId="5907" priority="6833">
      <formula>OR(G3600="Alteração de Carga",G3600="Caixa Existente sem Alteração",G3600="Desligamento")</formula>
    </cfRule>
  </conditionalFormatting>
  <conditionalFormatting sqref="J3610">
    <cfRule type="expression" dxfId="5906" priority="6832">
      <formula>OR(G3600="Alteração de Carga",G3600="Caixa Existente sem Alteração",G3600="Desligamento")</formula>
    </cfRule>
  </conditionalFormatting>
  <conditionalFormatting sqref="J3611">
    <cfRule type="expression" dxfId="5905" priority="6831">
      <formula>OR(G3600="Alteração de Carga",G3600="Caixa Existente sem Alteração",G3600="Desligamento")</formula>
    </cfRule>
  </conditionalFormatting>
  <conditionalFormatting sqref="J3612">
    <cfRule type="expression" dxfId="5904" priority="6830">
      <formula>OR(G3600="Alteração de Carga",G3600="Caixa Existente sem Alteração",G3600="Desligamento")</formula>
    </cfRule>
  </conditionalFormatting>
  <conditionalFormatting sqref="J3614">
    <cfRule type="expression" dxfId="5903" priority="6828">
      <formula>OR(G3600="Alteração de Carga",G3600="Caixa Existente sem Alteração",G3600="Desligamento")</formula>
    </cfRule>
  </conditionalFormatting>
  <conditionalFormatting sqref="J3615">
    <cfRule type="expression" dxfId="5902" priority="6827">
      <formula>OR(G3600="Alteração de Carga",G3600="Caixa Existente sem Alteração",G3600="Desligamento")</formula>
    </cfRule>
  </conditionalFormatting>
  <conditionalFormatting sqref="J3629">
    <cfRule type="expression" dxfId="5901" priority="6789">
      <formula>OR(G3621="Alteração de Carga",G3621="Caixa Existente sem Alteração",G3621="Desligamento")</formula>
    </cfRule>
  </conditionalFormatting>
  <conditionalFormatting sqref="J3630">
    <cfRule type="expression" dxfId="5900" priority="6788">
      <formula>OR(G3621="Alteração de Carga",G3621="Caixa Existente sem Alteração",G3621="Desligamento")</formula>
    </cfRule>
  </conditionalFormatting>
  <conditionalFormatting sqref="J3631">
    <cfRule type="expression" dxfId="5899" priority="6787">
      <formula>OR(G3621="Alteração de Carga",G3621="Caixa Existente sem Alteração",G3621="Desligamento")</formula>
    </cfRule>
  </conditionalFormatting>
  <conditionalFormatting sqref="J3632">
    <cfRule type="expression" dxfId="5898" priority="6786">
      <formula>OR(G3621="Alteração de Carga",G3621="Caixa Existente sem Alteração",G3621="Desligamento")</formula>
    </cfRule>
  </conditionalFormatting>
  <conditionalFormatting sqref="J3633">
    <cfRule type="expression" dxfId="5897" priority="6785">
      <formula>OR(G3621="Alteração de Carga",G3621="Caixa Existente sem Alteração",G3621="Desligamento")</formula>
    </cfRule>
  </conditionalFormatting>
  <conditionalFormatting sqref="J3635">
    <cfRule type="expression" dxfId="5896" priority="6783">
      <formula>OR(G3621="Alteração de Carga",G3621="Caixa Existente sem Alteração",G3621="Desligamento")</formula>
    </cfRule>
  </conditionalFormatting>
  <conditionalFormatting sqref="J3636">
    <cfRule type="expression" dxfId="5895" priority="6782">
      <formula>OR(G3621="Alteração de Carga",G3621="Caixa Existente sem Alteração",G3621="Desligamento")</formula>
    </cfRule>
  </conditionalFormatting>
  <conditionalFormatting sqref="J3650">
    <cfRule type="expression" dxfId="5894" priority="6744">
      <formula>OR(G3642="Alteração de Carga",G3642="Caixa Existente sem Alteração",G3642="Desligamento")</formula>
    </cfRule>
  </conditionalFormatting>
  <conditionalFormatting sqref="J3651">
    <cfRule type="expression" dxfId="5893" priority="6743">
      <formula>OR(G3642="Alteração de Carga",G3642="Caixa Existente sem Alteração",G3642="Desligamento")</formula>
    </cfRule>
  </conditionalFormatting>
  <conditionalFormatting sqref="J3652">
    <cfRule type="expression" dxfId="5892" priority="6742">
      <formula>OR(G3642="Alteração de Carga",G3642="Caixa Existente sem Alteração",G3642="Desligamento")</formula>
    </cfRule>
  </conditionalFormatting>
  <conditionalFormatting sqref="J3653">
    <cfRule type="expression" dxfId="5891" priority="6741">
      <formula>OR(G3642="Alteração de Carga",G3642="Caixa Existente sem Alteração",G3642="Desligamento")</formula>
    </cfRule>
  </conditionalFormatting>
  <conditionalFormatting sqref="J3654">
    <cfRule type="expression" dxfId="5890" priority="6740">
      <formula>OR(G3642="Alteração de Carga",G3642="Caixa Existente sem Alteração",G3642="Desligamento")</formula>
    </cfRule>
  </conditionalFormatting>
  <conditionalFormatting sqref="J3656">
    <cfRule type="expression" dxfId="5889" priority="6738">
      <formula>OR(G3642="Alteração de Carga",G3642="Caixa Existente sem Alteração",G3642="Desligamento")</formula>
    </cfRule>
  </conditionalFormatting>
  <conditionalFormatting sqref="J3657">
    <cfRule type="expression" dxfId="5888" priority="6737">
      <formula>OR(G3642="Alteração de Carga",G3642="Caixa Existente sem Alteração",G3642="Desligamento")</formula>
    </cfRule>
  </conditionalFormatting>
  <conditionalFormatting sqref="J3671">
    <cfRule type="expression" dxfId="5887" priority="6699">
      <formula>OR(G3663="Alteração de Carga",G3663="Caixa Existente sem Alteração",G3663="Desligamento")</formula>
    </cfRule>
  </conditionalFormatting>
  <conditionalFormatting sqref="J3672">
    <cfRule type="expression" dxfId="5886" priority="6698">
      <formula>OR(G3663="Alteração de Carga",G3663="Caixa Existente sem Alteração",G3663="Desligamento")</formula>
    </cfRule>
  </conditionalFormatting>
  <conditionalFormatting sqref="J3673">
    <cfRule type="expression" dxfId="5885" priority="6697">
      <formula>OR(G3663="Alteração de Carga",G3663="Caixa Existente sem Alteração",G3663="Desligamento")</formula>
    </cfRule>
  </conditionalFormatting>
  <conditionalFormatting sqref="J3674">
    <cfRule type="expression" dxfId="5884" priority="6696">
      <formula>OR(G3663="Alteração de Carga",G3663="Caixa Existente sem Alteração",G3663="Desligamento")</formula>
    </cfRule>
  </conditionalFormatting>
  <conditionalFormatting sqref="J3675">
    <cfRule type="expression" dxfId="5883" priority="6695">
      <formula>OR(G3663="Alteração de Carga",G3663="Caixa Existente sem Alteração",G3663="Desligamento")</formula>
    </cfRule>
  </conditionalFormatting>
  <conditionalFormatting sqref="J3677">
    <cfRule type="expression" dxfId="5882" priority="6693">
      <formula>OR(G3663="Alteração de Carga",G3663="Caixa Existente sem Alteração",G3663="Desligamento")</formula>
    </cfRule>
  </conditionalFormatting>
  <conditionalFormatting sqref="J3678">
    <cfRule type="expression" dxfId="5881" priority="6692">
      <formula>OR(G3663="Alteração de Carga",G3663="Caixa Existente sem Alteração",G3663="Desligamento")</formula>
    </cfRule>
  </conditionalFormatting>
  <conditionalFormatting sqref="J3692">
    <cfRule type="expression" dxfId="5880" priority="6654">
      <formula>OR(G3684="Alteração de Carga",G3684="Caixa Existente sem Alteração",G3684="Desligamento")</formula>
    </cfRule>
  </conditionalFormatting>
  <conditionalFormatting sqref="J3693">
    <cfRule type="expression" dxfId="5879" priority="6653">
      <formula>OR(G3684="Alteração de Carga",G3684="Caixa Existente sem Alteração",G3684="Desligamento")</formula>
    </cfRule>
  </conditionalFormatting>
  <conditionalFormatting sqref="J3694">
    <cfRule type="expression" dxfId="5878" priority="6652">
      <formula>OR(G3684="Alteração de Carga",G3684="Caixa Existente sem Alteração",G3684="Desligamento")</formula>
    </cfRule>
  </conditionalFormatting>
  <conditionalFormatting sqref="J3695">
    <cfRule type="expression" dxfId="5877" priority="6651">
      <formula>OR(G3684="Alteração de Carga",G3684="Caixa Existente sem Alteração",G3684="Desligamento")</formula>
    </cfRule>
  </conditionalFormatting>
  <conditionalFormatting sqref="J3696">
    <cfRule type="expression" dxfId="5876" priority="6650">
      <formula>OR(G3684="Alteração de Carga",G3684="Caixa Existente sem Alteração",G3684="Desligamento")</formula>
    </cfRule>
  </conditionalFormatting>
  <conditionalFormatting sqref="J3698">
    <cfRule type="expression" dxfId="5875" priority="6648">
      <formula>OR(G3684="Alteração de Carga",G3684="Caixa Existente sem Alteração",G3684="Desligamento")</formula>
    </cfRule>
  </conditionalFormatting>
  <conditionalFormatting sqref="J3699">
    <cfRule type="expression" dxfId="5874" priority="6647">
      <formula>OR(G3684="Alteração de Carga",G3684="Caixa Existente sem Alteração",G3684="Desligamento")</formula>
    </cfRule>
  </conditionalFormatting>
  <conditionalFormatting sqref="J3713">
    <cfRule type="expression" dxfId="5873" priority="6609">
      <formula>OR(G3705="Alteração de Carga",G3705="Caixa Existente sem Alteração",G3705="Desligamento")</formula>
    </cfRule>
  </conditionalFormatting>
  <conditionalFormatting sqref="J3714">
    <cfRule type="expression" dxfId="5872" priority="6608">
      <formula>OR(G3705="Alteração de Carga",G3705="Caixa Existente sem Alteração",G3705="Desligamento")</formula>
    </cfRule>
  </conditionalFormatting>
  <conditionalFormatting sqref="J3715">
    <cfRule type="expression" dxfId="5871" priority="6607">
      <formula>OR(G3705="Alteração de Carga",G3705="Caixa Existente sem Alteração",G3705="Desligamento")</formula>
    </cfRule>
  </conditionalFormatting>
  <conditionalFormatting sqref="J3716">
    <cfRule type="expression" dxfId="5870" priority="6606">
      <formula>OR(G3705="Alteração de Carga",G3705="Caixa Existente sem Alteração",G3705="Desligamento")</formula>
    </cfRule>
  </conditionalFormatting>
  <conditionalFormatting sqref="J3717">
    <cfRule type="expression" dxfId="5869" priority="6605">
      <formula>OR(G3705="Alteração de Carga",G3705="Caixa Existente sem Alteração",G3705="Desligamento")</formula>
    </cfRule>
  </conditionalFormatting>
  <conditionalFormatting sqref="J3719">
    <cfRule type="expression" dxfId="5868" priority="6603">
      <formula>OR(G3705="Alteração de Carga",G3705="Caixa Existente sem Alteração",G3705="Desligamento")</formula>
    </cfRule>
  </conditionalFormatting>
  <conditionalFormatting sqref="J3720">
    <cfRule type="expression" dxfId="5867" priority="6602">
      <formula>OR(G3705="Alteração de Carga",G3705="Caixa Existente sem Alteração",G3705="Desligamento")</formula>
    </cfRule>
  </conditionalFormatting>
  <conditionalFormatting sqref="J3734">
    <cfRule type="expression" dxfId="5866" priority="6564">
      <formula>OR(G3726="Alteração de Carga",G3726="Caixa Existente sem Alteração",G3726="Desligamento")</formula>
    </cfRule>
  </conditionalFormatting>
  <conditionalFormatting sqref="J3735">
    <cfRule type="expression" dxfId="5865" priority="6563">
      <formula>OR(G3726="Alteração de Carga",G3726="Caixa Existente sem Alteração",G3726="Desligamento")</formula>
    </cfRule>
  </conditionalFormatting>
  <conditionalFormatting sqref="J3736">
    <cfRule type="expression" dxfId="5864" priority="6562">
      <formula>OR(G3726="Alteração de Carga",G3726="Caixa Existente sem Alteração",G3726="Desligamento")</formula>
    </cfRule>
  </conditionalFormatting>
  <conditionalFormatting sqref="J3737">
    <cfRule type="expression" dxfId="5863" priority="6561">
      <formula>OR(G3726="Alteração de Carga",G3726="Caixa Existente sem Alteração",G3726="Desligamento")</formula>
    </cfRule>
  </conditionalFormatting>
  <conditionalFormatting sqref="J3738">
    <cfRule type="expression" dxfId="5862" priority="6560">
      <formula>OR(G3726="Alteração de Carga",G3726="Caixa Existente sem Alteração",G3726="Desligamento")</formula>
    </cfRule>
  </conditionalFormatting>
  <conditionalFormatting sqref="J3740">
    <cfRule type="expression" dxfId="5861" priority="6558">
      <formula>OR(G3726="Alteração de Carga",G3726="Caixa Existente sem Alteração",G3726="Desligamento")</formula>
    </cfRule>
  </conditionalFormatting>
  <conditionalFormatting sqref="J3741">
    <cfRule type="expression" dxfId="5860" priority="6557">
      <formula>OR(G3726="Alteração de Carga",G3726="Caixa Existente sem Alteração",G3726="Desligamento")</formula>
    </cfRule>
  </conditionalFormatting>
  <conditionalFormatting sqref="J3755">
    <cfRule type="expression" dxfId="5859" priority="6519">
      <formula>OR(G3747="Alteração de Carga",G3747="Caixa Existente sem Alteração",G3747="Desligamento")</formula>
    </cfRule>
  </conditionalFormatting>
  <conditionalFormatting sqref="J3756">
    <cfRule type="expression" dxfId="5858" priority="6518">
      <formula>OR(G3747="Alteração de Carga",G3747="Caixa Existente sem Alteração",G3747="Desligamento")</formula>
    </cfRule>
  </conditionalFormatting>
  <conditionalFormatting sqref="J3757">
    <cfRule type="expression" dxfId="5857" priority="6517">
      <formula>OR(G3747="Alteração de Carga",G3747="Caixa Existente sem Alteração",G3747="Desligamento")</formula>
    </cfRule>
  </conditionalFormatting>
  <conditionalFormatting sqref="J3758">
    <cfRule type="expression" dxfId="5856" priority="6516">
      <formula>OR(G3747="Alteração de Carga",G3747="Caixa Existente sem Alteração",G3747="Desligamento")</formula>
    </cfRule>
  </conditionalFormatting>
  <conditionalFormatting sqref="J3759">
    <cfRule type="expression" dxfId="5855" priority="6515">
      <formula>OR(G3747="Alteração de Carga",G3747="Caixa Existente sem Alteração",G3747="Desligamento")</formula>
    </cfRule>
  </conditionalFormatting>
  <conditionalFormatting sqref="J3761">
    <cfRule type="expression" dxfId="5854" priority="6513">
      <formula>OR(G3747="Alteração de Carga",G3747="Caixa Existente sem Alteração",G3747="Desligamento")</formula>
    </cfRule>
  </conditionalFormatting>
  <conditionalFormatting sqref="J3762">
    <cfRule type="expression" dxfId="5853" priority="6512">
      <formula>OR(G3747="Alteração de Carga",G3747="Caixa Existente sem Alteração",G3747="Desligamento")</formula>
    </cfRule>
  </conditionalFormatting>
  <conditionalFormatting sqref="J3776">
    <cfRule type="expression" dxfId="5852" priority="6474">
      <formula>OR(G3768="Alteração de Carga",G3768="Caixa Existente sem Alteração",G3768="Desligamento")</formula>
    </cfRule>
  </conditionalFormatting>
  <conditionalFormatting sqref="J3777">
    <cfRule type="expression" dxfId="5851" priority="6473">
      <formula>OR(G3768="Alteração de Carga",G3768="Caixa Existente sem Alteração",G3768="Desligamento")</formula>
    </cfRule>
  </conditionalFormatting>
  <conditionalFormatting sqref="J3778">
    <cfRule type="expression" dxfId="5850" priority="6472">
      <formula>OR(G3768="Alteração de Carga",G3768="Caixa Existente sem Alteração",G3768="Desligamento")</formula>
    </cfRule>
  </conditionalFormatting>
  <conditionalFormatting sqref="J3779">
    <cfRule type="expression" dxfId="5849" priority="6471">
      <formula>OR(G3768="Alteração de Carga",G3768="Caixa Existente sem Alteração",G3768="Desligamento")</formula>
    </cfRule>
  </conditionalFormatting>
  <conditionalFormatting sqref="J3780">
    <cfRule type="expression" dxfId="5848" priority="6470">
      <formula>OR(G3768="Alteração de Carga",G3768="Caixa Existente sem Alteração",G3768="Desligamento")</formula>
    </cfRule>
  </conditionalFormatting>
  <conditionalFormatting sqref="J3782">
    <cfRule type="expression" dxfId="5847" priority="6468">
      <formula>OR(G3768="Alteração de Carga",G3768="Caixa Existente sem Alteração",G3768="Desligamento")</formula>
    </cfRule>
  </conditionalFormatting>
  <conditionalFormatting sqref="J3783">
    <cfRule type="expression" dxfId="5846" priority="6467">
      <formula>OR(G3768="Alteração de Carga",G3768="Caixa Existente sem Alteração",G3768="Desligamento")</formula>
    </cfRule>
  </conditionalFormatting>
  <conditionalFormatting sqref="J3797">
    <cfRule type="expression" dxfId="5845" priority="6429">
      <formula>OR(G3789="Alteração de Carga",G3789="Caixa Existente sem Alteração",G3789="Desligamento")</formula>
    </cfRule>
  </conditionalFormatting>
  <conditionalFormatting sqref="J3798">
    <cfRule type="expression" dxfId="5844" priority="6428">
      <formula>OR(G3789="Alteração de Carga",G3789="Caixa Existente sem Alteração",G3789="Desligamento")</formula>
    </cfRule>
  </conditionalFormatting>
  <conditionalFormatting sqref="J3799">
    <cfRule type="expression" dxfId="5843" priority="6427">
      <formula>OR(G3789="Alteração de Carga",G3789="Caixa Existente sem Alteração",G3789="Desligamento")</formula>
    </cfRule>
  </conditionalFormatting>
  <conditionalFormatting sqref="J3800">
    <cfRule type="expression" dxfId="5842" priority="6426">
      <formula>OR(G3789="Alteração de Carga",G3789="Caixa Existente sem Alteração",G3789="Desligamento")</formula>
    </cfRule>
  </conditionalFormatting>
  <conditionalFormatting sqref="J3801">
    <cfRule type="expression" dxfId="5841" priority="6425">
      <formula>OR(G3789="Alteração de Carga",G3789="Caixa Existente sem Alteração",G3789="Desligamento")</formula>
    </cfRule>
  </conditionalFormatting>
  <conditionalFormatting sqref="J3803">
    <cfRule type="expression" dxfId="5840" priority="6423">
      <formula>OR(G3789="Alteração de Carga",G3789="Caixa Existente sem Alteração",G3789="Desligamento")</formula>
    </cfRule>
  </conditionalFormatting>
  <conditionalFormatting sqref="J3804">
    <cfRule type="expression" dxfId="5839" priority="6422">
      <formula>OR(G3789="Alteração de Carga",G3789="Caixa Existente sem Alteração",G3789="Desligamento")</formula>
    </cfRule>
  </conditionalFormatting>
  <conditionalFormatting sqref="J3818">
    <cfRule type="expression" dxfId="5838" priority="6384">
      <formula>OR(G3810="Alteração de Carga",G3810="Caixa Existente sem Alteração",G3810="Desligamento")</formula>
    </cfRule>
  </conditionalFormatting>
  <conditionalFormatting sqref="J3819">
    <cfRule type="expression" dxfId="5837" priority="6383">
      <formula>OR(G3810="Alteração de Carga",G3810="Caixa Existente sem Alteração",G3810="Desligamento")</formula>
    </cfRule>
  </conditionalFormatting>
  <conditionalFormatting sqref="J3820">
    <cfRule type="expression" dxfId="5836" priority="6382">
      <formula>OR(G3810="Alteração de Carga",G3810="Caixa Existente sem Alteração",G3810="Desligamento")</formula>
    </cfRule>
  </conditionalFormatting>
  <conditionalFormatting sqref="J3821">
    <cfRule type="expression" dxfId="5835" priority="6381">
      <formula>OR(G3810="Alteração de Carga",G3810="Caixa Existente sem Alteração",G3810="Desligamento")</formula>
    </cfRule>
  </conditionalFormatting>
  <conditionalFormatting sqref="J3822">
    <cfRule type="expression" dxfId="5834" priority="6380">
      <formula>OR(G3810="Alteração de Carga",G3810="Caixa Existente sem Alteração",G3810="Desligamento")</formula>
    </cfRule>
  </conditionalFormatting>
  <conditionalFormatting sqref="J3824">
    <cfRule type="expression" dxfId="5833" priority="6378">
      <formula>OR(G3810="Alteração de Carga",G3810="Caixa Existente sem Alteração",G3810="Desligamento")</formula>
    </cfRule>
  </conditionalFormatting>
  <conditionalFormatting sqref="J3825">
    <cfRule type="expression" dxfId="5832" priority="6377">
      <formula>OR(G3810="Alteração de Carga",G3810="Caixa Existente sem Alteração",G3810="Desligamento")</formula>
    </cfRule>
  </conditionalFormatting>
  <conditionalFormatting sqref="J3839">
    <cfRule type="expression" dxfId="5831" priority="6339">
      <formula>OR(G3831="Alteração de Carga",G3831="Caixa Existente sem Alteração",G3831="Desligamento")</formula>
    </cfRule>
  </conditionalFormatting>
  <conditionalFormatting sqref="J3840">
    <cfRule type="expression" dxfId="5830" priority="6338">
      <formula>OR(G3831="Alteração de Carga",G3831="Caixa Existente sem Alteração",G3831="Desligamento")</formula>
    </cfRule>
  </conditionalFormatting>
  <conditionalFormatting sqref="J3841">
    <cfRule type="expression" dxfId="5829" priority="6337">
      <formula>OR(G3831="Alteração de Carga",G3831="Caixa Existente sem Alteração",G3831="Desligamento")</formula>
    </cfRule>
  </conditionalFormatting>
  <conditionalFormatting sqref="J3842">
    <cfRule type="expression" dxfId="5828" priority="6336">
      <formula>OR(G3831="Alteração de Carga",G3831="Caixa Existente sem Alteração",G3831="Desligamento")</formula>
    </cfRule>
  </conditionalFormatting>
  <conditionalFormatting sqref="J3843">
    <cfRule type="expression" dxfId="5827" priority="6335">
      <formula>OR(G3831="Alteração de Carga",G3831="Caixa Existente sem Alteração",G3831="Desligamento")</formula>
    </cfRule>
  </conditionalFormatting>
  <conditionalFormatting sqref="J3845">
    <cfRule type="expression" dxfId="5826" priority="6333">
      <formula>OR(G3831="Alteração de Carga",G3831="Caixa Existente sem Alteração",G3831="Desligamento")</formula>
    </cfRule>
  </conditionalFormatting>
  <conditionalFormatting sqref="J3846">
    <cfRule type="expression" dxfId="5825" priority="6332">
      <formula>OR(G3831="Alteração de Carga",G3831="Caixa Existente sem Alteração",G3831="Desligamento")</formula>
    </cfRule>
  </conditionalFormatting>
  <conditionalFormatting sqref="J3860">
    <cfRule type="expression" dxfId="5824" priority="6294">
      <formula>OR(G3852="Alteração de Carga",G3852="Caixa Existente sem Alteração",G3852="Desligamento")</formula>
    </cfRule>
  </conditionalFormatting>
  <conditionalFormatting sqref="J3861">
    <cfRule type="expression" dxfId="5823" priority="6293">
      <formula>OR(G3852="Alteração de Carga",G3852="Caixa Existente sem Alteração",G3852="Desligamento")</formula>
    </cfRule>
  </conditionalFormatting>
  <conditionalFormatting sqref="J3862">
    <cfRule type="expression" dxfId="5822" priority="6292">
      <formula>OR(G3852="Alteração de Carga",G3852="Caixa Existente sem Alteração",G3852="Desligamento")</formula>
    </cfRule>
  </conditionalFormatting>
  <conditionalFormatting sqref="J3863">
    <cfRule type="expression" dxfId="5821" priority="6291">
      <formula>OR(G3852="Alteração de Carga",G3852="Caixa Existente sem Alteração",G3852="Desligamento")</formula>
    </cfRule>
  </conditionalFormatting>
  <conditionalFormatting sqref="J3864">
    <cfRule type="expression" dxfId="5820" priority="6290">
      <formula>OR(G3852="Alteração de Carga",G3852="Caixa Existente sem Alteração",G3852="Desligamento")</formula>
    </cfRule>
  </conditionalFormatting>
  <conditionalFormatting sqref="J3866">
    <cfRule type="expression" dxfId="5819" priority="6288">
      <formula>OR(G3852="Alteração de Carga",G3852="Caixa Existente sem Alteração",G3852="Desligamento")</formula>
    </cfRule>
  </conditionalFormatting>
  <conditionalFormatting sqref="J3867">
    <cfRule type="expression" dxfId="5818" priority="6287">
      <formula>OR(G3852="Alteração de Carga",G3852="Caixa Existente sem Alteração",G3852="Desligamento")</formula>
    </cfRule>
  </conditionalFormatting>
  <conditionalFormatting sqref="J3881">
    <cfRule type="expression" dxfId="5817" priority="6249">
      <formula>OR(G3873="Alteração de Carga",G3873="Caixa Existente sem Alteração",G3873="Desligamento")</formula>
    </cfRule>
  </conditionalFormatting>
  <conditionalFormatting sqref="J3882">
    <cfRule type="expression" dxfId="5816" priority="6248">
      <formula>OR(G3873="Alteração de Carga",G3873="Caixa Existente sem Alteração",G3873="Desligamento")</formula>
    </cfRule>
  </conditionalFormatting>
  <conditionalFormatting sqref="J3883">
    <cfRule type="expression" dxfId="5815" priority="6247">
      <formula>OR(G3873="Alteração de Carga",G3873="Caixa Existente sem Alteração",G3873="Desligamento")</formula>
    </cfRule>
  </conditionalFormatting>
  <conditionalFormatting sqref="J3884">
    <cfRule type="expression" dxfId="5814" priority="6246">
      <formula>OR(G3873="Alteração de Carga",G3873="Caixa Existente sem Alteração",G3873="Desligamento")</formula>
    </cfRule>
  </conditionalFormatting>
  <conditionalFormatting sqref="J3885">
    <cfRule type="expression" dxfId="5813" priority="6245">
      <formula>OR(G3873="Alteração de Carga",G3873="Caixa Existente sem Alteração",G3873="Desligamento")</formula>
    </cfRule>
  </conditionalFormatting>
  <conditionalFormatting sqref="J3887">
    <cfRule type="expression" dxfId="5812" priority="6243">
      <formula>OR(G3873="Alteração de Carga",G3873="Caixa Existente sem Alteração",G3873="Desligamento")</formula>
    </cfRule>
  </conditionalFormatting>
  <conditionalFormatting sqref="J3888">
    <cfRule type="expression" dxfId="5811" priority="6242">
      <formula>OR(G3873="Alteração de Carga",G3873="Caixa Existente sem Alteração",G3873="Desligamento")</formula>
    </cfRule>
  </conditionalFormatting>
  <conditionalFormatting sqref="J3902">
    <cfRule type="expression" dxfId="5810" priority="6204">
      <formula>OR(G3894="Alteração de Carga",G3894="Caixa Existente sem Alteração",G3894="Desligamento")</formula>
    </cfRule>
  </conditionalFormatting>
  <conditionalFormatting sqref="J3903">
    <cfRule type="expression" dxfId="5809" priority="6203">
      <formula>OR(G3894="Alteração de Carga",G3894="Caixa Existente sem Alteração",G3894="Desligamento")</formula>
    </cfRule>
  </conditionalFormatting>
  <conditionalFormatting sqref="J3904">
    <cfRule type="expression" dxfId="5808" priority="6202">
      <formula>OR(G3894="Alteração de Carga",G3894="Caixa Existente sem Alteração",G3894="Desligamento")</formula>
    </cfRule>
  </conditionalFormatting>
  <conditionalFormatting sqref="J3905">
    <cfRule type="expression" dxfId="5807" priority="6201">
      <formula>OR(G3894="Alteração de Carga",G3894="Caixa Existente sem Alteração",G3894="Desligamento")</formula>
    </cfRule>
  </conditionalFormatting>
  <conditionalFormatting sqref="J3906">
    <cfRule type="expression" dxfId="5806" priority="6200">
      <formula>OR(G3894="Alteração de Carga",G3894="Caixa Existente sem Alteração",G3894="Desligamento")</formula>
    </cfRule>
  </conditionalFormatting>
  <conditionalFormatting sqref="J3908">
    <cfRule type="expression" dxfId="5805" priority="6198">
      <formula>OR(G3894="Alteração de Carga",G3894="Caixa Existente sem Alteração",G3894="Desligamento")</formula>
    </cfRule>
  </conditionalFormatting>
  <conditionalFormatting sqref="J3909">
    <cfRule type="expression" dxfId="5804" priority="6197">
      <formula>OR(G3894="Alteração de Carga",G3894="Caixa Existente sem Alteração",G3894="Desligamento")</formula>
    </cfRule>
  </conditionalFormatting>
  <conditionalFormatting sqref="J3923">
    <cfRule type="expression" dxfId="5803" priority="6159">
      <formula>OR(G3915="Alteração de Carga",G3915="Caixa Existente sem Alteração",G3915="Desligamento")</formula>
    </cfRule>
  </conditionalFormatting>
  <conditionalFormatting sqref="J3924">
    <cfRule type="expression" dxfId="5802" priority="6158">
      <formula>OR(G3915="Alteração de Carga",G3915="Caixa Existente sem Alteração",G3915="Desligamento")</formula>
    </cfRule>
  </conditionalFormatting>
  <conditionalFormatting sqref="J3925">
    <cfRule type="expression" dxfId="5801" priority="6157">
      <formula>OR(G3915="Alteração de Carga",G3915="Caixa Existente sem Alteração",G3915="Desligamento")</formula>
    </cfRule>
  </conditionalFormatting>
  <conditionalFormatting sqref="J3926">
    <cfRule type="expression" dxfId="5800" priority="6156">
      <formula>OR(G3915="Alteração de Carga",G3915="Caixa Existente sem Alteração",G3915="Desligamento")</formula>
    </cfRule>
  </conditionalFormatting>
  <conditionalFormatting sqref="J3927">
    <cfRule type="expression" dxfId="5799" priority="6155">
      <formula>OR(G3915="Alteração de Carga",G3915="Caixa Existente sem Alteração",G3915="Desligamento")</formula>
    </cfRule>
  </conditionalFormatting>
  <conditionalFormatting sqref="J3929">
    <cfRule type="expression" dxfId="5798" priority="6153">
      <formula>OR(G3915="Alteração de Carga",G3915="Caixa Existente sem Alteração",G3915="Desligamento")</formula>
    </cfRule>
  </conditionalFormatting>
  <conditionalFormatting sqref="J3930">
    <cfRule type="expression" dxfId="5797" priority="6152">
      <formula>OR(G3915="Alteração de Carga",G3915="Caixa Existente sem Alteração",G3915="Desligamento")</formula>
    </cfRule>
  </conditionalFormatting>
  <conditionalFormatting sqref="J3944">
    <cfRule type="expression" dxfId="5796" priority="6114">
      <formula>OR(G3936="Alteração de Carga",G3936="Caixa Existente sem Alteração",G3936="Desligamento")</formula>
    </cfRule>
  </conditionalFormatting>
  <conditionalFormatting sqref="J3945">
    <cfRule type="expression" dxfId="5795" priority="6113">
      <formula>OR(G3936="Alteração de Carga",G3936="Caixa Existente sem Alteração",G3936="Desligamento")</formula>
    </cfRule>
  </conditionalFormatting>
  <conditionalFormatting sqref="J3946">
    <cfRule type="expression" dxfId="5794" priority="6112">
      <formula>OR(G3936="Alteração de Carga",G3936="Caixa Existente sem Alteração",G3936="Desligamento")</formula>
    </cfRule>
  </conditionalFormatting>
  <conditionalFormatting sqref="J3947">
    <cfRule type="expression" dxfId="5793" priority="6111">
      <formula>OR(G3936="Alteração de Carga",G3936="Caixa Existente sem Alteração",G3936="Desligamento")</formula>
    </cfRule>
  </conditionalFormatting>
  <conditionalFormatting sqref="J3948">
    <cfRule type="expression" dxfId="5792" priority="6110">
      <formula>OR(G3936="Alteração de Carga",G3936="Caixa Existente sem Alteração",G3936="Desligamento")</formula>
    </cfRule>
  </conditionalFormatting>
  <conditionalFormatting sqref="J3950">
    <cfRule type="expression" dxfId="5791" priority="6108">
      <formula>OR(G3936="Alteração de Carga",G3936="Caixa Existente sem Alteração",G3936="Desligamento")</formula>
    </cfRule>
  </conditionalFormatting>
  <conditionalFormatting sqref="J3951">
    <cfRule type="expression" dxfId="5790" priority="6107">
      <formula>OR(G3936="Alteração de Carga",G3936="Caixa Existente sem Alteração",G3936="Desligamento")</formula>
    </cfRule>
  </conditionalFormatting>
  <conditionalFormatting sqref="J3965">
    <cfRule type="expression" dxfId="5789" priority="6069">
      <formula>OR(G3957="Alteração de Carga",G3957="Caixa Existente sem Alteração",G3957="Desligamento")</formula>
    </cfRule>
  </conditionalFormatting>
  <conditionalFormatting sqref="J3966">
    <cfRule type="expression" dxfId="5788" priority="6068">
      <formula>OR(G3957="Alteração de Carga",G3957="Caixa Existente sem Alteração",G3957="Desligamento")</formula>
    </cfRule>
  </conditionalFormatting>
  <conditionalFormatting sqref="J3967">
    <cfRule type="expression" dxfId="5787" priority="6067">
      <formula>OR(G3957="Alteração de Carga",G3957="Caixa Existente sem Alteração",G3957="Desligamento")</formula>
    </cfRule>
  </conditionalFormatting>
  <conditionalFormatting sqref="J3968">
    <cfRule type="expression" dxfId="5786" priority="6066">
      <formula>OR(G3957="Alteração de Carga",G3957="Caixa Existente sem Alteração",G3957="Desligamento")</formula>
    </cfRule>
  </conditionalFormatting>
  <conditionalFormatting sqref="J3969">
    <cfRule type="expression" dxfId="5785" priority="6065">
      <formula>OR(G3957="Alteração de Carga",G3957="Caixa Existente sem Alteração",G3957="Desligamento")</formula>
    </cfRule>
  </conditionalFormatting>
  <conditionalFormatting sqref="J3971">
    <cfRule type="expression" dxfId="5784" priority="6063">
      <formula>OR(G3957="Alteração de Carga",G3957="Caixa Existente sem Alteração",G3957="Desligamento")</formula>
    </cfRule>
  </conditionalFormatting>
  <conditionalFormatting sqref="J3972">
    <cfRule type="expression" dxfId="5783" priority="6062">
      <formula>OR(G3957="Alteração de Carga",G3957="Caixa Existente sem Alteração",G3957="Desligamento")</formula>
    </cfRule>
  </conditionalFormatting>
  <conditionalFormatting sqref="J3986">
    <cfRule type="expression" dxfId="5782" priority="6024">
      <formula>OR(G3978="Alteração de Carga",G3978="Caixa Existente sem Alteração",G3978="Desligamento")</formula>
    </cfRule>
  </conditionalFormatting>
  <conditionalFormatting sqref="J3987">
    <cfRule type="expression" dxfId="5781" priority="6023">
      <formula>OR(G3978="Alteração de Carga",G3978="Caixa Existente sem Alteração",G3978="Desligamento")</formula>
    </cfRule>
  </conditionalFormatting>
  <conditionalFormatting sqref="J3988">
    <cfRule type="expression" dxfId="5780" priority="6022">
      <formula>OR(G3978="Alteração de Carga",G3978="Caixa Existente sem Alteração",G3978="Desligamento")</formula>
    </cfRule>
  </conditionalFormatting>
  <conditionalFormatting sqref="J3989">
    <cfRule type="expression" dxfId="5779" priority="6021">
      <formula>OR(G3978="Alteração de Carga",G3978="Caixa Existente sem Alteração",G3978="Desligamento")</formula>
    </cfRule>
  </conditionalFormatting>
  <conditionalFormatting sqref="J3990">
    <cfRule type="expression" dxfId="5778" priority="6020">
      <formula>OR(G3978="Alteração de Carga",G3978="Caixa Existente sem Alteração",G3978="Desligamento")</formula>
    </cfRule>
  </conditionalFormatting>
  <conditionalFormatting sqref="J3992">
    <cfRule type="expression" dxfId="5777" priority="6018">
      <formula>OR(G3978="Alteração de Carga",G3978="Caixa Existente sem Alteração",G3978="Desligamento")</formula>
    </cfRule>
  </conditionalFormatting>
  <conditionalFormatting sqref="J3993">
    <cfRule type="expression" dxfId="5776" priority="6017">
      <formula>OR(G3978="Alteração de Carga",G3978="Caixa Existente sem Alteração",G3978="Desligamento")</formula>
    </cfRule>
  </conditionalFormatting>
  <conditionalFormatting sqref="J4007">
    <cfRule type="expression" dxfId="5775" priority="5979">
      <formula>OR(G3999="Alteração de Carga",G3999="Caixa Existente sem Alteração",G3999="Desligamento")</formula>
    </cfRule>
  </conditionalFormatting>
  <conditionalFormatting sqref="J4008">
    <cfRule type="expression" dxfId="5774" priority="5978">
      <formula>OR(G3999="Alteração de Carga",G3999="Caixa Existente sem Alteração",G3999="Desligamento")</formula>
    </cfRule>
  </conditionalFormatting>
  <conditionalFormatting sqref="J4009">
    <cfRule type="expression" dxfId="5773" priority="5977">
      <formula>OR(G3999="Alteração de Carga",G3999="Caixa Existente sem Alteração",G3999="Desligamento")</formula>
    </cfRule>
  </conditionalFormatting>
  <conditionalFormatting sqref="J4010">
    <cfRule type="expression" dxfId="5772" priority="5976">
      <formula>OR(G3999="Alteração de Carga",G3999="Caixa Existente sem Alteração",G3999="Desligamento")</formula>
    </cfRule>
  </conditionalFormatting>
  <conditionalFormatting sqref="J4011">
    <cfRule type="expression" dxfId="5771" priority="5975">
      <formula>OR(G3999="Alteração de Carga",G3999="Caixa Existente sem Alteração",G3999="Desligamento")</formula>
    </cfRule>
  </conditionalFormatting>
  <conditionalFormatting sqref="J4013">
    <cfRule type="expression" dxfId="5770" priority="5973">
      <formula>OR(G3999="Alteração de Carga",G3999="Caixa Existente sem Alteração",G3999="Desligamento")</formula>
    </cfRule>
  </conditionalFormatting>
  <conditionalFormatting sqref="J4014">
    <cfRule type="expression" dxfId="5769" priority="5972">
      <formula>OR(G3999="Alteração de Carga",G3999="Caixa Existente sem Alteração",G3999="Desligamento")</formula>
    </cfRule>
  </conditionalFormatting>
  <conditionalFormatting sqref="J4028">
    <cfRule type="expression" dxfId="5768" priority="5934">
      <formula>OR(G4020="Alteração de Carga",G4020="Caixa Existente sem Alteração",G4020="Desligamento")</formula>
    </cfRule>
  </conditionalFormatting>
  <conditionalFormatting sqref="J4029">
    <cfRule type="expression" dxfId="5767" priority="5933">
      <formula>OR(G4020="Alteração de Carga",G4020="Caixa Existente sem Alteração",G4020="Desligamento")</formula>
    </cfRule>
  </conditionalFormatting>
  <conditionalFormatting sqref="J4030">
    <cfRule type="expression" dxfId="5766" priority="5932">
      <formula>OR(G4020="Alteração de Carga",G4020="Caixa Existente sem Alteração",G4020="Desligamento")</formula>
    </cfRule>
  </conditionalFormatting>
  <conditionalFormatting sqref="J4031">
    <cfRule type="expression" dxfId="5765" priority="5931">
      <formula>OR(G4020="Alteração de Carga",G4020="Caixa Existente sem Alteração",G4020="Desligamento")</formula>
    </cfRule>
  </conditionalFormatting>
  <conditionalFormatting sqref="J4032">
    <cfRule type="expression" dxfId="5764" priority="5930">
      <formula>OR(G4020="Alteração de Carga",G4020="Caixa Existente sem Alteração",G4020="Desligamento")</formula>
    </cfRule>
  </conditionalFormatting>
  <conditionalFormatting sqref="J4034">
    <cfRule type="expression" dxfId="5763" priority="5928">
      <formula>OR(G4020="Alteração de Carga",G4020="Caixa Existente sem Alteração",G4020="Desligamento")</formula>
    </cfRule>
  </conditionalFormatting>
  <conditionalFormatting sqref="J4035">
    <cfRule type="expression" dxfId="5762" priority="5927">
      <formula>OR(G4020="Alteração de Carga",G4020="Caixa Existente sem Alteração",G4020="Desligamento")</formula>
    </cfRule>
  </conditionalFormatting>
  <conditionalFormatting sqref="J4049">
    <cfRule type="expression" dxfId="5761" priority="5889">
      <formula>OR(G4041="Alteração de Carga",G4041="Caixa Existente sem Alteração",G4041="Desligamento")</formula>
    </cfRule>
  </conditionalFormatting>
  <conditionalFormatting sqref="J4050">
    <cfRule type="expression" dxfId="5760" priority="5888">
      <formula>OR(G4041="Alteração de Carga",G4041="Caixa Existente sem Alteração",G4041="Desligamento")</formula>
    </cfRule>
  </conditionalFormatting>
  <conditionalFormatting sqref="J4051">
    <cfRule type="expression" dxfId="5759" priority="5887">
      <formula>OR(G4041="Alteração de Carga",G4041="Caixa Existente sem Alteração",G4041="Desligamento")</formula>
    </cfRule>
  </conditionalFormatting>
  <conditionalFormatting sqref="J4052">
    <cfRule type="expression" dxfId="5758" priority="5886">
      <formula>OR(G4041="Alteração de Carga",G4041="Caixa Existente sem Alteração",G4041="Desligamento")</formula>
    </cfRule>
  </conditionalFormatting>
  <conditionalFormatting sqref="J4053">
    <cfRule type="expression" dxfId="5757" priority="5885">
      <formula>OR(G4041="Alteração de Carga",G4041="Caixa Existente sem Alteração",G4041="Desligamento")</formula>
    </cfRule>
  </conditionalFormatting>
  <conditionalFormatting sqref="J4055">
    <cfRule type="expression" dxfId="5756" priority="5883">
      <formula>OR(G4041="Alteração de Carga",G4041="Caixa Existente sem Alteração",G4041="Desligamento")</formula>
    </cfRule>
  </conditionalFormatting>
  <conditionalFormatting sqref="J4056">
    <cfRule type="expression" dxfId="5755" priority="5882">
      <formula>OR(G4041="Alteração de Carga",G4041="Caixa Existente sem Alteração",G4041="Desligamento")</formula>
    </cfRule>
  </conditionalFormatting>
  <conditionalFormatting sqref="J4070">
    <cfRule type="expression" dxfId="5754" priority="5844">
      <formula>OR(G4062="Alteração de Carga",G4062="Caixa Existente sem Alteração",G4062="Desligamento")</formula>
    </cfRule>
  </conditionalFormatting>
  <conditionalFormatting sqref="J4071">
    <cfRule type="expression" dxfId="5753" priority="5843">
      <formula>OR(G4062="Alteração de Carga",G4062="Caixa Existente sem Alteração",G4062="Desligamento")</formula>
    </cfRule>
  </conditionalFormatting>
  <conditionalFormatting sqref="J4072">
    <cfRule type="expression" dxfId="5752" priority="5842">
      <formula>OR(G4062="Alteração de Carga",G4062="Caixa Existente sem Alteração",G4062="Desligamento")</formula>
    </cfRule>
  </conditionalFormatting>
  <conditionalFormatting sqref="J4073">
    <cfRule type="expression" dxfId="5751" priority="5841">
      <formula>OR(G4062="Alteração de Carga",G4062="Caixa Existente sem Alteração",G4062="Desligamento")</formula>
    </cfRule>
  </conditionalFormatting>
  <conditionalFormatting sqref="J4074">
    <cfRule type="expression" dxfId="5750" priority="5840">
      <formula>OR(G4062="Alteração de Carga",G4062="Caixa Existente sem Alteração",G4062="Desligamento")</formula>
    </cfRule>
  </conditionalFormatting>
  <conditionalFormatting sqref="J4076">
    <cfRule type="expression" dxfId="5749" priority="5838">
      <formula>OR(G4062="Alteração de Carga",G4062="Caixa Existente sem Alteração",G4062="Desligamento")</formula>
    </cfRule>
  </conditionalFormatting>
  <conditionalFormatting sqref="J4077">
    <cfRule type="expression" dxfId="5748" priority="5837">
      <formula>OR(G4062="Alteração de Carga",G4062="Caixa Existente sem Alteração",G4062="Desligamento")</formula>
    </cfRule>
  </conditionalFormatting>
  <conditionalFormatting sqref="J4091">
    <cfRule type="expression" dxfId="5747" priority="5799">
      <formula>OR(G4083="Alteração de Carga",G4083="Caixa Existente sem Alteração",G4083="Desligamento")</formula>
    </cfRule>
  </conditionalFormatting>
  <conditionalFormatting sqref="J4092">
    <cfRule type="expression" dxfId="5746" priority="5798">
      <formula>OR(G4083="Alteração de Carga",G4083="Caixa Existente sem Alteração",G4083="Desligamento")</formula>
    </cfRule>
  </conditionalFormatting>
  <conditionalFormatting sqref="J4093">
    <cfRule type="expression" dxfId="5745" priority="5797">
      <formula>OR(G4083="Alteração de Carga",G4083="Caixa Existente sem Alteração",G4083="Desligamento")</formula>
    </cfRule>
  </conditionalFormatting>
  <conditionalFormatting sqref="J4094">
    <cfRule type="expression" dxfId="5744" priority="5796">
      <formula>OR(G4083="Alteração de Carga",G4083="Caixa Existente sem Alteração",G4083="Desligamento")</formula>
    </cfRule>
  </conditionalFormatting>
  <conditionalFormatting sqref="J4095">
    <cfRule type="expression" dxfId="5743" priority="5795">
      <formula>OR(G4083="Alteração de Carga",G4083="Caixa Existente sem Alteração",G4083="Desligamento")</formula>
    </cfRule>
  </conditionalFormatting>
  <conditionalFormatting sqref="J4097">
    <cfRule type="expression" dxfId="5742" priority="5793">
      <formula>OR(G4083="Alteração de Carga",G4083="Caixa Existente sem Alteração",G4083="Desligamento")</formula>
    </cfRule>
  </conditionalFormatting>
  <conditionalFormatting sqref="J4098">
    <cfRule type="expression" dxfId="5741" priority="5792">
      <formula>OR(G4083="Alteração de Carga",G4083="Caixa Existente sem Alteração",G4083="Desligamento")</formula>
    </cfRule>
  </conditionalFormatting>
  <conditionalFormatting sqref="J4112">
    <cfRule type="expression" dxfId="5740" priority="5754">
      <formula>OR(G4104="Alteração de Carga",G4104="Caixa Existente sem Alteração",G4104="Desligamento")</formula>
    </cfRule>
  </conditionalFormatting>
  <conditionalFormatting sqref="J4113">
    <cfRule type="expression" dxfId="5739" priority="5753">
      <formula>OR(G4104="Alteração de Carga",G4104="Caixa Existente sem Alteração",G4104="Desligamento")</formula>
    </cfRule>
  </conditionalFormatting>
  <conditionalFormatting sqref="J4114">
    <cfRule type="expression" dxfId="5738" priority="5752">
      <formula>OR(G4104="Alteração de Carga",G4104="Caixa Existente sem Alteração",G4104="Desligamento")</formula>
    </cfRule>
  </conditionalFormatting>
  <conditionalFormatting sqref="J4115">
    <cfRule type="expression" dxfId="5737" priority="5751">
      <formula>OR(G4104="Alteração de Carga",G4104="Caixa Existente sem Alteração",G4104="Desligamento")</formula>
    </cfRule>
  </conditionalFormatting>
  <conditionalFormatting sqref="J4116">
    <cfRule type="expression" dxfId="5736" priority="5750">
      <formula>OR(G4104="Alteração de Carga",G4104="Caixa Existente sem Alteração",G4104="Desligamento")</formula>
    </cfRule>
  </conditionalFormatting>
  <conditionalFormatting sqref="J4118">
    <cfRule type="expression" dxfId="5735" priority="5748">
      <formula>OR(G4104="Alteração de Carga",G4104="Caixa Existente sem Alteração",G4104="Desligamento")</formula>
    </cfRule>
  </conditionalFormatting>
  <conditionalFormatting sqref="J4119">
    <cfRule type="expression" dxfId="5734" priority="5747">
      <formula>OR(G4104="Alteração de Carga",G4104="Caixa Existente sem Alteração",G4104="Desligamento")</formula>
    </cfRule>
  </conditionalFormatting>
  <conditionalFormatting sqref="J4133">
    <cfRule type="expression" dxfId="5733" priority="5709">
      <formula>OR(G4125="Alteração de Carga",G4125="Caixa Existente sem Alteração",G4125="Desligamento")</formula>
    </cfRule>
  </conditionalFormatting>
  <conditionalFormatting sqref="J4134">
    <cfRule type="expression" dxfId="5732" priority="5708">
      <formula>OR(G4125="Alteração de Carga",G4125="Caixa Existente sem Alteração",G4125="Desligamento")</formula>
    </cfRule>
  </conditionalFormatting>
  <conditionalFormatting sqref="J4135">
    <cfRule type="expression" dxfId="5731" priority="5707">
      <formula>OR(G4125="Alteração de Carga",G4125="Caixa Existente sem Alteração",G4125="Desligamento")</formula>
    </cfRule>
  </conditionalFormatting>
  <conditionalFormatting sqref="J4136">
    <cfRule type="expression" dxfId="5730" priority="5706">
      <formula>OR(G4125="Alteração de Carga",G4125="Caixa Existente sem Alteração",G4125="Desligamento")</formula>
    </cfRule>
  </conditionalFormatting>
  <conditionalFormatting sqref="J4137">
    <cfRule type="expression" dxfId="5729" priority="5705">
      <formula>OR(G4125="Alteração de Carga",G4125="Caixa Existente sem Alteração",G4125="Desligamento")</formula>
    </cfRule>
  </conditionalFormatting>
  <conditionalFormatting sqref="J4139">
    <cfRule type="expression" dxfId="5728" priority="5703">
      <formula>OR(G4125="Alteração de Carga",G4125="Caixa Existente sem Alteração",G4125="Desligamento")</formula>
    </cfRule>
  </conditionalFormatting>
  <conditionalFormatting sqref="J4140">
    <cfRule type="expression" dxfId="5727" priority="5702">
      <formula>OR(G4125="Alteração de Carga",G4125="Caixa Existente sem Alteração",G4125="Desligamento")</formula>
    </cfRule>
  </conditionalFormatting>
  <conditionalFormatting sqref="J4154">
    <cfRule type="expression" dxfId="5726" priority="5664">
      <formula>OR(G4146="Alteração de Carga",G4146="Caixa Existente sem Alteração",G4146="Desligamento")</formula>
    </cfRule>
  </conditionalFormatting>
  <conditionalFormatting sqref="J4155">
    <cfRule type="expression" dxfId="5725" priority="5663">
      <formula>OR(G4146="Alteração de Carga",G4146="Caixa Existente sem Alteração",G4146="Desligamento")</formula>
    </cfRule>
  </conditionalFormatting>
  <conditionalFormatting sqref="J4156">
    <cfRule type="expression" dxfId="5724" priority="5662">
      <formula>OR(G4146="Alteração de Carga",G4146="Caixa Existente sem Alteração",G4146="Desligamento")</formula>
    </cfRule>
  </conditionalFormatting>
  <conditionalFormatting sqref="J4157">
    <cfRule type="expression" dxfId="5723" priority="5661">
      <formula>OR(G4146="Alteração de Carga",G4146="Caixa Existente sem Alteração",G4146="Desligamento")</formula>
    </cfRule>
  </conditionalFormatting>
  <conditionalFormatting sqref="J4158">
    <cfRule type="expression" dxfId="5722" priority="5660">
      <formula>OR(G4146="Alteração de Carga",G4146="Caixa Existente sem Alteração",G4146="Desligamento")</formula>
    </cfRule>
  </conditionalFormatting>
  <conditionalFormatting sqref="J4160">
    <cfRule type="expression" dxfId="5721" priority="5658">
      <formula>OR(G4146="Alteração de Carga",G4146="Caixa Existente sem Alteração",G4146="Desligamento")</formula>
    </cfRule>
  </conditionalFormatting>
  <conditionalFormatting sqref="J4161">
    <cfRule type="expression" dxfId="5720" priority="5657">
      <formula>OR(G4146="Alteração de Carga",G4146="Caixa Existente sem Alteração",G4146="Desligamento")</formula>
    </cfRule>
  </conditionalFormatting>
  <conditionalFormatting sqref="J4175">
    <cfRule type="expression" dxfId="5719" priority="5619">
      <formula>OR(G4167="Alteração de Carga",G4167="Caixa Existente sem Alteração",G4167="Desligamento")</formula>
    </cfRule>
  </conditionalFormatting>
  <conditionalFormatting sqref="J4176">
    <cfRule type="expression" dxfId="5718" priority="5618">
      <formula>OR(G4167="Alteração de Carga",G4167="Caixa Existente sem Alteração",G4167="Desligamento")</formula>
    </cfRule>
  </conditionalFormatting>
  <conditionalFormatting sqref="J4177">
    <cfRule type="expression" dxfId="5717" priority="5617">
      <formula>OR(G4167="Alteração de Carga",G4167="Caixa Existente sem Alteração",G4167="Desligamento")</formula>
    </cfRule>
  </conditionalFormatting>
  <conditionalFormatting sqref="J4178">
    <cfRule type="expression" dxfId="5716" priority="5616">
      <formula>OR(G4167="Alteração de Carga",G4167="Caixa Existente sem Alteração",G4167="Desligamento")</formula>
    </cfRule>
  </conditionalFormatting>
  <conditionalFormatting sqref="J4179">
    <cfRule type="expression" dxfId="5715" priority="5615">
      <formula>OR(G4167="Alteração de Carga",G4167="Caixa Existente sem Alteração",G4167="Desligamento")</formula>
    </cfRule>
  </conditionalFormatting>
  <conditionalFormatting sqref="J4181">
    <cfRule type="expression" dxfId="5714" priority="5613">
      <formula>OR(G4167="Alteração de Carga",G4167="Caixa Existente sem Alteração",G4167="Desligamento")</formula>
    </cfRule>
  </conditionalFormatting>
  <conditionalFormatting sqref="J4182">
    <cfRule type="expression" dxfId="5713" priority="5612">
      <formula>OR(G4167="Alteração de Carga",G4167="Caixa Existente sem Alteração",G4167="Desligamento")</formula>
    </cfRule>
  </conditionalFormatting>
  <conditionalFormatting sqref="J4196">
    <cfRule type="expression" dxfId="5712" priority="5574">
      <formula>OR(G4188="Alteração de Carga",G4188="Caixa Existente sem Alteração",G4188="Desligamento")</formula>
    </cfRule>
  </conditionalFormatting>
  <conditionalFormatting sqref="J4197">
    <cfRule type="expression" dxfId="5711" priority="5573">
      <formula>OR(G4188="Alteração de Carga",G4188="Caixa Existente sem Alteração",G4188="Desligamento")</formula>
    </cfRule>
  </conditionalFormatting>
  <conditionalFormatting sqref="J4198">
    <cfRule type="expression" dxfId="5710" priority="5572">
      <formula>OR(G4188="Alteração de Carga",G4188="Caixa Existente sem Alteração",G4188="Desligamento")</formula>
    </cfRule>
  </conditionalFormatting>
  <conditionalFormatting sqref="J4199">
    <cfRule type="expression" dxfId="5709" priority="5571">
      <formula>OR(G4188="Alteração de Carga",G4188="Caixa Existente sem Alteração",G4188="Desligamento")</formula>
    </cfRule>
  </conditionalFormatting>
  <conditionalFormatting sqref="J4200">
    <cfRule type="expression" dxfId="5708" priority="5570">
      <formula>OR(G4188="Alteração de Carga",G4188="Caixa Existente sem Alteração",G4188="Desligamento")</formula>
    </cfRule>
  </conditionalFormatting>
  <conditionalFormatting sqref="J4202">
    <cfRule type="expression" dxfId="5707" priority="5568">
      <formula>OR(G4188="Alteração de Carga",G4188="Caixa Existente sem Alteração",G4188="Desligamento")</formula>
    </cfRule>
  </conditionalFormatting>
  <conditionalFormatting sqref="J4203">
    <cfRule type="expression" dxfId="5706" priority="5567">
      <formula>OR(G4188="Alteração de Carga",G4188="Caixa Existente sem Alteração",G4188="Desligamento")</formula>
    </cfRule>
  </conditionalFormatting>
  <conditionalFormatting sqref="J4217">
    <cfRule type="expression" dxfId="5705" priority="5529">
      <formula>OR(G4209="Alteração de Carga",G4209="Caixa Existente sem Alteração",G4209="Desligamento")</formula>
    </cfRule>
  </conditionalFormatting>
  <conditionalFormatting sqref="J4218">
    <cfRule type="expression" dxfId="5704" priority="5528">
      <formula>OR(G4209="Alteração de Carga",G4209="Caixa Existente sem Alteração",G4209="Desligamento")</formula>
    </cfRule>
  </conditionalFormatting>
  <conditionalFormatting sqref="J4219">
    <cfRule type="expression" dxfId="5703" priority="5527">
      <formula>OR(G4209="Alteração de Carga",G4209="Caixa Existente sem Alteração",G4209="Desligamento")</formula>
    </cfRule>
  </conditionalFormatting>
  <conditionalFormatting sqref="J4220">
    <cfRule type="expression" dxfId="5702" priority="5526">
      <formula>OR(G4209="Alteração de Carga",G4209="Caixa Existente sem Alteração",G4209="Desligamento")</formula>
    </cfRule>
  </conditionalFormatting>
  <conditionalFormatting sqref="J4221">
    <cfRule type="expression" dxfId="5701" priority="5525">
      <formula>OR(G4209="Alteração de Carga",G4209="Caixa Existente sem Alteração",G4209="Desligamento")</formula>
    </cfRule>
  </conditionalFormatting>
  <conditionalFormatting sqref="J4223">
    <cfRule type="expression" dxfId="5700" priority="5523">
      <formula>OR(G4209="Alteração de Carga",G4209="Caixa Existente sem Alteração",G4209="Desligamento")</formula>
    </cfRule>
  </conditionalFormatting>
  <conditionalFormatting sqref="J4224">
    <cfRule type="expression" dxfId="5699" priority="5522">
      <formula>OR(G4209="Alteração de Carga",G4209="Caixa Existente sem Alteração",G4209="Desligamento")</formula>
    </cfRule>
  </conditionalFormatting>
  <conditionalFormatting sqref="J4238">
    <cfRule type="expression" dxfId="5698" priority="5484">
      <formula>OR(G4230="Alteração de Carga",G4230="Caixa Existente sem Alteração",G4230="Desligamento")</formula>
    </cfRule>
  </conditionalFormatting>
  <conditionalFormatting sqref="J4239">
    <cfRule type="expression" dxfId="5697" priority="5483">
      <formula>OR(G4230="Alteração de Carga",G4230="Caixa Existente sem Alteração",G4230="Desligamento")</formula>
    </cfRule>
  </conditionalFormatting>
  <conditionalFormatting sqref="J4240">
    <cfRule type="expression" dxfId="5696" priority="5482">
      <formula>OR(G4230="Alteração de Carga",G4230="Caixa Existente sem Alteração",G4230="Desligamento")</formula>
    </cfRule>
  </conditionalFormatting>
  <conditionalFormatting sqref="J4241">
    <cfRule type="expression" dxfId="5695" priority="5481">
      <formula>OR(G4230="Alteração de Carga",G4230="Caixa Existente sem Alteração",G4230="Desligamento")</formula>
    </cfRule>
  </conditionalFormatting>
  <conditionalFormatting sqref="J4242">
    <cfRule type="expression" dxfId="5694" priority="5480">
      <formula>OR(G4230="Alteração de Carga",G4230="Caixa Existente sem Alteração",G4230="Desligamento")</formula>
    </cfRule>
  </conditionalFormatting>
  <conditionalFormatting sqref="J4244">
    <cfRule type="expression" dxfId="5693" priority="5478">
      <formula>OR(G4230="Alteração de Carga",G4230="Caixa Existente sem Alteração",G4230="Desligamento")</formula>
    </cfRule>
  </conditionalFormatting>
  <conditionalFormatting sqref="J4245">
    <cfRule type="expression" dxfId="5692" priority="5477">
      <formula>OR(G4230="Alteração de Carga",G4230="Caixa Existente sem Alteração",G4230="Desligamento")</formula>
    </cfRule>
  </conditionalFormatting>
  <conditionalFormatting sqref="J4259">
    <cfRule type="expression" dxfId="5691" priority="5439">
      <formula>OR(G4251="Alteração de Carga",G4251="Caixa Existente sem Alteração",G4251="Desligamento")</formula>
    </cfRule>
  </conditionalFormatting>
  <conditionalFormatting sqref="J4260">
    <cfRule type="expression" dxfId="5690" priority="5438">
      <formula>OR(G4251="Alteração de Carga",G4251="Caixa Existente sem Alteração",G4251="Desligamento")</formula>
    </cfRule>
  </conditionalFormatting>
  <conditionalFormatting sqref="J4261">
    <cfRule type="expression" dxfId="5689" priority="5437">
      <formula>OR(G4251="Alteração de Carga",G4251="Caixa Existente sem Alteração",G4251="Desligamento")</formula>
    </cfRule>
  </conditionalFormatting>
  <conditionalFormatting sqref="J4262">
    <cfRule type="expression" dxfId="5688" priority="5436">
      <formula>OR(G4251="Alteração de Carga",G4251="Caixa Existente sem Alteração",G4251="Desligamento")</formula>
    </cfRule>
  </conditionalFormatting>
  <conditionalFormatting sqref="J4263">
    <cfRule type="expression" dxfId="5687" priority="5435">
      <formula>OR(G4251="Alteração de Carga",G4251="Caixa Existente sem Alteração",G4251="Desligamento")</formula>
    </cfRule>
  </conditionalFormatting>
  <conditionalFormatting sqref="J4265">
    <cfRule type="expression" dxfId="5686" priority="5433">
      <formula>OR(G4251="Alteração de Carga",G4251="Caixa Existente sem Alteração",G4251="Desligamento")</formula>
    </cfRule>
  </conditionalFormatting>
  <conditionalFormatting sqref="J4266">
    <cfRule type="expression" dxfId="5685" priority="5432">
      <formula>OR(G4251="Alteração de Carga",G4251="Caixa Existente sem Alteração",G4251="Desligamento")</formula>
    </cfRule>
  </conditionalFormatting>
  <conditionalFormatting sqref="J4280">
    <cfRule type="expression" dxfId="5684" priority="5394">
      <formula>OR(G4272="Alteração de Carga",G4272="Caixa Existente sem Alteração",G4272="Desligamento")</formula>
    </cfRule>
  </conditionalFormatting>
  <conditionalFormatting sqref="J4281">
    <cfRule type="expression" dxfId="5683" priority="5393">
      <formula>OR(G4272="Alteração de Carga",G4272="Caixa Existente sem Alteração",G4272="Desligamento")</formula>
    </cfRule>
  </conditionalFormatting>
  <conditionalFormatting sqref="J4282">
    <cfRule type="expression" dxfId="5682" priority="5392">
      <formula>OR(G4272="Alteração de Carga",G4272="Caixa Existente sem Alteração",G4272="Desligamento")</formula>
    </cfRule>
  </conditionalFormatting>
  <conditionalFormatting sqref="J4283">
    <cfRule type="expression" dxfId="5681" priority="5391">
      <formula>OR(G4272="Alteração de Carga",G4272="Caixa Existente sem Alteração",G4272="Desligamento")</formula>
    </cfRule>
  </conditionalFormatting>
  <conditionalFormatting sqref="J4284">
    <cfRule type="expression" dxfId="5680" priority="5390">
      <formula>OR(G4272="Alteração de Carga",G4272="Caixa Existente sem Alteração",G4272="Desligamento")</formula>
    </cfRule>
  </conditionalFormatting>
  <conditionalFormatting sqref="J4286">
    <cfRule type="expression" dxfId="5679" priority="5388">
      <formula>OR(G4272="Alteração de Carga",G4272="Caixa Existente sem Alteração",G4272="Desligamento")</formula>
    </cfRule>
  </conditionalFormatting>
  <conditionalFormatting sqref="J4287">
    <cfRule type="expression" dxfId="5678" priority="5387">
      <formula>OR(G4272="Alteração de Carga",G4272="Caixa Existente sem Alteração",G4272="Desligamento")</formula>
    </cfRule>
  </conditionalFormatting>
  <conditionalFormatting sqref="J4301">
    <cfRule type="expression" dxfId="5677" priority="5349">
      <formula>OR(G4293="Alteração de Carga",G4293="Caixa Existente sem Alteração",G4293="Desligamento")</formula>
    </cfRule>
  </conditionalFormatting>
  <conditionalFormatting sqref="J4302">
    <cfRule type="expression" dxfId="5676" priority="5348">
      <formula>OR(G4293="Alteração de Carga",G4293="Caixa Existente sem Alteração",G4293="Desligamento")</formula>
    </cfRule>
  </conditionalFormatting>
  <conditionalFormatting sqref="J4303">
    <cfRule type="expression" dxfId="5675" priority="5347">
      <formula>OR(G4293="Alteração de Carga",G4293="Caixa Existente sem Alteração",G4293="Desligamento")</formula>
    </cfRule>
  </conditionalFormatting>
  <conditionalFormatting sqref="J4304">
    <cfRule type="expression" dxfId="5674" priority="5346">
      <formula>OR(G4293="Alteração de Carga",G4293="Caixa Existente sem Alteração",G4293="Desligamento")</formula>
    </cfRule>
  </conditionalFormatting>
  <conditionalFormatting sqref="J4305">
    <cfRule type="expression" dxfId="5673" priority="5345">
      <formula>OR(G4293="Alteração de Carga",G4293="Caixa Existente sem Alteração",G4293="Desligamento")</formula>
    </cfRule>
  </conditionalFormatting>
  <conditionalFormatting sqref="J4307">
    <cfRule type="expression" dxfId="5672" priority="5343">
      <formula>OR(G4293="Alteração de Carga",G4293="Caixa Existente sem Alteração",G4293="Desligamento")</formula>
    </cfRule>
  </conditionalFormatting>
  <conditionalFormatting sqref="J4308">
    <cfRule type="expression" dxfId="5671" priority="5342">
      <formula>OR(G4293="Alteração de Carga",G4293="Caixa Existente sem Alteração",G4293="Desligamento")</formula>
    </cfRule>
  </conditionalFormatting>
  <conditionalFormatting sqref="J4322">
    <cfRule type="expression" dxfId="5670" priority="5304">
      <formula>OR(G4314="Alteração de Carga",G4314="Caixa Existente sem Alteração",G4314="Desligamento")</formula>
    </cfRule>
  </conditionalFormatting>
  <conditionalFormatting sqref="J4323">
    <cfRule type="expression" dxfId="5669" priority="5303">
      <formula>OR(G4314="Alteração de Carga",G4314="Caixa Existente sem Alteração",G4314="Desligamento")</formula>
    </cfRule>
  </conditionalFormatting>
  <conditionalFormatting sqref="J4324">
    <cfRule type="expression" dxfId="5668" priority="5302">
      <formula>OR(G4314="Alteração de Carga",G4314="Caixa Existente sem Alteração",G4314="Desligamento")</formula>
    </cfRule>
  </conditionalFormatting>
  <conditionalFormatting sqref="J4325">
    <cfRule type="expression" dxfId="5667" priority="5301">
      <formula>OR(G4314="Alteração de Carga",G4314="Caixa Existente sem Alteração",G4314="Desligamento")</formula>
    </cfRule>
  </conditionalFormatting>
  <conditionalFormatting sqref="J4326">
    <cfRule type="expression" dxfId="5666" priority="5300">
      <formula>OR(G4314="Alteração de Carga",G4314="Caixa Existente sem Alteração",G4314="Desligamento")</formula>
    </cfRule>
  </conditionalFormatting>
  <conditionalFormatting sqref="J4328">
    <cfRule type="expression" dxfId="5665" priority="5298">
      <formula>OR(G4314="Alteração de Carga",G4314="Caixa Existente sem Alteração",G4314="Desligamento")</formula>
    </cfRule>
  </conditionalFormatting>
  <conditionalFormatting sqref="J4329">
    <cfRule type="expression" dxfId="5664" priority="5297">
      <formula>OR(G4314="Alteração de Carga",G4314="Caixa Existente sem Alteração",G4314="Desligamento")</formula>
    </cfRule>
  </conditionalFormatting>
  <conditionalFormatting sqref="J4343">
    <cfRule type="expression" dxfId="5663" priority="5259">
      <formula>OR(G4335="Alteração de Carga",G4335="Caixa Existente sem Alteração",G4335="Desligamento")</formula>
    </cfRule>
  </conditionalFormatting>
  <conditionalFormatting sqref="J4344">
    <cfRule type="expression" dxfId="5662" priority="5258">
      <formula>OR(G4335="Alteração de Carga",G4335="Caixa Existente sem Alteração",G4335="Desligamento")</formula>
    </cfRule>
  </conditionalFormatting>
  <conditionalFormatting sqref="J4345">
    <cfRule type="expression" dxfId="5661" priority="5257">
      <formula>OR(G4335="Alteração de Carga",G4335="Caixa Existente sem Alteração",G4335="Desligamento")</formula>
    </cfRule>
  </conditionalFormatting>
  <conditionalFormatting sqref="J4346">
    <cfRule type="expression" dxfId="5660" priority="5256">
      <formula>OR(G4335="Alteração de Carga",G4335="Caixa Existente sem Alteração",G4335="Desligamento")</formula>
    </cfRule>
  </conditionalFormatting>
  <conditionalFormatting sqref="J4347">
    <cfRule type="expression" dxfId="5659" priority="5255">
      <formula>OR(G4335="Alteração de Carga",G4335="Caixa Existente sem Alteração",G4335="Desligamento")</formula>
    </cfRule>
  </conditionalFormatting>
  <conditionalFormatting sqref="J4349">
    <cfRule type="expression" dxfId="5658" priority="5253">
      <formula>OR(G4335="Alteração de Carga",G4335="Caixa Existente sem Alteração",G4335="Desligamento")</formula>
    </cfRule>
  </conditionalFormatting>
  <conditionalFormatting sqref="J4350">
    <cfRule type="expression" dxfId="5657" priority="5252">
      <formula>OR(G4335="Alteração de Carga",G4335="Caixa Existente sem Alteração",G4335="Desligamento")</formula>
    </cfRule>
  </conditionalFormatting>
  <conditionalFormatting sqref="J4364">
    <cfRule type="expression" dxfId="5656" priority="5214">
      <formula>OR(G4356="Alteração de Carga",G4356="Caixa Existente sem Alteração",G4356="Desligamento")</formula>
    </cfRule>
  </conditionalFormatting>
  <conditionalFormatting sqref="J4365">
    <cfRule type="expression" dxfId="5655" priority="5213">
      <formula>OR(G4356="Alteração de Carga",G4356="Caixa Existente sem Alteração",G4356="Desligamento")</formula>
    </cfRule>
  </conditionalFormatting>
  <conditionalFormatting sqref="J4366">
    <cfRule type="expression" dxfId="5654" priority="5212">
      <formula>OR(G4356="Alteração de Carga",G4356="Caixa Existente sem Alteração",G4356="Desligamento")</formula>
    </cfRule>
  </conditionalFormatting>
  <conditionalFormatting sqref="J4367">
    <cfRule type="expression" dxfId="5653" priority="5211">
      <formula>OR(G4356="Alteração de Carga",G4356="Caixa Existente sem Alteração",G4356="Desligamento")</formula>
    </cfRule>
  </conditionalFormatting>
  <conditionalFormatting sqref="J4368">
    <cfRule type="expression" dxfId="5652" priority="5210">
      <formula>OR(G4356="Alteração de Carga",G4356="Caixa Existente sem Alteração",G4356="Desligamento")</formula>
    </cfRule>
  </conditionalFormatting>
  <conditionalFormatting sqref="J4370">
    <cfRule type="expression" dxfId="5651" priority="5208">
      <formula>OR(G4356="Alteração de Carga",G4356="Caixa Existente sem Alteração",G4356="Desligamento")</formula>
    </cfRule>
  </conditionalFormatting>
  <conditionalFormatting sqref="J4371">
    <cfRule type="expression" dxfId="5650" priority="5207">
      <formula>OR(G4356="Alteração de Carga",G4356="Caixa Existente sem Alteração",G4356="Desligamento")</formula>
    </cfRule>
  </conditionalFormatting>
  <conditionalFormatting sqref="J4385">
    <cfRule type="expression" dxfId="5649" priority="5169">
      <formula>OR(G4377="Alteração de Carga",G4377="Caixa Existente sem Alteração",G4377="Desligamento")</formula>
    </cfRule>
  </conditionalFormatting>
  <conditionalFormatting sqref="J4386">
    <cfRule type="expression" dxfId="5648" priority="5168">
      <formula>OR(G4377="Alteração de Carga",G4377="Caixa Existente sem Alteração",G4377="Desligamento")</formula>
    </cfRule>
  </conditionalFormatting>
  <conditionalFormatting sqref="J4387">
    <cfRule type="expression" dxfId="5647" priority="5167">
      <formula>OR(G4377="Alteração de Carga",G4377="Caixa Existente sem Alteração",G4377="Desligamento")</formula>
    </cfRule>
  </conditionalFormatting>
  <conditionalFormatting sqref="J4388">
    <cfRule type="expression" dxfId="5646" priority="5166">
      <formula>OR(G4377="Alteração de Carga",G4377="Caixa Existente sem Alteração",G4377="Desligamento")</formula>
    </cfRule>
  </conditionalFormatting>
  <conditionalFormatting sqref="J4389">
    <cfRule type="expression" dxfId="5645" priority="5165">
      <formula>OR(G4377="Alteração de Carga",G4377="Caixa Existente sem Alteração",G4377="Desligamento")</formula>
    </cfRule>
  </conditionalFormatting>
  <conditionalFormatting sqref="J4391">
    <cfRule type="expression" dxfId="5644" priority="5163">
      <formula>OR(G4377="Alteração de Carga",G4377="Caixa Existente sem Alteração",G4377="Desligamento")</formula>
    </cfRule>
  </conditionalFormatting>
  <conditionalFormatting sqref="J4392">
    <cfRule type="expression" dxfId="5643" priority="5162">
      <formula>OR(G4377="Alteração de Carga",G4377="Caixa Existente sem Alteração",G4377="Desligamento")</formula>
    </cfRule>
  </conditionalFormatting>
  <conditionalFormatting sqref="J4406">
    <cfRule type="expression" dxfId="5642" priority="5124">
      <formula>OR(G4398="Alteração de Carga",G4398="Caixa Existente sem Alteração",G4398="Desligamento")</formula>
    </cfRule>
  </conditionalFormatting>
  <conditionalFormatting sqref="J4407">
    <cfRule type="expression" dxfId="5641" priority="5123">
      <formula>OR(G4398="Alteração de Carga",G4398="Caixa Existente sem Alteração",G4398="Desligamento")</formula>
    </cfRule>
  </conditionalFormatting>
  <conditionalFormatting sqref="J4408">
    <cfRule type="expression" dxfId="5640" priority="5122">
      <formula>OR(G4398="Alteração de Carga",G4398="Caixa Existente sem Alteração",G4398="Desligamento")</formula>
    </cfRule>
  </conditionalFormatting>
  <conditionalFormatting sqref="J4409">
    <cfRule type="expression" dxfId="5639" priority="5121">
      <formula>OR(G4398="Alteração de Carga",G4398="Caixa Existente sem Alteração",G4398="Desligamento")</formula>
    </cfRule>
  </conditionalFormatting>
  <conditionalFormatting sqref="J4410">
    <cfRule type="expression" dxfId="5638" priority="5120">
      <formula>OR(G4398="Alteração de Carga",G4398="Caixa Existente sem Alteração",G4398="Desligamento")</formula>
    </cfRule>
  </conditionalFormatting>
  <conditionalFormatting sqref="J4412">
    <cfRule type="expression" dxfId="5637" priority="5118">
      <formula>OR(G4398="Alteração de Carga",G4398="Caixa Existente sem Alteração",G4398="Desligamento")</formula>
    </cfRule>
  </conditionalFormatting>
  <conditionalFormatting sqref="J4413">
    <cfRule type="expression" dxfId="5636" priority="5117">
      <formula>OR(G4398="Alteração de Carga",G4398="Caixa Existente sem Alteração",G4398="Desligamento")</formula>
    </cfRule>
  </conditionalFormatting>
  <conditionalFormatting sqref="J4427">
    <cfRule type="expression" dxfId="5635" priority="5079">
      <formula>OR(G4419="Alteração de Carga",G4419="Caixa Existente sem Alteração",G4419="Desligamento")</formula>
    </cfRule>
  </conditionalFormatting>
  <conditionalFormatting sqref="J4428">
    <cfRule type="expression" dxfId="5634" priority="5078">
      <formula>OR(G4419="Alteração de Carga",G4419="Caixa Existente sem Alteração",G4419="Desligamento")</formula>
    </cfRule>
  </conditionalFormatting>
  <conditionalFormatting sqref="J4429">
    <cfRule type="expression" dxfId="5633" priority="5077">
      <formula>OR(G4419="Alteração de Carga",G4419="Caixa Existente sem Alteração",G4419="Desligamento")</formula>
    </cfRule>
  </conditionalFormatting>
  <conditionalFormatting sqref="J4430">
    <cfRule type="expression" dxfId="5632" priority="5076">
      <formula>OR(G4419="Alteração de Carga",G4419="Caixa Existente sem Alteração",G4419="Desligamento")</formula>
    </cfRule>
  </conditionalFormatting>
  <conditionalFormatting sqref="J4431">
    <cfRule type="expression" dxfId="5631" priority="5075">
      <formula>OR(G4419="Alteração de Carga",G4419="Caixa Existente sem Alteração",G4419="Desligamento")</formula>
    </cfRule>
  </conditionalFormatting>
  <conditionalFormatting sqref="J4433">
    <cfRule type="expression" dxfId="5630" priority="5073">
      <formula>OR(G4419="Alteração de Carga",G4419="Caixa Existente sem Alteração",G4419="Desligamento")</formula>
    </cfRule>
  </conditionalFormatting>
  <conditionalFormatting sqref="J4434">
    <cfRule type="expression" dxfId="5629" priority="5072">
      <formula>OR(G4419="Alteração de Carga",G4419="Caixa Existente sem Alteração",G4419="Desligamento")</formula>
    </cfRule>
  </conditionalFormatting>
  <conditionalFormatting sqref="J4448">
    <cfRule type="expression" dxfId="5628" priority="5034">
      <formula>OR(G4440="Alteração de Carga",G4440="Caixa Existente sem Alteração",G4440="Desligamento")</formula>
    </cfRule>
  </conditionalFormatting>
  <conditionalFormatting sqref="J4449">
    <cfRule type="expression" dxfId="5627" priority="5033">
      <formula>OR(G4440="Alteração de Carga",G4440="Caixa Existente sem Alteração",G4440="Desligamento")</formula>
    </cfRule>
  </conditionalFormatting>
  <conditionalFormatting sqref="J4450">
    <cfRule type="expression" dxfId="5626" priority="5032">
      <formula>OR(G4440="Alteração de Carga",G4440="Caixa Existente sem Alteração",G4440="Desligamento")</formula>
    </cfRule>
  </conditionalFormatting>
  <conditionalFormatting sqref="J4451">
    <cfRule type="expression" dxfId="5625" priority="5031">
      <formula>OR(G4440="Alteração de Carga",G4440="Caixa Existente sem Alteração",G4440="Desligamento")</formula>
    </cfRule>
  </conditionalFormatting>
  <conditionalFormatting sqref="J4452">
    <cfRule type="expression" dxfId="5624" priority="5030">
      <formula>OR(G4440="Alteração de Carga",G4440="Caixa Existente sem Alteração",G4440="Desligamento")</formula>
    </cfRule>
  </conditionalFormatting>
  <conditionalFormatting sqref="J4454">
    <cfRule type="expression" dxfId="5623" priority="5028">
      <formula>OR(G4440="Alteração de Carga",G4440="Caixa Existente sem Alteração",G4440="Desligamento")</formula>
    </cfRule>
  </conditionalFormatting>
  <conditionalFormatting sqref="J4455">
    <cfRule type="expression" dxfId="5622" priority="5027">
      <formula>OR(G4440="Alteração de Carga",G4440="Caixa Existente sem Alteração",G4440="Desligamento")</formula>
    </cfRule>
  </conditionalFormatting>
  <conditionalFormatting sqref="J4469">
    <cfRule type="expression" dxfId="5621" priority="4989">
      <formula>OR(G4461="Alteração de Carga",G4461="Caixa Existente sem Alteração",G4461="Desligamento")</formula>
    </cfRule>
  </conditionalFormatting>
  <conditionalFormatting sqref="J4470">
    <cfRule type="expression" dxfId="5620" priority="4988">
      <formula>OR(G4461="Alteração de Carga",G4461="Caixa Existente sem Alteração",G4461="Desligamento")</formula>
    </cfRule>
  </conditionalFormatting>
  <conditionalFormatting sqref="J4471">
    <cfRule type="expression" dxfId="5619" priority="4987">
      <formula>OR(G4461="Alteração de Carga",G4461="Caixa Existente sem Alteração",G4461="Desligamento")</formula>
    </cfRule>
  </conditionalFormatting>
  <conditionalFormatting sqref="J4472">
    <cfRule type="expression" dxfId="5618" priority="4986">
      <formula>OR(G4461="Alteração de Carga",G4461="Caixa Existente sem Alteração",G4461="Desligamento")</formula>
    </cfRule>
  </conditionalFormatting>
  <conditionalFormatting sqref="J4473">
    <cfRule type="expression" dxfId="5617" priority="4985">
      <formula>OR(G4461="Alteração de Carga",G4461="Caixa Existente sem Alteração",G4461="Desligamento")</formula>
    </cfRule>
  </conditionalFormatting>
  <conditionalFormatting sqref="J4475">
    <cfRule type="expression" dxfId="5616" priority="4983">
      <formula>OR(G4461="Alteração de Carga",G4461="Caixa Existente sem Alteração",G4461="Desligamento")</formula>
    </cfRule>
  </conditionalFormatting>
  <conditionalFormatting sqref="J4476">
    <cfRule type="expression" dxfId="5615" priority="4982">
      <formula>OR(G4461="Alteração de Carga",G4461="Caixa Existente sem Alteração",G4461="Desligamento")</formula>
    </cfRule>
  </conditionalFormatting>
  <conditionalFormatting sqref="J4490">
    <cfRule type="expression" dxfId="5614" priority="4944">
      <formula>OR(G4482="Alteração de Carga",G4482="Caixa Existente sem Alteração",G4482="Desligamento")</formula>
    </cfRule>
  </conditionalFormatting>
  <conditionalFormatting sqref="J4491">
    <cfRule type="expression" dxfId="5613" priority="4943">
      <formula>OR(G4482="Alteração de Carga",G4482="Caixa Existente sem Alteração",G4482="Desligamento")</formula>
    </cfRule>
  </conditionalFormatting>
  <conditionalFormatting sqref="J4492">
    <cfRule type="expression" dxfId="5612" priority="4942">
      <formula>OR(G4482="Alteração de Carga",G4482="Caixa Existente sem Alteração",G4482="Desligamento")</formula>
    </cfRule>
  </conditionalFormatting>
  <conditionalFormatting sqref="J4493">
    <cfRule type="expression" dxfId="5611" priority="4941">
      <formula>OR(G4482="Alteração de Carga",G4482="Caixa Existente sem Alteração",G4482="Desligamento")</formula>
    </cfRule>
  </conditionalFormatting>
  <conditionalFormatting sqref="J4494">
    <cfRule type="expression" dxfId="5610" priority="4940">
      <formula>OR(G4482="Alteração de Carga",G4482="Caixa Existente sem Alteração",G4482="Desligamento")</formula>
    </cfRule>
  </conditionalFormatting>
  <conditionalFormatting sqref="J4496">
    <cfRule type="expression" dxfId="5609" priority="4938">
      <formula>OR(G4482="Alteração de Carga",G4482="Caixa Existente sem Alteração",G4482="Desligamento")</formula>
    </cfRule>
  </conditionalFormatting>
  <conditionalFormatting sqref="J4497">
    <cfRule type="expression" dxfId="5608" priority="4937">
      <formula>OR(G4482="Alteração de Carga",G4482="Caixa Existente sem Alteração",G4482="Desligamento")</formula>
    </cfRule>
  </conditionalFormatting>
  <conditionalFormatting sqref="J4511">
    <cfRule type="expression" dxfId="5607" priority="4899">
      <formula>OR(G4503="Alteração de Carga",G4503="Caixa Existente sem Alteração",G4503="Desligamento")</formula>
    </cfRule>
  </conditionalFormatting>
  <conditionalFormatting sqref="J4512">
    <cfRule type="expression" dxfId="5606" priority="4898">
      <formula>OR(G4503="Alteração de Carga",G4503="Caixa Existente sem Alteração",G4503="Desligamento")</formula>
    </cfRule>
  </conditionalFormatting>
  <conditionalFormatting sqref="J4513">
    <cfRule type="expression" dxfId="5605" priority="4897">
      <formula>OR(G4503="Alteração de Carga",G4503="Caixa Existente sem Alteração",G4503="Desligamento")</formula>
    </cfRule>
  </conditionalFormatting>
  <conditionalFormatting sqref="J4514">
    <cfRule type="expression" dxfId="5604" priority="4896">
      <formula>OR(G4503="Alteração de Carga",G4503="Caixa Existente sem Alteração",G4503="Desligamento")</formula>
    </cfRule>
  </conditionalFormatting>
  <conditionalFormatting sqref="J4515">
    <cfRule type="expression" dxfId="5603" priority="4895">
      <formula>OR(G4503="Alteração de Carga",G4503="Caixa Existente sem Alteração",G4503="Desligamento")</formula>
    </cfRule>
  </conditionalFormatting>
  <conditionalFormatting sqref="J4517">
    <cfRule type="expression" dxfId="5602" priority="4893">
      <formula>OR(G4503="Alteração de Carga",G4503="Caixa Existente sem Alteração",G4503="Desligamento")</formula>
    </cfRule>
  </conditionalFormatting>
  <conditionalFormatting sqref="J4518">
    <cfRule type="expression" dxfId="5601" priority="4892">
      <formula>OR(G4503="Alteração de Carga",G4503="Caixa Existente sem Alteração",G4503="Desligamento")</formula>
    </cfRule>
  </conditionalFormatting>
  <conditionalFormatting sqref="J4532">
    <cfRule type="expression" dxfId="5600" priority="4854">
      <formula>OR(G4524="Alteração de Carga",G4524="Caixa Existente sem Alteração",G4524="Desligamento")</formula>
    </cfRule>
  </conditionalFormatting>
  <conditionalFormatting sqref="J4533">
    <cfRule type="expression" dxfId="5599" priority="4853">
      <formula>OR(G4524="Alteração de Carga",G4524="Caixa Existente sem Alteração",G4524="Desligamento")</formula>
    </cfRule>
  </conditionalFormatting>
  <conditionalFormatting sqref="J4534">
    <cfRule type="expression" dxfId="5598" priority="4852">
      <formula>OR(G4524="Alteração de Carga",G4524="Caixa Existente sem Alteração",G4524="Desligamento")</formula>
    </cfRule>
  </conditionalFormatting>
  <conditionalFormatting sqref="J4535">
    <cfRule type="expression" dxfId="5597" priority="4851">
      <formula>OR(G4524="Alteração de Carga",G4524="Caixa Existente sem Alteração",G4524="Desligamento")</formula>
    </cfRule>
  </conditionalFormatting>
  <conditionalFormatting sqref="J4536">
    <cfRule type="expression" dxfId="5596" priority="4850">
      <formula>OR(G4524="Alteração de Carga",G4524="Caixa Existente sem Alteração",G4524="Desligamento")</formula>
    </cfRule>
  </conditionalFormatting>
  <conditionalFormatting sqref="J4538">
    <cfRule type="expression" dxfId="5595" priority="4848">
      <formula>OR(G4524="Alteração de Carga",G4524="Caixa Existente sem Alteração",G4524="Desligamento")</formula>
    </cfRule>
  </conditionalFormatting>
  <conditionalFormatting sqref="J4539">
    <cfRule type="expression" dxfId="5594" priority="4847">
      <formula>OR(G4524="Alteração de Carga",G4524="Caixa Existente sem Alteração",G4524="Desligamento")</formula>
    </cfRule>
  </conditionalFormatting>
  <conditionalFormatting sqref="J4553">
    <cfRule type="expression" dxfId="5593" priority="4809">
      <formula>OR(G4545="Alteração de Carga",G4545="Caixa Existente sem Alteração",G4545="Desligamento")</formula>
    </cfRule>
  </conditionalFormatting>
  <conditionalFormatting sqref="J4554">
    <cfRule type="expression" dxfId="5592" priority="4808">
      <formula>OR(G4545="Alteração de Carga",G4545="Caixa Existente sem Alteração",G4545="Desligamento")</formula>
    </cfRule>
  </conditionalFormatting>
  <conditionalFormatting sqref="J4555">
    <cfRule type="expression" dxfId="5591" priority="4807">
      <formula>OR(G4545="Alteração de Carga",G4545="Caixa Existente sem Alteração",G4545="Desligamento")</formula>
    </cfRule>
  </conditionalFormatting>
  <conditionalFormatting sqref="J4556">
    <cfRule type="expression" dxfId="5590" priority="4806">
      <formula>OR(G4545="Alteração de Carga",G4545="Caixa Existente sem Alteração",G4545="Desligamento")</formula>
    </cfRule>
  </conditionalFormatting>
  <conditionalFormatting sqref="J4557">
    <cfRule type="expression" dxfId="5589" priority="4805">
      <formula>OR(G4545="Alteração de Carga",G4545="Caixa Existente sem Alteração",G4545="Desligamento")</formula>
    </cfRule>
  </conditionalFormatting>
  <conditionalFormatting sqref="J4559">
    <cfRule type="expression" dxfId="5588" priority="4803">
      <formula>OR(G4545="Alteração de Carga",G4545="Caixa Existente sem Alteração",G4545="Desligamento")</formula>
    </cfRule>
  </conditionalFormatting>
  <conditionalFormatting sqref="J4560">
    <cfRule type="expression" dxfId="5587" priority="4802">
      <formula>OR(G4545="Alteração de Carga",G4545="Caixa Existente sem Alteração",G4545="Desligamento")</formula>
    </cfRule>
  </conditionalFormatting>
  <conditionalFormatting sqref="J4574">
    <cfRule type="expression" dxfId="5586" priority="4764">
      <formula>OR(G4566="Alteração de Carga",G4566="Caixa Existente sem Alteração",G4566="Desligamento")</formula>
    </cfRule>
  </conditionalFormatting>
  <conditionalFormatting sqref="J4575">
    <cfRule type="expression" dxfId="5585" priority="4763">
      <formula>OR(G4566="Alteração de Carga",G4566="Caixa Existente sem Alteração",G4566="Desligamento")</formula>
    </cfRule>
  </conditionalFormatting>
  <conditionalFormatting sqref="J4576">
    <cfRule type="expression" dxfId="5584" priority="4762">
      <formula>OR(G4566="Alteração de Carga",G4566="Caixa Existente sem Alteração",G4566="Desligamento")</formula>
    </cfRule>
  </conditionalFormatting>
  <conditionalFormatting sqref="J4577">
    <cfRule type="expression" dxfId="5583" priority="4761">
      <formula>OR(G4566="Alteração de Carga",G4566="Caixa Existente sem Alteração",G4566="Desligamento")</formula>
    </cfRule>
  </conditionalFormatting>
  <conditionalFormatting sqref="J4578">
    <cfRule type="expression" dxfId="5582" priority="4760">
      <formula>OR(G4566="Alteração de Carga",G4566="Caixa Existente sem Alteração",G4566="Desligamento")</formula>
    </cfRule>
  </conditionalFormatting>
  <conditionalFormatting sqref="J4580">
    <cfRule type="expression" dxfId="5581" priority="4758">
      <formula>OR(G4566="Alteração de Carga",G4566="Caixa Existente sem Alteração",G4566="Desligamento")</formula>
    </cfRule>
  </conditionalFormatting>
  <conditionalFormatting sqref="J4581">
    <cfRule type="expression" dxfId="5580" priority="4757">
      <formula>OR(G4566="Alteração de Carga",G4566="Caixa Existente sem Alteração",G4566="Desligamento")</formula>
    </cfRule>
  </conditionalFormatting>
  <conditionalFormatting sqref="J4595">
    <cfRule type="expression" dxfId="5579" priority="4719">
      <formula>OR(G4587="Alteração de Carga",G4587="Caixa Existente sem Alteração",G4587="Desligamento")</formula>
    </cfRule>
  </conditionalFormatting>
  <conditionalFormatting sqref="J4596">
    <cfRule type="expression" dxfId="5578" priority="4718">
      <formula>OR(G4587="Alteração de Carga",G4587="Caixa Existente sem Alteração",G4587="Desligamento")</formula>
    </cfRule>
  </conditionalFormatting>
  <conditionalFormatting sqref="J4597">
    <cfRule type="expression" dxfId="5577" priority="4717">
      <formula>OR(G4587="Alteração de Carga",G4587="Caixa Existente sem Alteração",G4587="Desligamento")</formula>
    </cfRule>
  </conditionalFormatting>
  <conditionalFormatting sqref="J4598">
    <cfRule type="expression" dxfId="5576" priority="4716">
      <formula>OR(G4587="Alteração de Carga",G4587="Caixa Existente sem Alteração",G4587="Desligamento")</formula>
    </cfRule>
  </conditionalFormatting>
  <conditionalFormatting sqref="J4599">
    <cfRule type="expression" dxfId="5575" priority="4715">
      <formula>OR(G4587="Alteração de Carga",G4587="Caixa Existente sem Alteração",G4587="Desligamento")</formula>
    </cfRule>
  </conditionalFormatting>
  <conditionalFormatting sqref="J4601">
    <cfRule type="expression" dxfId="5574" priority="4713">
      <formula>OR(G4587="Alteração de Carga",G4587="Caixa Existente sem Alteração",G4587="Desligamento")</formula>
    </cfRule>
  </conditionalFormatting>
  <conditionalFormatting sqref="J4602">
    <cfRule type="expression" dxfId="5573" priority="4712">
      <formula>OR(G4587="Alteração de Carga",G4587="Caixa Existente sem Alteração",G4587="Desligamento")</formula>
    </cfRule>
  </conditionalFormatting>
  <conditionalFormatting sqref="J4616">
    <cfRule type="expression" dxfId="5572" priority="4674">
      <formula>OR(G4608="Alteração de Carga",G4608="Caixa Existente sem Alteração",G4608="Desligamento")</formula>
    </cfRule>
  </conditionalFormatting>
  <conditionalFormatting sqref="J4617">
    <cfRule type="expression" dxfId="5571" priority="4673">
      <formula>OR(G4608="Alteração de Carga",G4608="Caixa Existente sem Alteração",G4608="Desligamento")</formula>
    </cfRule>
  </conditionalFormatting>
  <conditionalFormatting sqref="J4618">
    <cfRule type="expression" dxfId="5570" priority="4672">
      <formula>OR(G4608="Alteração de Carga",G4608="Caixa Existente sem Alteração",G4608="Desligamento")</formula>
    </cfRule>
  </conditionalFormatting>
  <conditionalFormatting sqref="J4619">
    <cfRule type="expression" dxfId="5569" priority="4671">
      <formula>OR(G4608="Alteração de Carga",G4608="Caixa Existente sem Alteração",G4608="Desligamento")</formula>
    </cfRule>
  </conditionalFormatting>
  <conditionalFormatting sqref="J4620">
    <cfRule type="expression" dxfId="5568" priority="4670">
      <formula>OR(G4608="Alteração de Carga",G4608="Caixa Existente sem Alteração",G4608="Desligamento")</formula>
    </cfRule>
  </conditionalFormatting>
  <conditionalFormatting sqref="J4622">
    <cfRule type="expression" dxfId="5567" priority="4668">
      <formula>OR(G4608="Alteração de Carga",G4608="Caixa Existente sem Alteração",G4608="Desligamento")</formula>
    </cfRule>
  </conditionalFormatting>
  <conditionalFormatting sqref="J4623">
    <cfRule type="expression" dxfId="5566" priority="4667">
      <formula>OR(G4608="Alteração de Carga",G4608="Caixa Existente sem Alteração",G4608="Desligamento")</formula>
    </cfRule>
  </conditionalFormatting>
  <conditionalFormatting sqref="J4637">
    <cfRule type="expression" dxfId="5565" priority="4629">
      <formula>OR(G4629="Alteração de Carga",G4629="Caixa Existente sem Alteração",G4629="Desligamento")</formula>
    </cfRule>
  </conditionalFormatting>
  <conditionalFormatting sqref="J4638">
    <cfRule type="expression" dxfId="5564" priority="4628">
      <formula>OR(G4629="Alteração de Carga",G4629="Caixa Existente sem Alteração",G4629="Desligamento")</formula>
    </cfRule>
  </conditionalFormatting>
  <conditionalFormatting sqref="J4639">
    <cfRule type="expression" dxfId="5563" priority="4627">
      <formula>OR(G4629="Alteração de Carga",G4629="Caixa Existente sem Alteração",G4629="Desligamento")</formula>
    </cfRule>
  </conditionalFormatting>
  <conditionalFormatting sqref="J4640">
    <cfRule type="expression" dxfId="5562" priority="4626">
      <formula>OR(G4629="Alteração de Carga",G4629="Caixa Existente sem Alteração",G4629="Desligamento")</formula>
    </cfRule>
  </conditionalFormatting>
  <conditionalFormatting sqref="J4641">
    <cfRule type="expression" dxfId="5561" priority="4625">
      <formula>OR(G4629="Alteração de Carga",G4629="Caixa Existente sem Alteração",G4629="Desligamento")</formula>
    </cfRule>
  </conditionalFormatting>
  <conditionalFormatting sqref="J4643">
    <cfRule type="expression" dxfId="5560" priority="4623">
      <formula>OR(G4629="Alteração de Carga",G4629="Caixa Existente sem Alteração",G4629="Desligamento")</formula>
    </cfRule>
  </conditionalFormatting>
  <conditionalFormatting sqref="J4644">
    <cfRule type="expression" dxfId="5559" priority="4622">
      <formula>OR(G4629="Alteração de Carga",G4629="Caixa Existente sem Alteração",G4629="Desligamento")</formula>
    </cfRule>
  </conditionalFormatting>
  <conditionalFormatting sqref="J4658">
    <cfRule type="expression" dxfId="5558" priority="4584">
      <formula>OR(G4650="Alteração de Carga",G4650="Caixa Existente sem Alteração",G4650="Desligamento")</formula>
    </cfRule>
  </conditionalFormatting>
  <conditionalFormatting sqref="J4659">
    <cfRule type="expression" dxfId="5557" priority="4583">
      <formula>OR(G4650="Alteração de Carga",G4650="Caixa Existente sem Alteração",G4650="Desligamento")</formula>
    </cfRule>
  </conditionalFormatting>
  <conditionalFormatting sqref="J4660">
    <cfRule type="expression" dxfId="5556" priority="4582">
      <formula>OR(G4650="Alteração de Carga",G4650="Caixa Existente sem Alteração",G4650="Desligamento")</formula>
    </cfRule>
  </conditionalFormatting>
  <conditionalFormatting sqref="J4661">
    <cfRule type="expression" dxfId="5555" priority="4581">
      <formula>OR(G4650="Alteração de Carga",G4650="Caixa Existente sem Alteração",G4650="Desligamento")</formula>
    </cfRule>
  </conditionalFormatting>
  <conditionalFormatting sqref="J4662">
    <cfRule type="expression" dxfId="5554" priority="4580">
      <formula>OR(G4650="Alteração de Carga",G4650="Caixa Existente sem Alteração",G4650="Desligamento")</formula>
    </cfRule>
  </conditionalFormatting>
  <conditionalFormatting sqref="J4664">
    <cfRule type="expression" dxfId="5553" priority="4578">
      <formula>OR(G4650="Alteração de Carga",G4650="Caixa Existente sem Alteração",G4650="Desligamento")</formula>
    </cfRule>
  </conditionalFormatting>
  <conditionalFormatting sqref="J4665">
    <cfRule type="expression" dxfId="5552" priority="4577">
      <formula>OR(G4650="Alteração de Carga",G4650="Caixa Existente sem Alteração",G4650="Desligamento")</formula>
    </cfRule>
  </conditionalFormatting>
  <conditionalFormatting sqref="J4679">
    <cfRule type="expression" dxfId="5551" priority="4539">
      <formula>OR(G4671="Alteração de Carga",G4671="Caixa Existente sem Alteração",G4671="Desligamento")</formula>
    </cfRule>
  </conditionalFormatting>
  <conditionalFormatting sqref="J4680">
    <cfRule type="expression" dxfId="5550" priority="4538">
      <formula>OR(G4671="Alteração de Carga",G4671="Caixa Existente sem Alteração",G4671="Desligamento")</formula>
    </cfRule>
  </conditionalFormatting>
  <conditionalFormatting sqref="J4681">
    <cfRule type="expression" dxfId="5549" priority="4537">
      <formula>OR(G4671="Alteração de Carga",G4671="Caixa Existente sem Alteração",G4671="Desligamento")</formula>
    </cfRule>
  </conditionalFormatting>
  <conditionalFormatting sqref="J4682">
    <cfRule type="expression" dxfId="5548" priority="4536">
      <formula>OR(G4671="Alteração de Carga",G4671="Caixa Existente sem Alteração",G4671="Desligamento")</formula>
    </cfRule>
  </conditionalFormatting>
  <conditionalFormatting sqref="J4683">
    <cfRule type="expression" dxfId="5547" priority="4535">
      <formula>OR(G4671="Alteração de Carga",G4671="Caixa Existente sem Alteração",G4671="Desligamento")</formula>
    </cfRule>
  </conditionalFormatting>
  <conditionalFormatting sqref="J4685">
    <cfRule type="expression" dxfId="5546" priority="4533">
      <formula>OR(G4671="Alteração de Carga",G4671="Caixa Existente sem Alteração",G4671="Desligamento")</formula>
    </cfRule>
  </conditionalFormatting>
  <conditionalFormatting sqref="J4686">
    <cfRule type="expression" dxfId="5545" priority="4532">
      <formula>OR(G4671="Alteração de Carga",G4671="Caixa Existente sem Alteração",G4671="Desligamento")</formula>
    </cfRule>
  </conditionalFormatting>
  <conditionalFormatting sqref="J4700">
    <cfRule type="expression" dxfId="5544" priority="4494">
      <formula>OR(G4692="Alteração de Carga",G4692="Caixa Existente sem Alteração",G4692="Desligamento")</formula>
    </cfRule>
  </conditionalFormatting>
  <conditionalFormatting sqref="J4701">
    <cfRule type="expression" dxfId="5543" priority="4493">
      <formula>OR(G4692="Alteração de Carga",G4692="Caixa Existente sem Alteração",G4692="Desligamento")</formula>
    </cfRule>
  </conditionalFormatting>
  <conditionalFormatting sqref="J4702">
    <cfRule type="expression" dxfId="5542" priority="4492">
      <formula>OR(G4692="Alteração de Carga",G4692="Caixa Existente sem Alteração",G4692="Desligamento")</formula>
    </cfRule>
  </conditionalFormatting>
  <conditionalFormatting sqref="J4703">
    <cfRule type="expression" dxfId="5541" priority="4491">
      <formula>OR(G4692="Alteração de Carga",G4692="Caixa Existente sem Alteração",G4692="Desligamento")</formula>
    </cfRule>
  </conditionalFormatting>
  <conditionalFormatting sqref="J4704">
    <cfRule type="expression" dxfId="5540" priority="4490">
      <formula>OR(G4692="Alteração de Carga",G4692="Caixa Existente sem Alteração",G4692="Desligamento")</formula>
    </cfRule>
  </conditionalFormatting>
  <conditionalFormatting sqref="J4706">
    <cfRule type="expression" dxfId="5539" priority="4488">
      <formula>OR(G4692="Alteração de Carga",G4692="Caixa Existente sem Alteração",G4692="Desligamento")</formula>
    </cfRule>
  </conditionalFormatting>
  <conditionalFormatting sqref="J4707">
    <cfRule type="expression" dxfId="5538" priority="4487">
      <formula>OR(G4692="Alteração de Carga",G4692="Caixa Existente sem Alteração",G4692="Desligamento")</formula>
    </cfRule>
  </conditionalFormatting>
  <conditionalFormatting sqref="J4721">
    <cfRule type="expression" dxfId="5537" priority="4449">
      <formula>OR(G4713="Alteração de Carga",G4713="Caixa Existente sem Alteração",G4713="Desligamento")</formula>
    </cfRule>
  </conditionalFormatting>
  <conditionalFormatting sqref="J4722">
    <cfRule type="expression" dxfId="5536" priority="4448">
      <formula>OR(G4713="Alteração de Carga",G4713="Caixa Existente sem Alteração",G4713="Desligamento")</formula>
    </cfRule>
  </conditionalFormatting>
  <conditionalFormatting sqref="J4723">
    <cfRule type="expression" dxfId="5535" priority="4447">
      <formula>OR(G4713="Alteração de Carga",G4713="Caixa Existente sem Alteração",G4713="Desligamento")</formula>
    </cfRule>
  </conditionalFormatting>
  <conditionalFormatting sqref="J4724">
    <cfRule type="expression" dxfId="5534" priority="4446">
      <formula>OR(G4713="Alteração de Carga",G4713="Caixa Existente sem Alteração",G4713="Desligamento")</formula>
    </cfRule>
  </conditionalFormatting>
  <conditionalFormatting sqref="J4725">
    <cfRule type="expression" dxfId="5533" priority="4445">
      <formula>OR(G4713="Alteração de Carga",G4713="Caixa Existente sem Alteração",G4713="Desligamento")</formula>
    </cfRule>
  </conditionalFormatting>
  <conditionalFormatting sqref="J4727">
    <cfRule type="expression" dxfId="5532" priority="4443">
      <formula>OR(G4713="Alteração de Carga",G4713="Caixa Existente sem Alteração",G4713="Desligamento")</formula>
    </cfRule>
  </conditionalFormatting>
  <conditionalFormatting sqref="J4728">
    <cfRule type="expression" dxfId="5531" priority="4442">
      <formula>OR(G4713="Alteração de Carga",G4713="Caixa Existente sem Alteração",G4713="Desligamento")</formula>
    </cfRule>
  </conditionalFormatting>
  <conditionalFormatting sqref="J4742">
    <cfRule type="expression" dxfId="5530" priority="4404">
      <formula>OR(G4734="Alteração de Carga",G4734="Caixa Existente sem Alteração",G4734="Desligamento")</formula>
    </cfRule>
  </conditionalFormatting>
  <conditionalFormatting sqref="J4743">
    <cfRule type="expression" dxfId="5529" priority="4403">
      <formula>OR(G4734="Alteração de Carga",G4734="Caixa Existente sem Alteração",G4734="Desligamento")</formula>
    </cfRule>
  </conditionalFormatting>
  <conditionalFormatting sqref="J4744">
    <cfRule type="expression" dxfId="5528" priority="4402">
      <formula>OR(G4734="Alteração de Carga",G4734="Caixa Existente sem Alteração",G4734="Desligamento")</formula>
    </cfRule>
  </conditionalFormatting>
  <conditionalFormatting sqref="J4745">
    <cfRule type="expression" dxfId="5527" priority="4401">
      <formula>OR(G4734="Alteração de Carga",G4734="Caixa Existente sem Alteração",G4734="Desligamento")</formula>
    </cfRule>
  </conditionalFormatting>
  <conditionalFormatting sqref="J4746">
    <cfRule type="expression" dxfId="5526" priority="4400">
      <formula>OR(G4734="Alteração de Carga",G4734="Caixa Existente sem Alteração",G4734="Desligamento")</formula>
    </cfRule>
  </conditionalFormatting>
  <conditionalFormatting sqref="J4748">
    <cfRule type="expression" dxfId="5525" priority="4398">
      <formula>OR(G4734="Alteração de Carga",G4734="Caixa Existente sem Alteração",G4734="Desligamento")</formula>
    </cfRule>
  </conditionalFormatting>
  <conditionalFormatting sqref="J4749">
    <cfRule type="expression" dxfId="5524" priority="4397">
      <formula>OR(G4734="Alteração de Carga",G4734="Caixa Existente sem Alteração",G4734="Desligamento")</formula>
    </cfRule>
  </conditionalFormatting>
  <conditionalFormatting sqref="J4763">
    <cfRule type="expression" dxfId="5523" priority="4359">
      <formula>OR(G4755="Alteração de Carga",G4755="Caixa Existente sem Alteração",G4755="Desligamento")</formula>
    </cfRule>
  </conditionalFormatting>
  <conditionalFormatting sqref="J4764">
    <cfRule type="expression" dxfId="5522" priority="4358">
      <formula>OR(G4755="Alteração de Carga",G4755="Caixa Existente sem Alteração",G4755="Desligamento")</formula>
    </cfRule>
  </conditionalFormatting>
  <conditionalFormatting sqref="J4765">
    <cfRule type="expression" dxfId="5521" priority="4357">
      <formula>OR(G4755="Alteração de Carga",G4755="Caixa Existente sem Alteração",G4755="Desligamento")</formula>
    </cfRule>
  </conditionalFormatting>
  <conditionalFormatting sqref="J4766">
    <cfRule type="expression" dxfId="5520" priority="4356">
      <formula>OR(G4755="Alteração de Carga",G4755="Caixa Existente sem Alteração",G4755="Desligamento")</formula>
    </cfRule>
  </conditionalFormatting>
  <conditionalFormatting sqref="J4767">
    <cfRule type="expression" dxfId="5519" priority="4355">
      <formula>OR(G4755="Alteração de Carga",G4755="Caixa Existente sem Alteração",G4755="Desligamento")</formula>
    </cfRule>
  </conditionalFormatting>
  <conditionalFormatting sqref="J4769">
    <cfRule type="expression" dxfId="5518" priority="4353">
      <formula>OR(G4755="Alteração de Carga",G4755="Caixa Existente sem Alteração",G4755="Desligamento")</formula>
    </cfRule>
  </conditionalFormatting>
  <conditionalFormatting sqref="J4770">
    <cfRule type="expression" dxfId="5517" priority="4352">
      <formula>OR(G4755="Alteração de Carga",G4755="Caixa Existente sem Alteração",G4755="Desligamento")</formula>
    </cfRule>
  </conditionalFormatting>
  <conditionalFormatting sqref="J4784">
    <cfRule type="expression" dxfId="5516" priority="4314">
      <formula>OR(G4776="Alteração de Carga",G4776="Caixa Existente sem Alteração",G4776="Desligamento")</formula>
    </cfRule>
  </conditionalFormatting>
  <conditionalFormatting sqref="J4785">
    <cfRule type="expression" dxfId="5515" priority="4313">
      <formula>OR(G4776="Alteração de Carga",G4776="Caixa Existente sem Alteração",G4776="Desligamento")</formula>
    </cfRule>
  </conditionalFormatting>
  <conditionalFormatting sqref="J4786">
    <cfRule type="expression" dxfId="5514" priority="4312">
      <formula>OR(G4776="Alteração de Carga",G4776="Caixa Existente sem Alteração",G4776="Desligamento")</formula>
    </cfRule>
  </conditionalFormatting>
  <conditionalFormatting sqref="J4787">
    <cfRule type="expression" dxfId="5513" priority="4311">
      <formula>OR(G4776="Alteração de Carga",G4776="Caixa Existente sem Alteração",G4776="Desligamento")</formula>
    </cfRule>
  </conditionalFormatting>
  <conditionalFormatting sqref="J4788">
    <cfRule type="expression" dxfId="5512" priority="4310">
      <formula>OR(G4776="Alteração de Carga",G4776="Caixa Existente sem Alteração",G4776="Desligamento")</formula>
    </cfRule>
  </conditionalFormatting>
  <conditionalFormatting sqref="J4790">
    <cfRule type="expression" dxfId="5511" priority="4308">
      <formula>OR(G4776="Alteração de Carga",G4776="Caixa Existente sem Alteração",G4776="Desligamento")</formula>
    </cfRule>
  </conditionalFormatting>
  <conditionalFormatting sqref="J4791">
    <cfRule type="expression" dxfId="5510" priority="4307">
      <formula>OR(G4776="Alteração de Carga",G4776="Caixa Existente sem Alteração",G4776="Desligamento")</formula>
    </cfRule>
  </conditionalFormatting>
  <conditionalFormatting sqref="J4805">
    <cfRule type="expression" dxfId="5509" priority="4269">
      <formula>OR(G4797="Alteração de Carga",G4797="Caixa Existente sem Alteração",G4797="Desligamento")</formula>
    </cfRule>
  </conditionalFormatting>
  <conditionalFormatting sqref="J4806">
    <cfRule type="expression" dxfId="5508" priority="4268">
      <formula>OR(G4797="Alteração de Carga",G4797="Caixa Existente sem Alteração",G4797="Desligamento")</formula>
    </cfRule>
  </conditionalFormatting>
  <conditionalFormatting sqref="J4807">
    <cfRule type="expression" dxfId="5507" priority="4267">
      <formula>OR(G4797="Alteração de Carga",G4797="Caixa Existente sem Alteração",G4797="Desligamento")</formula>
    </cfRule>
  </conditionalFormatting>
  <conditionalFormatting sqref="J4808">
    <cfRule type="expression" dxfId="5506" priority="4266">
      <formula>OR(G4797="Alteração de Carga",G4797="Caixa Existente sem Alteração",G4797="Desligamento")</formula>
    </cfRule>
  </conditionalFormatting>
  <conditionalFormatting sqref="J4809">
    <cfRule type="expression" dxfId="5505" priority="4265">
      <formula>OR(G4797="Alteração de Carga",G4797="Caixa Existente sem Alteração",G4797="Desligamento")</formula>
    </cfRule>
  </conditionalFormatting>
  <conditionalFormatting sqref="J4811">
    <cfRule type="expression" dxfId="5504" priority="4263">
      <formula>OR(G4797="Alteração de Carga",G4797="Caixa Existente sem Alteração",G4797="Desligamento")</formula>
    </cfRule>
  </conditionalFormatting>
  <conditionalFormatting sqref="J4812">
    <cfRule type="expression" dxfId="5503" priority="4262">
      <formula>OR(G4797="Alteração de Carga",G4797="Caixa Existente sem Alteração",G4797="Desligamento")</formula>
    </cfRule>
  </conditionalFormatting>
  <conditionalFormatting sqref="J4826">
    <cfRule type="expression" dxfId="5502" priority="4224">
      <formula>OR(G4818="Alteração de Carga",G4818="Caixa Existente sem Alteração",G4818="Desligamento")</formula>
    </cfRule>
  </conditionalFormatting>
  <conditionalFormatting sqref="J4827">
    <cfRule type="expression" dxfId="5501" priority="4223">
      <formula>OR(G4818="Alteração de Carga",G4818="Caixa Existente sem Alteração",G4818="Desligamento")</formula>
    </cfRule>
  </conditionalFormatting>
  <conditionalFormatting sqref="J4828">
    <cfRule type="expression" dxfId="5500" priority="4222">
      <formula>OR(G4818="Alteração de Carga",G4818="Caixa Existente sem Alteração",G4818="Desligamento")</formula>
    </cfRule>
  </conditionalFormatting>
  <conditionalFormatting sqref="J4829">
    <cfRule type="expression" dxfId="5499" priority="4221">
      <formula>OR(G4818="Alteração de Carga",G4818="Caixa Existente sem Alteração",G4818="Desligamento")</formula>
    </cfRule>
  </conditionalFormatting>
  <conditionalFormatting sqref="J4830">
    <cfRule type="expression" dxfId="5498" priority="4220">
      <formula>OR(G4818="Alteração de Carga",G4818="Caixa Existente sem Alteração",G4818="Desligamento")</formula>
    </cfRule>
  </conditionalFormatting>
  <conditionalFormatting sqref="J4832">
    <cfRule type="expression" dxfId="5497" priority="4218">
      <formula>OR(G4818="Alteração de Carga",G4818="Caixa Existente sem Alteração",G4818="Desligamento")</formula>
    </cfRule>
  </conditionalFormatting>
  <conditionalFormatting sqref="J4833">
    <cfRule type="expression" dxfId="5496" priority="4217">
      <formula>OR(G4818="Alteração de Carga",G4818="Caixa Existente sem Alteração",G4818="Desligamento")</formula>
    </cfRule>
  </conditionalFormatting>
  <conditionalFormatting sqref="J4847">
    <cfRule type="expression" dxfId="5495" priority="4179">
      <formula>OR(G4839="Alteração de Carga",G4839="Caixa Existente sem Alteração",G4839="Desligamento")</formula>
    </cfRule>
  </conditionalFormatting>
  <conditionalFormatting sqref="J4848">
    <cfRule type="expression" dxfId="5494" priority="4178">
      <formula>OR(G4839="Alteração de Carga",G4839="Caixa Existente sem Alteração",G4839="Desligamento")</formula>
    </cfRule>
  </conditionalFormatting>
  <conditionalFormatting sqref="J4849">
    <cfRule type="expression" dxfId="5493" priority="4177">
      <formula>OR(G4839="Alteração de Carga",G4839="Caixa Existente sem Alteração",G4839="Desligamento")</formula>
    </cfRule>
  </conditionalFormatting>
  <conditionalFormatting sqref="J4850">
    <cfRule type="expression" dxfId="5492" priority="4176">
      <formula>OR(G4839="Alteração de Carga",G4839="Caixa Existente sem Alteração",G4839="Desligamento")</formula>
    </cfRule>
  </conditionalFormatting>
  <conditionalFormatting sqref="J4851">
    <cfRule type="expression" dxfId="5491" priority="4175">
      <formula>OR(G4839="Alteração de Carga",G4839="Caixa Existente sem Alteração",G4839="Desligamento")</formula>
    </cfRule>
  </conditionalFormatting>
  <conditionalFormatting sqref="J4853">
    <cfRule type="expression" dxfId="5490" priority="4173">
      <formula>OR(G4839="Alteração de Carga",G4839="Caixa Existente sem Alteração",G4839="Desligamento")</formula>
    </cfRule>
  </conditionalFormatting>
  <conditionalFormatting sqref="J4854">
    <cfRule type="expression" dxfId="5489" priority="4172">
      <formula>OR(G4839="Alteração de Carga",G4839="Caixa Existente sem Alteração",G4839="Desligamento")</formula>
    </cfRule>
  </conditionalFormatting>
  <conditionalFormatting sqref="J4868">
    <cfRule type="expression" dxfId="5488" priority="4134">
      <formula>OR(G4860="Alteração de Carga",G4860="Caixa Existente sem Alteração",G4860="Desligamento")</formula>
    </cfRule>
  </conditionalFormatting>
  <conditionalFormatting sqref="J4869">
    <cfRule type="expression" dxfId="5487" priority="4133">
      <formula>OR(G4860="Alteração de Carga",G4860="Caixa Existente sem Alteração",G4860="Desligamento")</formula>
    </cfRule>
  </conditionalFormatting>
  <conditionalFormatting sqref="J4870">
    <cfRule type="expression" dxfId="5486" priority="4132">
      <formula>OR(G4860="Alteração de Carga",G4860="Caixa Existente sem Alteração",G4860="Desligamento")</formula>
    </cfRule>
  </conditionalFormatting>
  <conditionalFormatting sqref="J4871">
    <cfRule type="expression" dxfId="5485" priority="4131">
      <formula>OR(G4860="Alteração de Carga",G4860="Caixa Existente sem Alteração",G4860="Desligamento")</formula>
    </cfRule>
  </conditionalFormatting>
  <conditionalFormatting sqref="J4872">
    <cfRule type="expression" dxfId="5484" priority="4130">
      <formula>OR(G4860="Alteração de Carga",G4860="Caixa Existente sem Alteração",G4860="Desligamento")</formula>
    </cfRule>
  </conditionalFormatting>
  <conditionalFormatting sqref="J4874">
    <cfRule type="expression" dxfId="5483" priority="4128">
      <formula>OR(G4860="Alteração de Carga",G4860="Caixa Existente sem Alteração",G4860="Desligamento")</formula>
    </cfRule>
  </conditionalFormatting>
  <conditionalFormatting sqref="J4875">
    <cfRule type="expression" dxfId="5482" priority="4127">
      <formula>OR(G4860="Alteração de Carga",G4860="Caixa Existente sem Alteração",G4860="Desligamento")</formula>
    </cfRule>
  </conditionalFormatting>
  <conditionalFormatting sqref="J4889">
    <cfRule type="expression" dxfId="5481" priority="4089">
      <formula>OR(G4881="Alteração de Carga",G4881="Caixa Existente sem Alteração",G4881="Desligamento")</formula>
    </cfRule>
  </conditionalFormatting>
  <conditionalFormatting sqref="J4890">
    <cfRule type="expression" dxfId="5480" priority="4088">
      <formula>OR(G4881="Alteração de Carga",G4881="Caixa Existente sem Alteração",G4881="Desligamento")</formula>
    </cfRule>
  </conditionalFormatting>
  <conditionalFormatting sqref="J4891">
    <cfRule type="expression" dxfId="5479" priority="4087">
      <formula>OR(G4881="Alteração de Carga",G4881="Caixa Existente sem Alteração",G4881="Desligamento")</formula>
    </cfRule>
  </conditionalFormatting>
  <conditionalFormatting sqref="J4892">
    <cfRule type="expression" dxfId="5478" priority="4086">
      <formula>OR(G4881="Alteração de Carga",G4881="Caixa Existente sem Alteração",G4881="Desligamento")</formula>
    </cfRule>
  </conditionalFormatting>
  <conditionalFormatting sqref="J4893">
    <cfRule type="expression" dxfId="5477" priority="4085">
      <formula>OR(G4881="Alteração de Carga",G4881="Caixa Existente sem Alteração",G4881="Desligamento")</formula>
    </cfRule>
  </conditionalFormatting>
  <conditionalFormatting sqref="J4895">
    <cfRule type="expression" dxfId="5476" priority="4083">
      <formula>OR(G4881="Alteração de Carga",G4881="Caixa Existente sem Alteração",G4881="Desligamento")</formula>
    </cfRule>
  </conditionalFormatting>
  <conditionalFormatting sqref="J4896">
    <cfRule type="expression" dxfId="5475" priority="4082">
      <formula>OR(G4881="Alteração de Carga",G4881="Caixa Existente sem Alteração",G4881="Desligamento")</formula>
    </cfRule>
  </conditionalFormatting>
  <conditionalFormatting sqref="J4910">
    <cfRule type="expression" dxfId="5474" priority="4044">
      <formula>OR(G4902="Alteração de Carga",G4902="Caixa Existente sem Alteração",G4902="Desligamento")</formula>
    </cfRule>
  </conditionalFormatting>
  <conditionalFormatting sqref="J4911">
    <cfRule type="expression" dxfId="5473" priority="4043">
      <formula>OR(G4902="Alteração de Carga",G4902="Caixa Existente sem Alteração",G4902="Desligamento")</formula>
    </cfRule>
  </conditionalFormatting>
  <conditionalFormatting sqref="J4912">
    <cfRule type="expression" dxfId="5472" priority="4042">
      <formula>OR(G4902="Alteração de Carga",G4902="Caixa Existente sem Alteração",G4902="Desligamento")</formula>
    </cfRule>
  </conditionalFormatting>
  <conditionalFormatting sqref="J4913">
    <cfRule type="expression" dxfId="5471" priority="4041">
      <formula>OR(G4902="Alteração de Carga",G4902="Caixa Existente sem Alteração",G4902="Desligamento")</formula>
    </cfRule>
  </conditionalFormatting>
  <conditionalFormatting sqref="J4914">
    <cfRule type="expression" dxfId="5470" priority="4040">
      <formula>OR(G4902="Alteração de Carga",G4902="Caixa Existente sem Alteração",G4902="Desligamento")</formula>
    </cfRule>
  </conditionalFormatting>
  <conditionalFormatting sqref="J4916">
    <cfRule type="expression" dxfId="5469" priority="4038">
      <formula>OR(G4902="Alteração de Carga",G4902="Caixa Existente sem Alteração",G4902="Desligamento")</formula>
    </cfRule>
  </conditionalFormatting>
  <conditionalFormatting sqref="J4917">
    <cfRule type="expression" dxfId="5468" priority="4037">
      <formula>OR(G4902="Alteração de Carga",G4902="Caixa Existente sem Alteração",G4902="Desligamento")</formula>
    </cfRule>
  </conditionalFormatting>
  <conditionalFormatting sqref="J4931">
    <cfRule type="expression" dxfId="5467" priority="3999">
      <formula>OR(G4923="Alteração de Carga",G4923="Caixa Existente sem Alteração",G4923="Desligamento")</formula>
    </cfRule>
  </conditionalFormatting>
  <conditionalFormatting sqref="J4932">
    <cfRule type="expression" dxfId="5466" priority="3998">
      <formula>OR(G4923="Alteração de Carga",G4923="Caixa Existente sem Alteração",G4923="Desligamento")</formula>
    </cfRule>
  </conditionalFormatting>
  <conditionalFormatting sqref="J4933">
    <cfRule type="expression" dxfId="5465" priority="3997">
      <formula>OR(G4923="Alteração de Carga",G4923="Caixa Existente sem Alteração",G4923="Desligamento")</formula>
    </cfRule>
  </conditionalFormatting>
  <conditionalFormatting sqref="J4934">
    <cfRule type="expression" dxfId="5464" priority="3996">
      <formula>OR(G4923="Alteração de Carga",G4923="Caixa Existente sem Alteração",G4923="Desligamento")</formula>
    </cfRule>
  </conditionalFormatting>
  <conditionalFormatting sqref="J4935">
    <cfRule type="expression" dxfId="5463" priority="3995">
      <formula>OR(G4923="Alteração de Carga",G4923="Caixa Existente sem Alteração",G4923="Desligamento")</formula>
    </cfRule>
  </conditionalFormatting>
  <conditionalFormatting sqref="J4937">
    <cfRule type="expression" dxfId="5462" priority="3993">
      <formula>OR(G4923="Alteração de Carga",G4923="Caixa Existente sem Alteração",G4923="Desligamento")</formula>
    </cfRule>
  </conditionalFormatting>
  <conditionalFormatting sqref="J4938">
    <cfRule type="expression" dxfId="5461" priority="3992">
      <formula>OR(G4923="Alteração de Carga",G4923="Caixa Existente sem Alteração",G4923="Desligamento")</formula>
    </cfRule>
  </conditionalFormatting>
  <conditionalFormatting sqref="J4952">
    <cfRule type="expression" dxfId="5460" priority="3954">
      <formula>OR(G4944="Alteração de Carga",G4944="Caixa Existente sem Alteração",G4944="Desligamento")</formula>
    </cfRule>
  </conditionalFormatting>
  <conditionalFormatting sqref="J4953">
    <cfRule type="expression" dxfId="5459" priority="3953">
      <formula>OR(G4944="Alteração de Carga",G4944="Caixa Existente sem Alteração",G4944="Desligamento")</formula>
    </cfRule>
  </conditionalFormatting>
  <conditionalFormatting sqref="J4954">
    <cfRule type="expression" dxfId="5458" priority="3952">
      <formula>OR(G4944="Alteração de Carga",G4944="Caixa Existente sem Alteração",G4944="Desligamento")</formula>
    </cfRule>
  </conditionalFormatting>
  <conditionalFormatting sqref="J4955">
    <cfRule type="expression" dxfId="5457" priority="3951">
      <formula>OR(G4944="Alteração de Carga",G4944="Caixa Existente sem Alteração",G4944="Desligamento")</formula>
    </cfRule>
  </conditionalFormatting>
  <conditionalFormatting sqref="J4956">
    <cfRule type="expression" dxfId="5456" priority="3950">
      <formula>OR(G4944="Alteração de Carga",G4944="Caixa Existente sem Alteração",G4944="Desligamento")</formula>
    </cfRule>
  </conditionalFormatting>
  <conditionalFormatting sqref="J4958">
    <cfRule type="expression" dxfId="5455" priority="3948">
      <formula>OR(G4944="Alteração de Carga",G4944="Caixa Existente sem Alteração",G4944="Desligamento")</formula>
    </cfRule>
  </conditionalFormatting>
  <conditionalFormatting sqref="J4959">
    <cfRule type="expression" dxfId="5454" priority="3947">
      <formula>OR(G4944="Alteração de Carga",G4944="Caixa Existente sem Alteração",G4944="Desligamento")</formula>
    </cfRule>
  </conditionalFormatting>
  <conditionalFormatting sqref="J4973">
    <cfRule type="expression" dxfId="5453" priority="3909">
      <formula>OR(G4965="Alteração de Carga",G4965="Caixa Existente sem Alteração",G4965="Desligamento")</formula>
    </cfRule>
  </conditionalFormatting>
  <conditionalFormatting sqref="J4974">
    <cfRule type="expression" dxfId="5452" priority="3908">
      <formula>OR(G4965="Alteração de Carga",G4965="Caixa Existente sem Alteração",G4965="Desligamento")</formula>
    </cfRule>
  </conditionalFormatting>
  <conditionalFormatting sqref="J4975">
    <cfRule type="expression" dxfId="5451" priority="3907">
      <formula>OR(G4965="Alteração de Carga",G4965="Caixa Existente sem Alteração",G4965="Desligamento")</formula>
    </cfRule>
  </conditionalFormatting>
  <conditionalFormatting sqref="J4976">
    <cfRule type="expression" dxfId="5450" priority="3906">
      <formula>OR(G4965="Alteração de Carga",G4965="Caixa Existente sem Alteração",G4965="Desligamento")</formula>
    </cfRule>
  </conditionalFormatting>
  <conditionalFormatting sqref="J4977">
    <cfRule type="expression" dxfId="5449" priority="3905">
      <formula>OR(G4965="Alteração de Carga",G4965="Caixa Existente sem Alteração",G4965="Desligamento")</formula>
    </cfRule>
  </conditionalFormatting>
  <conditionalFormatting sqref="J4979">
    <cfRule type="expression" dxfId="5448" priority="3903">
      <formula>OR(G4965="Alteração de Carga",G4965="Caixa Existente sem Alteração",G4965="Desligamento")</formula>
    </cfRule>
  </conditionalFormatting>
  <conditionalFormatting sqref="J4980">
    <cfRule type="expression" dxfId="5447" priority="3902">
      <formula>OR(G4965="Alteração de Carga",G4965="Caixa Existente sem Alteração",G4965="Desligamento")</formula>
    </cfRule>
  </conditionalFormatting>
  <conditionalFormatting sqref="J4994">
    <cfRule type="expression" dxfId="5446" priority="3864">
      <formula>OR(G4986="Alteração de Carga",G4986="Caixa Existente sem Alteração",G4986="Desligamento")</formula>
    </cfRule>
  </conditionalFormatting>
  <conditionalFormatting sqref="J4995">
    <cfRule type="expression" dxfId="5445" priority="3863">
      <formula>OR(G4986="Alteração de Carga",G4986="Caixa Existente sem Alteração",G4986="Desligamento")</formula>
    </cfRule>
  </conditionalFormatting>
  <conditionalFormatting sqref="J4996">
    <cfRule type="expression" dxfId="5444" priority="3862">
      <formula>OR(G4986="Alteração de Carga",G4986="Caixa Existente sem Alteração",G4986="Desligamento")</formula>
    </cfRule>
  </conditionalFormatting>
  <conditionalFormatting sqref="J4997">
    <cfRule type="expression" dxfId="5443" priority="3861">
      <formula>OR(G4986="Alteração de Carga",G4986="Caixa Existente sem Alteração",G4986="Desligamento")</formula>
    </cfRule>
  </conditionalFormatting>
  <conditionalFormatting sqref="J4998">
    <cfRule type="expression" dxfId="5442" priority="3860">
      <formula>OR(G4986="Alteração de Carga",G4986="Caixa Existente sem Alteração",G4986="Desligamento")</formula>
    </cfRule>
  </conditionalFormatting>
  <conditionalFormatting sqref="J5000">
    <cfRule type="expression" dxfId="5441" priority="3858">
      <formula>OR(G4986="Alteração de Carga",G4986="Caixa Existente sem Alteração",G4986="Desligamento")</formula>
    </cfRule>
  </conditionalFormatting>
  <conditionalFormatting sqref="J5001">
    <cfRule type="expression" dxfId="5440" priority="3857">
      <formula>OR(G4986="Alteração de Carga",G4986="Caixa Existente sem Alteração",G4986="Desligamento")</formula>
    </cfRule>
  </conditionalFormatting>
  <conditionalFormatting sqref="J5015">
    <cfRule type="expression" dxfId="5439" priority="3819">
      <formula>OR(G5007="Alteração de Carga",G5007="Caixa Existente sem Alteração",G5007="Desligamento")</formula>
    </cfRule>
  </conditionalFormatting>
  <conditionalFormatting sqref="J5016">
    <cfRule type="expression" dxfId="5438" priority="3818">
      <formula>OR(G5007="Alteração de Carga",G5007="Caixa Existente sem Alteração",G5007="Desligamento")</formula>
    </cfRule>
  </conditionalFormatting>
  <conditionalFormatting sqref="J5017">
    <cfRule type="expression" dxfId="5437" priority="3817">
      <formula>OR(G5007="Alteração de Carga",G5007="Caixa Existente sem Alteração",G5007="Desligamento")</formula>
    </cfRule>
  </conditionalFormatting>
  <conditionalFormatting sqref="J5018">
    <cfRule type="expression" dxfId="5436" priority="3816">
      <formula>OR(G5007="Alteração de Carga",G5007="Caixa Existente sem Alteração",G5007="Desligamento")</formula>
    </cfRule>
  </conditionalFormatting>
  <conditionalFormatting sqref="J5019">
    <cfRule type="expression" dxfId="5435" priority="3815">
      <formula>OR(G5007="Alteração de Carga",G5007="Caixa Existente sem Alteração",G5007="Desligamento")</formula>
    </cfRule>
  </conditionalFormatting>
  <conditionalFormatting sqref="J5021">
    <cfRule type="expression" dxfId="5434" priority="3813">
      <formula>OR(G5007="Alteração de Carga",G5007="Caixa Existente sem Alteração",G5007="Desligamento")</formula>
    </cfRule>
  </conditionalFormatting>
  <conditionalFormatting sqref="J5022">
    <cfRule type="expression" dxfId="5433" priority="3812">
      <formula>OR(G5007="Alteração de Carga",G5007="Caixa Existente sem Alteração",G5007="Desligamento")</formula>
    </cfRule>
  </conditionalFormatting>
  <conditionalFormatting sqref="J5036">
    <cfRule type="expression" dxfId="5432" priority="3774">
      <formula>OR(G5028="Alteração de Carga",G5028="Caixa Existente sem Alteração",G5028="Desligamento")</formula>
    </cfRule>
  </conditionalFormatting>
  <conditionalFormatting sqref="J5037">
    <cfRule type="expression" dxfId="5431" priority="3773">
      <formula>OR(G5028="Alteração de Carga",G5028="Caixa Existente sem Alteração",G5028="Desligamento")</formula>
    </cfRule>
  </conditionalFormatting>
  <conditionalFormatting sqref="J5038">
    <cfRule type="expression" dxfId="5430" priority="3772">
      <formula>OR(G5028="Alteração de Carga",G5028="Caixa Existente sem Alteração",G5028="Desligamento")</formula>
    </cfRule>
  </conditionalFormatting>
  <conditionalFormatting sqref="J5039">
    <cfRule type="expression" dxfId="5429" priority="3771">
      <formula>OR(G5028="Alteração de Carga",G5028="Caixa Existente sem Alteração",G5028="Desligamento")</formula>
    </cfRule>
  </conditionalFormatting>
  <conditionalFormatting sqref="J5040">
    <cfRule type="expression" dxfId="5428" priority="3770">
      <formula>OR(G5028="Alteração de Carga",G5028="Caixa Existente sem Alteração",G5028="Desligamento")</formula>
    </cfRule>
  </conditionalFormatting>
  <conditionalFormatting sqref="J5042">
    <cfRule type="expression" dxfId="5427" priority="3768">
      <formula>OR(G5028="Alteração de Carga",G5028="Caixa Existente sem Alteração",G5028="Desligamento")</formula>
    </cfRule>
  </conditionalFormatting>
  <conditionalFormatting sqref="J5043">
    <cfRule type="expression" dxfId="5426" priority="3767">
      <formula>OR(G5028="Alteração de Carga",G5028="Caixa Existente sem Alteração",G5028="Desligamento")</formula>
    </cfRule>
  </conditionalFormatting>
  <conditionalFormatting sqref="J5057">
    <cfRule type="expression" dxfId="5425" priority="3729">
      <formula>OR(G5049="Alteração de Carga",G5049="Caixa Existente sem Alteração",G5049="Desligamento")</formula>
    </cfRule>
  </conditionalFormatting>
  <conditionalFormatting sqref="J5058">
    <cfRule type="expression" dxfId="5424" priority="3728">
      <formula>OR(G5049="Alteração de Carga",G5049="Caixa Existente sem Alteração",G5049="Desligamento")</formula>
    </cfRule>
  </conditionalFormatting>
  <conditionalFormatting sqref="J5059">
    <cfRule type="expression" dxfId="5423" priority="3727">
      <formula>OR(G5049="Alteração de Carga",G5049="Caixa Existente sem Alteração",G5049="Desligamento")</formula>
    </cfRule>
  </conditionalFormatting>
  <conditionalFormatting sqref="J5060">
    <cfRule type="expression" dxfId="5422" priority="3726">
      <formula>OR(G5049="Alteração de Carga",G5049="Caixa Existente sem Alteração",G5049="Desligamento")</formula>
    </cfRule>
  </conditionalFormatting>
  <conditionalFormatting sqref="J5061">
    <cfRule type="expression" dxfId="5421" priority="3725">
      <formula>OR(G5049="Alteração de Carga",G5049="Caixa Existente sem Alteração",G5049="Desligamento")</formula>
    </cfRule>
  </conditionalFormatting>
  <conditionalFormatting sqref="J5063">
    <cfRule type="expression" dxfId="5420" priority="3723">
      <formula>OR(G5049="Alteração de Carga",G5049="Caixa Existente sem Alteração",G5049="Desligamento")</formula>
    </cfRule>
  </conditionalFormatting>
  <conditionalFormatting sqref="J5064">
    <cfRule type="expression" dxfId="5419" priority="3722">
      <formula>OR(G5049="Alteração de Carga",G5049="Caixa Existente sem Alteração",G5049="Desligamento")</formula>
    </cfRule>
  </conditionalFormatting>
  <conditionalFormatting sqref="J5078">
    <cfRule type="expression" dxfId="5418" priority="3684">
      <formula>OR(G5070="Alteração de Carga",G5070="Caixa Existente sem Alteração",G5070="Desligamento")</formula>
    </cfRule>
  </conditionalFormatting>
  <conditionalFormatting sqref="J5079">
    <cfRule type="expression" dxfId="5417" priority="3683">
      <formula>OR(G5070="Alteração de Carga",G5070="Caixa Existente sem Alteração",G5070="Desligamento")</formula>
    </cfRule>
  </conditionalFormatting>
  <conditionalFormatting sqref="J5080">
    <cfRule type="expression" dxfId="5416" priority="3682">
      <formula>OR(G5070="Alteração de Carga",G5070="Caixa Existente sem Alteração",G5070="Desligamento")</formula>
    </cfRule>
  </conditionalFormatting>
  <conditionalFormatting sqref="J5081">
    <cfRule type="expression" dxfId="5415" priority="3681">
      <formula>OR(G5070="Alteração de Carga",G5070="Caixa Existente sem Alteração",G5070="Desligamento")</formula>
    </cfRule>
  </conditionalFormatting>
  <conditionalFormatting sqref="J5082">
    <cfRule type="expression" dxfId="5414" priority="3680">
      <formula>OR(G5070="Alteração de Carga",G5070="Caixa Existente sem Alteração",G5070="Desligamento")</formula>
    </cfRule>
  </conditionalFormatting>
  <conditionalFormatting sqref="J5084">
    <cfRule type="expression" dxfId="5413" priority="3678">
      <formula>OR(G5070="Alteração de Carga",G5070="Caixa Existente sem Alteração",G5070="Desligamento")</formula>
    </cfRule>
  </conditionalFormatting>
  <conditionalFormatting sqref="J5085">
    <cfRule type="expression" dxfId="5412" priority="3677">
      <formula>OR(G5070="Alteração de Carga",G5070="Caixa Existente sem Alteração",G5070="Desligamento")</formula>
    </cfRule>
  </conditionalFormatting>
  <conditionalFormatting sqref="J5099">
    <cfRule type="expression" dxfId="5411" priority="3639">
      <formula>OR(G5091="Alteração de Carga",G5091="Caixa Existente sem Alteração",G5091="Desligamento")</formula>
    </cfRule>
  </conditionalFormatting>
  <conditionalFormatting sqref="J5100">
    <cfRule type="expression" dxfId="5410" priority="3638">
      <formula>OR(G5091="Alteração de Carga",G5091="Caixa Existente sem Alteração",G5091="Desligamento")</formula>
    </cfRule>
  </conditionalFormatting>
  <conditionalFormatting sqref="J5101">
    <cfRule type="expression" dxfId="5409" priority="3637">
      <formula>OR(G5091="Alteração de Carga",G5091="Caixa Existente sem Alteração",G5091="Desligamento")</formula>
    </cfRule>
  </conditionalFormatting>
  <conditionalFormatting sqref="J5102">
    <cfRule type="expression" dxfId="5408" priority="3636">
      <formula>OR(G5091="Alteração de Carga",G5091="Caixa Existente sem Alteração",G5091="Desligamento")</formula>
    </cfRule>
  </conditionalFormatting>
  <conditionalFormatting sqref="J5103">
    <cfRule type="expression" dxfId="5407" priority="3635">
      <formula>OR(G5091="Alteração de Carga",G5091="Caixa Existente sem Alteração",G5091="Desligamento")</formula>
    </cfRule>
  </conditionalFormatting>
  <conditionalFormatting sqref="J5105">
    <cfRule type="expression" dxfId="5406" priority="3633">
      <formula>OR(G5091="Alteração de Carga",G5091="Caixa Existente sem Alteração",G5091="Desligamento")</formula>
    </cfRule>
  </conditionalFormatting>
  <conditionalFormatting sqref="J5106">
    <cfRule type="expression" dxfId="5405" priority="3632">
      <formula>OR(G5091="Alteração de Carga",G5091="Caixa Existente sem Alteração",G5091="Desligamento")</formula>
    </cfRule>
  </conditionalFormatting>
  <conditionalFormatting sqref="J5120">
    <cfRule type="expression" dxfId="5404" priority="3594">
      <formula>OR(G5112="Alteração de Carga",G5112="Caixa Existente sem Alteração",G5112="Desligamento")</formula>
    </cfRule>
  </conditionalFormatting>
  <conditionalFormatting sqref="J5121">
    <cfRule type="expression" dxfId="5403" priority="3593">
      <formula>OR(G5112="Alteração de Carga",G5112="Caixa Existente sem Alteração",G5112="Desligamento")</formula>
    </cfRule>
  </conditionalFormatting>
  <conditionalFormatting sqref="J5122">
    <cfRule type="expression" dxfId="5402" priority="3592">
      <formula>OR(G5112="Alteração de Carga",G5112="Caixa Existente sem Alteração",G5112="Desligamento")</formula>
    </cfRule>
  </conditionalFormatting>
  <conditionalFormatting sqref="J5123">
    <cfRule type="expression" dxfId="5401" priority="3591">
      <formula>OR(G5112="Alteração de Carga",G5112="Caixa Existente sem Alteração",G5112="Desligamento")</formula>
    </cfRule>
  </conditionalFormatting>
  <conditionalFormatting sqref="J5124">
    <cfRule type="expression" dxfId="5400" priority="3590">
      <formula>OR(G5112="Alteração de Carga",G5112="Caixa Existente sem Alteração",G5112="Desligamento")</formula>
    </cfRule>
  </conditionalFormatting>
  <conditionalFormatting sqref="J5126">
    <cfRule type="expression" dxfId="5399" priority="3588">
      <formula>OR(G5112="Alteração de Carga",G5112="Caixa Existente sem Alteração",G5112="Desligamento")</formula>
    </cfRule>
  </conditionalFormatting>
  <conditionalFormatting sqref="J5127">
    <cfRule type="expression" dxfId="5398" priority="3587">
      <formula>OR(G5112="Alteração de Carga",G5112="Caixa Existente sem Alteração",G5112="Desligamento")</formula>
    </cfRule>
  </conditionalFormatting>
  <conditionalFormatting sqref="J5141">
    <cfRule type="expression" dxfId="5397" priority="3549">
      <formula>OR(G5133="Alteração de Carga",G5133="Caixa Existente sem Alteração",G5133="Desligamento")</formula>
    </cfRule>
  </conditionalFormatting>
  <conditionalFormatting sqref="J5142">
    <cfRule type="expression" dxfId="5396" priority="3548">
      <formula>OR(G5133="Alteração de Carga",G5133="Caixa Existente sem Alteração",G5133="Desligamento")</formula>
    </cfRule>
  </conditionalFormatting>
  <conditionalFormatting sqref="J5143">
    <cfRule type="expression" dxfId="5395" priority="3547">
      <formula>OR(G5133="Alteração de Carga",G5133="Caixa Existente sem Alteração",G5133="Desligamento")</formula>
    </cfRule>
  </conditionalFormatting>
  <conditionalFormatting sqref="J5144">
    <cfRule type="expression" dxfId="5394" priority="3546">
      <formula>OR(G5133="Alteração de Carga",G5133="Caixa Existente sem Alteração",G5133="Desligamento")</formula>
    </cfRule>
  </conditionalFormatting>
  <conditionalFormatting sqref="J5145">
    <cfRule type="expression" dxfId="5393" priority="3545">
      <formula>OR(G5133="Alteração de Carga",G5133="Caixa Existente sem Alteração",G5133="Desligamento")</formula>
    </cfRule>
  </conditionalFormatting>
  <conditionalFormatting sqref="J5147">
    <cfRule type="expression" dxfId="5392" priority="3543">
      <formula>OR(G5133="Alteração de Carga",G5133="Caixa Existente sem Alteração",G5133="Desligamento")</formula>
    </cfRule>
  </conditionalFormatting>
  <conditionalFormatting sqref="J5148">
    <cfRule type="expression" dxfId="5391" priority="3542">
      <formula>OR(G5133="Alteração de Carga",G5133="Caixa Existente sem Alteração",G5133="Desligamento")</formula>
    </cfRule>
  </conditionalFormatting>
  <conditionalFormatting sqref="J5162">
    <cfRule type="expression" dxfId="5390" priority="3504">
      <formula>OR(G5154="Alteração de Carga",G5154="Caixa Existente sem Alteração",G5154="Desligamento")</formula>
    </cfRule>
  </conditionalFormatting>
  <conditionalFormatting sqref="J5163">
    <cfRule type="expression" dxfId="5389" priority="3503">
      <formula>OR(G5154="Alteração de Carga",G5154="Caixa Existente sem Alteração",G5154="Desligamento")</formula>
    </cfRule>
  </conditionalFormatting>
  <conditionalFormatting sqref="J5164">
    <cfRule type="expression" dxfId="5388" priority="3502">
      <formula>OR(G5154="Alteração de Carga",G5154="Caixa Existente sem Alteração",G5154="Desligamento")</formula>
    </cfRule>
  </conditionalFormatting>
  <conditionalFormatting sqref="J5165">
    <cfRule type="expression" dxfId="5387" priority="3501">
      <formula>OR(G5154="Alteração de Carga",G5154="Caixa Existente sem Alteração",G5154="Desligamento")</formula>
    </cfRule>
  </conditionalFormatting>
  <conditionalFormatting sqref="J5166">
    <cfRule type="expression" dxfId="5386" priority="3500">
      <formula>OR(G5154="Alteração de Carga",G5154="Caixa Existente sem Alteração",G5154="Desligamento")</formula>
    </cfRule>
  </conditionalFormatting>
  <conditionalFormatting sqref="J5168">
    <cfRule type="expression" dxfId="5385" priority="3498">
      <formula>OR(G5154="Alteração de Carga",G5154="Caixa Existente sem Alteração",G5154="Desligamento")</formula>
    </cfRule>
  </conditionalFormatting>
  <conditionalFormatting sqref="J5169">
    <cfRule type="expression" dxfId="5384" priority="3497">
      <formula>OR(G5154="Alteração de Carga",G5154="Caixa Existente sem Alteração",G5154="Desligamento")</formula>
    </cfRule>
  </conditionalFormatting>
  <conditionalFormatting sqref="J5183">
    <cfRule type="expression" dxfId="5383" priority="3459">
      <formula>OR(G5175="Alteração de Carga",G5175="Caixa Existente sem Alteração",G5175="Desligamento")</formula>
    </cfRule>
  </conditionalFormatting>
  <conditionalFormatting sqref="J5184">
    <cfRule type="expression" dxfId="5382" priority="3458">
      <formula>OR(G5175="Alteração de Carga",G5175="Caixa Existente sem Alteração",G5175="Desligamento")</formula>
    </cfRule>
  </conditionalFormatting>
  <conditionalFormatting sqref="J5185">
    <cfRule type="expression" dxfId="5381" priority="3457">
      <formula>OR(G5175="Alteração de Carga",G5175="Caixa Existente sem Alteração",G5175="Desligamento")</formula>
    </cfRule>
  </conditionalFormatting>
  <conditionalFormatting sqref="J5186">
    <cfRule type="expression" dxfId="5380" priority="3456">
      <formula>OR(G5175="Alteração de Carga",G5175="Caixa Existente sem Alteração",G5175="Desligamento")</formula>
    </cfRule>
  </conditionalFormatting>
  <conditionalFormatting sqref="J5187">
    <cfRule type="expression" dxfId="5379" priority="3455">
      <formula>OR(G5175="Alteração de Carga",G5175="Caixa Existente sem Alteração",G5175="Desligamento")</formula>
    </cfRule>
  </conditionalFormatting>
  <conditionalFormatting sqref="J5189">
    <cfRule type="expression" dxfId="5378" priority="3453">
      <formula>OR(G5175="Alteração de Carga",G5175="Caixa Existente sem Alteração",G5175="Desligamento")</formula>
    </cfRule>
  </conditionalFormatting>
  <conditionalFormatting sqref="J5190">
    <cfRule type="expression" dxfId="5377" priority="3452">
      <formula>OR(G5175="Alteração de Carga",G5175="Caixa Existente sem Alteração",G5175="Desligamento")</formula>
    </cfRule>
  </conditionalFormatting>
  <conditionalFormatting sqref="J5204">
    <cfRule type="expression" dxfId="5376" priority="3414">
      <formula>OR(G5196="Alteração de Carga",G5196="Caixa Existente sem Alteração",G5196="Desligamento")</formula>
    </cfRule>
  </conditionalFormatting>
  <conditionalFormatting sqref="J5205">
    <cfRule type="expression" dxfId="5375" priority="3413">
      <formula>OR(G5196="Alteração de Carga",G5196="Caixa Existente sem Alteração",G5196="Desligamento")</formula>
    </cfRule>
  </conditionalFormatting>
  <conditionalFormatting sqref="J5206">
    <cfRule type="expression" dxfId="5374" priority="3412">
      <formula>OR(G5196="Alteração de Carga",G5196="Caixa Existente sem Alteração",G5196="Desligamento")</formula>
    </cfRule>
  </conditionalFormatting>
  <conditionalFormatting sqref="J5207">
    <cfRule type="expression" dxfId="5373" priority="3411">
      <formula>OR(G5196="Alteração de Carga",G5196="Caixa Existente sem Alteração",G5196="Desligamento")</formula>
    </cfRule>
  </conditionalFormatting>
  <conditionalFormatting sqref="J5208">
    <cfRule type="expression" dxfId="5372" priority="3410">
      <formula>OR(G5196="Alteração de Carga",G5196="Caixa Existente sem Alteração",G5196="Desligamento")</formula>
    </cfRule>
  </conditionalFormatting>
  <conditionalFormatting sqref="J5210">
    <cfRule type="expression" dxfId="5371" priority="3408">
      <formula>OR(G5196="Alteração de Carga",G5196="Caixa Existente sem Alteração",G5196="Desligamento")</formula>
    </cfRule>
  </conditionalFormatting>
  <conditionalFormatting sqref="J5211">
    <cfRule type="expression" dxfId="5370" priority="3407">
      <formula>OR(G5196="Alteração de Carga",G5196="Caixa Existente sem Alteração",G5196="Desligamento")</formula>
    </cfRule>
  </conditionalFormatting>
  <conditionalFormatting sqref="J5225">
    <cfRule type="expression" dxfId="5369" priority="3369">
      <formula>OR(G5217="Alteração de Carga",G5217="Caixa Existente sem Alteração",G5217="Desligamento")</formula>
    </cfRule>
  </conditionalFormatting>
  <conditionalFormatting sqref="J5226">
    <cfRule type="expression" dxfId="5368" priority="3368">
      <formula>OR(G5217="Alteração de Carga",G5217="Caixa Existente sem Alteração",G5217="Desligamento")</formula>
    </cfRule>
  </conditionalFormatting>
  <conditionalFormatting sqref="J5227">
    <cfRule type="expression" dxfId="5367" priority="3367">
      <formula>OR(G5217="Alteração de Carga",G5217="Caixa Existente sem Alteração",G5217="Desligamento")</formula>
    </cfRule>
  </conditionalFormatting>
  <conditionalFormatting sqref="J5228">
    <cfRule type="expression" dxfId="5366" priority="3366">
      <formula>OR(G5217="Alteração de Carga",G5217="Caixa Existente sem Alteração",G5217="Desligamento")</formula>
    </cfRule>
  </conditionalFormatting>
  <conditionalFormatting sqref="J5229">
    <cfRule type="expression" dxfId="5365" priority="3365">
      <formula>OR(G5217="Alteração de Carga",G5217="Caixa Existente sem Alteração",G5217="Desligamento")</formula>
    </cfRule>
  </conditionalFormatting>
  <conditionalFormatting sqref="J5231">
    <cfRule type="expression" dxfId="5364" priority="3363">
      <formula>OR(G5217="Alteração de Carga",G5217="Caixa Existente sem Alteração",G5217="Desligamento")</formula>
    </cfRule>
  </conditionalFormatting>
  <conditionalFormatting sqref="J5232">
    <cfRule type="expression" dxfId="5363" priority="3362">
      <formula>OR(G5217="Alteração de Carga",G5217="Caixa Existente sem Alteração",G5217="Desligamento")</formula>
    </cfRule>
  </conditionalFormatting>
  <conditionalFormatting sqref="J5246">
    <cfRule type="expression" dxfId="5362" priority="3324">
      <formula>OR(G5238="Alteração de Carga",G5238="Caixa Existente sem Alteração",G5238="Desligamento")</formula>
    </cfRule>
  </conditionalFormatting>
  <conditionalFormatting sqref="J5247">
    <cfRule type="expression" dxfId="5361" priority="3323">
      <formula>OR(G5238="Alteração de Carga",G5238="Caixa Existente sem Alteração",G5238="Desligamento")</formula>
    </cfRule>
  </conditionalFormatting>
  <conditionalFormatting sqref="J5248">
    <cfRule type="expression" dxfId="5360" priority="3322">
      <formula>OR(G5238="Alteração de Carga",G5238="Caixa Existente sem Alteração",G5238="Desligamento")</formula>
    </cfRule>
  </conditionalFormatting>
  <conditionalFormatting sqref="J5249">
    <cfRule type="expression" dxfId="5359" priority="3321">
      <formula>OR(G5238="Alteração de Carga",G5238="Caixa Existente sem Alteração",G5238="Desligamento")</formula>
    </cfRule>
  </conditionalFormatting>
  <conditionalFormatting sqref="J5250">
    <cfRule type="expression" dxfId="5358" priority="3320">
      <formula>OR(G5238="Alteração de Carga",G5238="Caixa Existente sem Alteração",G5238="Desligamento")</formula>
    </cfRule>
  </conditionalFormatting>
  <conditionalFormatting sqref="J5252">
    <cfRule type="expression" dxfId="5357" priority="3318">
      <formula>OR(G5238="Alteração de Carga",G5238="Caixa Existente sem Alteração",G5238="Desligamento")</formula>
    </cfRule>
  </conditionalFormatting>
  <conditionalFormatting sqref="J5253">
    <cfRule type="expression" dxfId="5356" priority="3317">
      <formula>OR(G5238="Alteração de Carga",G5238="Caixa Existente sem Alteração",G5238="Desligamento")</formula>
    </cfRule>
  </conditionalFormatting>
  <conditionalFormatting sqref="J5267">
    <cfRule type="expression" dxfId="5355" priority="3279">
      <formula>OR(G5259="Alteração de Carga",G5259="Caixa Existente sem Alteração",G5259="Desligamento")</formula>
    </cfRule>
  </conditionalFormatting>
  <conditionalFormatting sqref="J5268">
    <cfRule type="expression" dxfId="5354" priority="3278">
      <formula>OR(G5259="Alteração de Carga",G5259="Caixa Existente sem Alteração",G5259="Desligamento")</formula>
    </cfRule>
  </conditionalFormatting>
  <conditionalFormatting sqref="J5269">
    <cfRule type="expression" dxfId="5353" priority="3277">
      <formula>OR(G5259="Alteração de Carga",G5259="Caixa Existente sem Alteração",G5259="Desligamento")</formula>
    </cfRule>
  </conditionalFormatting>
  <conditionalFormatting sqref="J5270">
    <cfRule type="expression" dxfId="5352" priority="3276">
      <formula>OR(G5259="Alteração de Carga",G5259="Caixa Existente sem Alteração",G5259="Desligamento")</formula>
    </cfRule>
  </conditionalFormatting>
  <conditionalFormatting sqref="J5271">
    <cfRule type="expression" dxfId="5351" priority="3275">
      <formula>OR(G5259="Alteração de Carga",G5259="Caixa Existente sem Alteração",G5259="Desligamento")</formula>
    </cfRule>
  </conditionalFormatting>
  <conditionalFormatting sqref="J5273">
    <cfRule type="expression" dxfId="5350" priority="3273">
      <formula>OR(G5259="Alteração de Carga",G5259="Caixa Existente sem Alteração",G5259="Desligamento")</formula>
    </cfRule>
  </conditionalFormatting>
  <conditionalFormatting sqref="J5274">
    <cfRule type="expression" dxfId="5349" priority="3272">
      <formula>OR(G5259="Alteração de Carga",G5259="Caixa Existente sem Alteração",G5259="Desligamento")</formula>
    </cfRule>
  </conditionalFormatting>
  <conditionalFormatting sqref="J5288">
    <cfRule type="expression" dxfId="5348" priority="3234">
      <formula>OR(G5280="Alteração de Carga",G5280="Caixa Existente sem Alteração",G5280="Desligamento")</formula>
    </cfRule>
  </conditionalFormatting>
  <conditionalFormatting sqref="J5289">
    <cfRule type="expression" dxfId="5347" priority="3233">
      <formula>OR(G5280="Alteração de Carga",G5280="Caixa Existente sem Alteração",G5280="Desligamento")</formula>
    </cfRule>
  </conditionalFormatting>
  <conditionalFormatting sqref="J5290">
    <cfRule type="expression" dxfId="5346" priority="3232">
      <formula>OR(G5280="Alteração de Carga",G5280="Caixa Existente sem Alteração",G5280="Desligamento")</formula>
    </cfRule>
  </conditionalFormatting>
  <conditionalFormatting sqref="J5291">
    <cfRule type="expression" dxfId="5345" priority="3231">
      <formula>OR(G5280="Alteração de Carga",G5280="Caixa Existente sem Alteração",G5280="Desligamento")</formula>
    </cfRule>
  </conditionalFormatting>
  <conditionalFormatting sqref="J5292">
    <cfRule type="expression" dxfId="5344" priority="3230">
      <formula>OR(G5280="Alteração de Carga",G5280="Caixa Existente sem Alteração",G5280="Desligamento")</formula>
    </cfRule>
  </conditionalFormatting>
  <conditionalFormatting sqref="J5294">
    <cfRule type="expression" dxfId="5343" priority="3228">
      <formula>OR(G5280="Alteração de Carga",G5280="Caixa Existente sem Alteração",G5280="Desligamento")</formula>
    </cfRule>
  </conditionalFormatting>
  <conditionalFormatting sqref="J5295">
    <cfRule type="expression" dxfId="5342" priority="3227">
      <formula>OR(G5280="Alteração de Carga",G5280="Caixa Existente sem Alteração",G5280="Desligamento")</formula>
    </cfRule>
  </conditionalFormatting>
  <conditionalFormatting sqref="J5309">
    <cfRule type="expression" dxfId="5341" priority="3189">
      <formula>OR(G5301="Alteração de Carga",G5301="Caixa Existente sem Alteração",G5301="Desligamento")</formula>
    </cfRule>
  </conditionalFormatting>
  <conditionalFormatting sqref="J5310">
    <cfRule type="expression" dxfId="5340" priority="3188">
      <formula>OR(G5301="Alteração de Carga",G5301="Caixa Existente sem Alteração",G5301="Desligamento")</formula>
    </cfRule>
  </conditionalFormatting>
  <conditionalFormatting sqref="J5311">
    <cfRule type="expression" dxfId="5339" priority="3187">
      <formula>OR(G5301="Alteração de Carga",G5301="Caixa Existente sem Alteração",G5301="Desligamento")</formula>
    </cfRule>
  </conditionalFormatting>
  <conditionalFormatting sqref="J5312">
    <cfRule type="expression" dxfId="5338" priority="3186">
      <formula>OR(G5301="Alteração de Carga",G5301="Caixa Existente sem Alteração",G5301="Desligamento")</formula>
    </cfRule>
  </conditionalFormatting>
  <conditionalFormatting sqref="J5313">
    <cfRule type="expression" dxfId="5337" priority="3185">
      <formula>OR(G5301="Alteração de Carga",G5301="Caixa Existente sem Alteração",G5301="Desligamento")</formula>
    </cfRule>
  </conditionalFormatting>
  <conditionalFormatting sqref="J5315">
    <cfRule type="expression" dxfId="5336" priority="3183">
      <formula>OR(G5301="Alteração de Carga",G5301="Caixa Existente sem Alteração",G5301="Desligamento")</formula>
    </cfRule>
  </conditionalFormatting>
  <conditionalFormatting sqref="J5316">
    <cfRule type="expression" dxfId="5335" priority="3182">
      <formula>OR(G5301="Alteração de Carga",G5301="Caixa Existente sem Alteração",G5301="Desligamento")</formula>
    </cfRule>
  </conditionalFormatting>
  <conditionalFormatting sqref="J5330">
    <cfRule type="expression" dxfId="5334" priority="3144">
      <formula>OR(G5322="Alteração de Carga",G5322="Caixa Existente sem Alteração",G5322="Desligamento")</formula>
    </cfRule>
  </conditionalFormatting>
  <conditionalFormatting sqref="J5331">
    <cfRule type="expression" dxfId="5333" priority="3143">
      <formula>OR(G5322="Alteração de Carga",G5322="Caixa Existente sem Alteração",G5322="Desligamento")</formula>
    </cfRule>
  </conditionalFormatting>
  <conditionalFormatting sqref="J5332">
    <cfRule type="expression" dxfId="5332" priority="3142">
      <formula>OR(G5322="Alteração de Carga",G5322="Caixa Existente sem Alteração",G5322="Desligamento")</formula>
    </cfRule>
  </conditionalFormatting>
  <conditionalFormatting sqref="J5333">
    <cfRule type="expression" dxfId="5331" priority="3141">
      <formula>OR(G5322="Alteração de Carga",G5322="Caixa Existente sem Alteração",G5322="Desligamento")</formula>
    </cfRule>
  </conditionalFormatting>
  <conditionalFormatting sqref="J5334">
    <cfRule type="expression" dxfId="5330" priority="3140">
      <formula>OR(G5322="Alteração de Carga",G5322="Caixa Existente sem Alteração",G5322="Desligamento")</formula>
    </cfRule>
  </conditionalFormatting>
  <conditionalFormatting sqref="J5336">
    <cfRule type="expression" dxfId="5329" priority="3138">
      <formula>OR(G5322="Alteração de Carga",G5322="Caixa Existente sem Alteração",G5322="Desligamento")</formula>
    </cfRule>
  </conditionalFormatting>
  <conditionalFormatting sqref="J5337">
    <cfRule type="expression" dxfId="5328" priority="3137">
      <formula>OR(G5322="Alteração de Carga",G5322="Caixa Existente sem Alteração",G5322="Desligamento")</formula>
    </cfRule>
  </conditionalFormatting>
  <conditionalFormatting sqref="J5351">
    <cfRule type="expression" dxfId="5327" priority="3099">
      <formula>OR(G5343="Alteração de Carga",G5343="Caixa Existente sem Alteração",G5343="Desligamento")</formula>
    </cfRule>
  </conditionalFormatting>
  <conditionalFormatting sqref="J5352">
    <cfRule type="expression" dxfId="5326" priority="3098">
      <formula>OR(G5343="Alteração de Carga",G5343="Caixa Existente sem Alteração",G5343="Desligamento")</formula>
    </cfRule>
  </conditionalFormatting>
  <conditionalFormatting sqref="J5353">
    <cfRule type="expression" dxfId="5325" priority="3097">
      <formula>OR(G5343="Alteração de Carga",G5343="Caixa Existente sem Alteração",G5343="Desligamento")</formula>
    </cfRule>
  </conditionalFormatting>
  <conditionalFormatting sqref="J5354">
    <cfRule type="expression" dxfId="5324" priority="3096">
      <formula>OR(G5343="Alteração de Carga",G5343="Caixa Existente sem Alteração",G5343="Desligamento")</formula>
    </cfRule>
  </conditionalFormatting>
  <conditionalFormatting sqref="J5355">
    <cfRule type="expression" dxfId="5323" priority="3095">
      <formula>OR(G5343="Alteração de Carga",G5343="Caixa Existente sem Alteração",G5343="Desligamento")</formula>
    </cfRule>
  </conditionalFormatting>
  <conditionalFormatting sqref="J5357">
    <cfRule type="expression" dxfId="5322" priority="3093">
      <formula>OR(G5343="Alteração de Carga",G5343="Caixa Existente sem Alteração",G5343="Desligamento")</formula>
    </cfRule>
  </conditionalFormatting>
  <conditionalFormatting sqref="J5358">
    <cfRule type="expression" dxfId="5321" priority="3092">
      <formula>OR(G5343="Alteração de Carga",G5343="Caixa Existente sem Alteração",G5343="Desligamento")</formula>
    </cfRule>
  </conditionalFormatting>
  <conditionalFormatting sqref="J5372">
    <cfRule type="expression" dxfId="5320" priority="3054">
      <formula>OR(G5364="Alteração de Carga",G5364="Caixa Existente sem Alteração",G5364="Desligamento")</formula>
    </cfRule>
  </conditionalFormatting>
  <conditionalFormatting sqref="J5373">
    <cfRule type="expression" dxfId="5319" priority="3053">
      <formula>OR(G5364="Alteração de Carga",G5364="Caixa Existente sem Alteração",G5364="Desligamento")</formula>
    </cfRule>
  </conditionalFormatting>
  <conditionalFormatting sqref="J5374">
    <cfRule type="expression" dxfId="5318" priority="3052">
      <formula>OR(G5364="Alteração de Carga",G5364="Caixa Existente sem Alteração",G5364="Desligamento")</formula>
    </cfRule>
  </conditionalFormatting>
  <conditionalFormatting sqref="J5375">
    <cfRule type="expression" dxfId="5317" priority="3051">
      <formula>OR(G5364="Alteração de Carga",G5364="Caixa Existente sem Alteração",G5364="Desligamento")</formula>
    </cfRule>
  </conditionalFormatting>
  <conditionalFormatting sqref="J5376">
    <cfRule type="expression" dxfId="5316" priority="3050">
      <formula>OR(G5364="Alteração de Carga",G5364="Caixa Existente sem Alteração",G5364="Desligamento")</formula>
    </cfRule>
  </conditionalFormatting>
  <conditionalFormatting sqref="J5378">
    <cfRule type="expression" dxfId="5315" priority="3048">
      <formula>OR(G5364="Alteração de Carga",G5364="Caixa Existente sem Alteração",G5364="Desligamento")</formula>
    </cfRule>
  </conditionalFormatting>
  <conditionalFormatting sqref="J5379">
    <cfRule type="expression" dxfId="5314" priority="3047">
      <formula>OR(G5364="Alteração de Carga",G5364="Caixa Existente sem Alteração",G5364="Desligamento")</formula>
    </cfRule>
  </conditionalFormatting>
  <conditionalFormatting sqref="J5393">
    <cfRule type="expression" dxfId="5313" priority="3009">
      <formula>OR(G5385="Alteração de Carga",G5385="Caixa Existente sem Alteração",G5385="Desligamento")</formula>
    </cfRule>
  </conditionalFormatting>
  <conditionalFormatting sqref="J5394">
    <cfRule type="expression" dxfId="5312" priority="3008">
      <formula>OR(G5385="Alteração de Carga",G5385="Caixa Existente sem Alteração",G5385="Desligamento")</formula>
    </cfRule>
  </conditionalFormatting>
  <conditionalFormatting sqref="J5395">
    <cfRule type="expression" dxfId="5311" priority="3007">
      <formula>OR(G5385="Alteração de Carga",G5385="Caixa Existente sem Alteração",G5385="Desligamento")</formula>
    </cfRule>
  </conditionalFormatting>
  <conditionalFormatting sqref="J5396">
    <cfRule type="expression" dxfId="5310" priority="3006">
      <formula>OR(G5385="Alteração de Carga",G5385="Caixa Existente sem Alteração",G5385="Desligamento")</formula>
    </cfRule>
  </conditionalFormatting>
  <conditionalFormatting sqref="J5397">
    <cfRule type="expression" dxfId="5309" priority="3005">
      <formula>OR(G5385="Alteração de Carga",G5385="Caixa Existente sem Alteração",G5385="Desligamento")</formula>
    </cfRule>
  </conditionalFormatting>
  <conditionalFormatting sqref="J5399">
    <cfRule type="expression" dxfId="5308" priority="3003">
      <formula>OR(G5385="Alteração de Carga",G5385="Caixa Existente sem Alteração",G5385="Desligamento")</formula>
    </cfRule>
  </conditionalFormatting>
  <conditionalFormatting sqref="J5400">
    <cfRule type="expression" dxfId="5307" priority="3002">
      <formula>OR(G5385="Alteração de Carga",G5385="Caixa Existente sem Alteração",G5385="Desligamento")</formula>
    </cfRule>
  </conditionalFormatting>
  <conditionalFormatting sqref="J5414">
    <cfRule type="expression" dxfId="5306" priority="2964">
      <formula>OR(G5406="Alteração de Carga",G5406="Caixa Existente sem Alteração",G5406="Desligamento")</formula>
    </cfRule>
  </conditionalFormatting>
  <conditionalFormatting sqref="J5415">
    <cfRule type="expression" dxfId="5305" priority="2963">
      <formula>OR(G5406="Alteração de Carga",G5406="Caixa Existente sem Alteração",G5406="Desligamento")</formula>
    </cfRule>
  </conditionalFormatting>
  <conditionalFormatting sqref="J5416">
    <cfRule type="expression" dxfId="5304" priority="2962">
      <formula>OR(G5406="Alteração de Carga",G5406="Caixa Existente sem Alteração",G5406="Desligamento")</formula>
    </cfRule>
  </conditionalFormatting>
  <conditionalFormatting sqref="J5417">
    <cfRule type="expression" dxfId="5303" priority="2961">
      <formula>OR(G5406="Alteração de Carga",G5406="Caixa Existente sem Alteração",G5406="Desligamento")</formula>
    </cfRule>
  </conditionalFormatting>
  <conditionalFormatting sqref="J5418">
    <cfRule type="expression" dxfId="5302" priority="2960">
      <formula>OR(G5406="Alteração de Carga",G5406="Caixa Existente sem Alteração",G5406="Desligamento")</formula>
    </cfRule>
  </conditionalFormatting>
  <conditionalFormatting sqref="J5420">
    <cfRule type="expression" dxfId="5301" priority="2958">
      <formula>OR(G5406="Alteração de Carga",G5406="Caixa Existente sem Alteração",G5406="Desligamento")</formula>
    </cfRule>
  </conditionalFormatting>
  <conditionalFormatting sqref="J5421">
    <cfRule type="expression" dxfId="5300" priority="2957">
      <formula>OR(G5406="Alteração de Carga",G5406="Caixa Existente sem Alteração",G5406="Desligamento")</formula>
    </cfRule>
  </conditionalFormatting>
  <conditionalFormatting sqref="J5435">
    <cfRule type="expression" dxfId="5299" priority="2919">
      <formula>OR(G5427="Alteração de Carga",G5427="Caixa Existente sem Alteração",G5427="Desligamento")</formula>
    </cfRule>
  </conditionalFormatting>
  <conditionalFormatting sqref="J5436">
    <cfRule type="expression" dxfId="5298" priority="2918">
      <formula>OR(G5427="Alteração de Carga",G5427="Caixa Existente sem Alteração",G5427="Desligamento")</formula>
    </cfRule>
  </conditionalFormatting>
  <conditionalFormatting sqref="J5437">
    <cfRule type="expression" dxfId="5297" priority="2917">
      <formula>OR(G5427="Alteração de Carga",G5427="Caixa Existente sem Alteração",G5427="Desligamento")</formula>
    </cfRule>
  </conditionalFormatting>
  <conditionalFormatting sqref="J5438">
    <cfRule type="expression" dxfId="5296" priority="2916">
      <formula>OR(G5427="Alteração de Carga",G5427="Caixa Existente sem Alteração",G5427="Desligamento")</formula>
    </cfRule>
  </conditionalFormatting>
  <conditionalFormatting sqref="J5439">
    <cfRule type="expression" dxfId="5295" priority="2915">
      <formula>OR(G5427="Alteração de Carga",G5427="Caixa Existente sem Alteração",G5427="Desligamento")</formula>
    </cfRule>
  </conditionalFormatting>
  <conditionalFormatting sqref="J5441">
    <cfRule type="expression" dxfId="5294" priority="2913">
      <formula>OR(G5427="Alteração de Carga",G5427="Caixa Existente sem Alteração",G5427="Desligamento")</formula>
    </cfRule>
  </conditionalFormatting>
  <conditionalFormatting sqref="J5442">
    <cfRule type="expression" dxfId="5293" priority="2912">
      <formula>OR(G5427="Alteração de Carga",G5427="Caixa Existente sem Alteração",G5427="Desligamento")</formula>
    </cfRule>
  </conditionalFormatting>
  <conditionalFormatting sqref="J5456">
    <cfRule type="expression" dxfId="5292" priority="2874">
      <formula>OR(G5448="Alteração de Carga",G5448="Caixa Existente sem Alteração",G5448="Desligamento")</formula>
    </cfRule>
  </conditionalFormatting>
  <conditionalFormatting sqref="J5457">
    <cfRule type="expression" dxfId="5291" priority="2873">
      <formula>OR(G5448="Alteração de Carga",G5448="Caixa Existente sem Alteração",G5448="Desligamento")</formula>
    </cfRule>
  </conditionalFormatting>
  <conditionalFormatting sqref="J5458">
    <cfRule type="expression" dxfId="5290" priority="2872">
      <formula>OR(G5448="Alteração de Carga",G5448="Caixa Existente sem Alteração",G5448="Desligamento")</formula>
    </cfRule>
  </conditionalFormatting>
  <conditionalFormatting sqref="J5459">
    <cfRule type="expression" dxfId="5289" priority="2871">
      <formula>OR(G5448="Alteração de Carga",G5448="Caixa Existente sem Alteração",G5448="Desligamento")</formula>
    </cfRule>
  </conditionalFormatting>
  <conditionalFormatting sqref="J5460">
    <cfRule type="expression" dxfId="5288" priority="2870">
      <formula>OR(G5448="Alteração de Carga",G5448="Caixa Existente sem Alteração",G5448="Desligamento")</formula>
    </cfRule>
  </conditionalFormatting>
  <conditionalFormatting sqref="J5462">
    <cfRule type="expression" dxfId="5287" priority="2868">
      <formula>OR(G5448="Alteração de Carga",G5448="Caixa Existente sem Alteração",G5448="Desligamento")</formula>
    </cfRule>
  </conditionalFormatting>
  <conditionalFormatting sqref="J5463">
    <cfRule type="expression" dxfId="5286" priority="2867">
      <formula>OR(G5448="Alteração de Carga",G5448="Caixa Existente sem Alteração",G5448="Desligamento")</formula>
    </cfRule>
  </conditionalFormatting>
  <conditionalFormatting sqref="J5477">
    <cfRule type="expression" dxfId="5285" priority="2829">
      <formula>OR(G5469="Alteração de Carga",G5469="Caixa Existente sem Alteração",G5469="Desligamento")</formula>
    </cfRule>
  </conditionalFormatting>
  <conditionalFormatting sqref="J5478">
    <cfRule type="expression" dxfId="5284" priority="2828">
      <formula>OR(G5469="Alteração de Carga",G5469="Caixa Existente sem Alteração",G5469="Desligamento")</formula>
    </cfRule>
  </conditionalFormatting>
  <conditionalFormatting sqref="J5479">
    <cfRule type="expression" dxfId="5283" priority="2827">
      <formula>OR(G5469="Alteração de Carga",G5469="Caixa Existente sem Alteração",G5469="Desligamento")</formula>
    </cfRule>
  </conditionalFormatting>
  <conditionalFormatting sqref="J5480">
    <cfRule type="expression" dxfId="5282" priority="2826">
      <formula>OR(G5469="Alteração de Carga",G5469="Caixa Existente sem Alteração",G5469="Desligamento")</formula>
    </cfRule>
  </conditionalFormatting>
  <conditionalFormatting sqref="J5481">
    <cfRule type="expression" dxfId="5281" priority="2825">
      <formula>OR(G5469="Alteração de Carga",G5469="Caixa Existente sem Alteração",G5469="Desligamento")</formula>
    </cfRule>
  </conditionalFormatting>
  <conditionalFormatting sqref="J5483">
    <cfRule type="expression" dxfId="5280" priority="2823">
      <formula>OR(G5469="Alteração de Carga",G5469="Caixa Existente sem Alteração",G5469="Desligamento")</formula>
    </cfRule>
  </conditionalFormatting>
  <conditionalFormatting sqref="J5484">
    <cfRule type="expression" dxfId="5279" priority="2822">
      <formula>OR(G5469="Alteração de Carga",G5469="Caixa Existente sem Alteração",G5469="Desligamento")</formula>
    </cfRule>
  </conditionalFormatting>
  <conditionalFormatting sqref="J5498">
    <cfRule type="expression" dxfId="5278" priority="2784">
      <formula>OR(G5490="Alteração de Carga",G5490="Caixa Existente sem Alteração",G5490="Desligamento")</formula>
    </cfRule>
  </conditionalFormatting>
  <conditionalFormatting sqref="J5499">
    <cfRule type="expression" dxfId="5277" priority="2783">
      <formula>OR(G5490="Alteração de Carga",G5490="Caixa Existente sem Alteração",G5490="Desligamento")</formula>
    </cfRule>
  </conditionalFormatting>
  <conditionalFormatting sqref="J5500">
    <cfRule type="expression" dxfId="5276" priority="2782">
      <formula>OR(G5490="Alteração de Carga",G5490="Caixa Existente sem Alteração",G5490="Desligamento")</formula>
    </cfRule>
  </conditionalFormatting>
  <conditionalFormatting sqref="J5501">
    <cfRule type="expression" dxfId="5275" priority="2781">
      <formula>OR(G5490="Alteração de Carga",G5490="Caixa Existente sem Alteração",G5490="Desligamento")</formula>
    </cfRule>
  </conditionalFormatting>
  <conditionalFormatting sqref="J5502">
    <cfRule type="expression" dxfId="5274" priority="2780">
      <formula>OR(G5490="Alteração de Carga",G5490="Caixa Existente sem Alteração",G5490="Desligamento")</formula>
    </cfRule>
  </conditionalFormatting>
  <conditionalFormatting sqref="J5504">
    <cfRule type="expression" dxfId="5273" priority="2778">
      <formula>OR(G5490="Alteração de Carga",G5490="Caixa Existente sem Alteração",G5490="Desligamento")</formula>
    </cfRule>
  </conditionalFormatting>
  <conditionalFormatting sqref="J5505">
    <cfRule type="expression" dxfId="5272" priority="2777">
      <formula>OR(G5490="Alteração de Carga",G5490="Caixa Existente sem Alteração",G5490="Desligamento")</formula>
    </cfRule>
  </conditionalFormatting>
  <conditionalFormatting sqref="J5519">
    <cfRule type="expression" dxfId="5271" priority="2739">
      <formula>OR(G5511="Alteração de Carga",G5511="Caixa Existente sem Alteração",G5511="Desligamento")</formula>
    </cfRule>
  </conditionalFormatting>
  <conditionalFormatting sqref="J5520">
    <cfRule type="expression" dxfId="5270" priority="2738">
      <formula>OR(G5511="Alteração de Carga",G5511="Caixa Existente sem Alteração",G5511="Desligamento")</formula>
    </cfRule>
  </conditionalFormatting>
  <conditionalFormatting sqref="J5521">
    <cfRule type="expression" dxfId="5269" priority="2737">
      <formula>OR(G5511="Alteração de Carga",G5511="Caixa Existente sem Alteração",G5511="Desligamento")</formula>
    </cfRule>
  </conditionalFormatting>
  <conditionalFormatting sqref="J5522">
    <cfRule type="expression" dxfId="5268" priority="2736">
      <formula>OR(G5511="Alteração de Carga",G5511="Caixa Existente sem Alteração",G5511="Desligamento")</formula>
    </cfRule>
  </conditionalFormatting>
  <conditionalFormatting sqref="J5523">
    <cfRule type="expression" dxfId="5267" priority="2735">
      <formula>OR(G5511="Alteração de Carga",G5511="Caixa Existente sem Alteração",G5511="Desligamento")</formula>
    </cfRule>
  </conditionalFormatting>
  <conditionalFormatting sqref="J5525">
    <cfRule type="expression" dxfId="5266" priority="2733">
      <formula>OR(G5511="Alteração de Carga",G5511="Caixa Existente sem Alteração",G5511="Desligamento")</formula>
    </cfRule>
  </conditionalFormatting>
  <conditionalFormatting sqref="J5526">
    <cfRule type="expression" dxfId="5265" priority="2732">
      <formula>OR(G5511="Alteração de Carga",G5511="Caixa Existente sem Alteração",G5511="Desligamento")</formula>
    </cfRule>
  </conditionalFormatting>
  <conditionalFormatting sqref="J5540">
    <cfRule type="expression" dxfId="5264" priority="2694">
      <formula>OR(G5532="Alteração de Carga",G5532="Caixa Existente sem Alteração",G5532="Desligamento")</formula>
    </cfRule>
  </conditionalFormatting>
  <conditionalFormatting sqref="J5541">
    <cfRule type="expression" dxfId="5263" priority="2693">
      <formula>OR(G5532="Alteração de Carga",G5532="Caixa Existente sem Alteração",G5532="Desligamento")</formula>
    </cfRule>
  </conditionalFormatting>
  <conditionalFormatting sqref="J5542">
    <cfRule type="expression" dxfId="5262" priority="2692">
      <formula>OR(G5532="Alteração de Carga",G5532="Caixa Existente sem Alteração",G5532="Desligamento")</formula>
    </cfRule>
  </conditionalFormatting>
  <conditionalFormatting sqref="J5543">
    <cfRule type="expression" dxfId="5261" priority="2691">
      <formula>OR(G5532="Alteração de Carga",G5532="Caixa Existente sem Alteração",G5532="Desligamento")</formula>
    </cfRule>
  </conditionalFormatting>
  <conditionalFormatting sqref="J5544">
    <cfRule type="expression" dxfId="5260" priority="2690">
      <formula>OR(G5532="Alteração de Carga",G5532="Caixa Existente sem Alteração",G5532="Desligamento")</formula>
    </cfRule>
  </conditionalFormatting>
  <conditionalFormatting sqref="J5546">
    <cfRule type="expression" dxfId="5259" priority="2688">
      <formula>OR(G5532="Alteração de Carga",G5532="Caixa Existente sem Alteração",G5532="Desligamento")</formula>
    </cfRule>
  </conditionalFormatting>
  <conditionalFormatting sqref="J5547">
    <cfRule type="expression" dxfId="5258" priority="2687">
      <formula>OR(G5532="Alteração de Carga",G5532="Caixa Existente sem Alteração",G5532="Desligamento")</formula>
    </cfRule>
  </conditionalFormatting>
  <conditionalFormatting sqref="J5561">
    <cfRule type="expression" dxfId="5257" priority="2649">
      <formula>OR(G5553="Alteração de Carga",G5553="Caixa Existente sem Alteração",G5553="Desligamento")</formula>
    </cfRule>
  </conditionalFormatting>
  <conditionalFormatting sqref="J5562">
    <cfRule type="expression" dxfId="5256" priority="2648">
      <formula>OR(G5553="Alteração de Carga",G5553="Caixa Existente sem Alteração",G5553="Desligamento")</formula>
    </cfRule>
  </conditionalFormatting>
  <conditionalFormatting sqref="J5563">
    <cfRule type="expression" dxfId="5255" priority="2647">
      <formula>OR(G5553="Alteração de Carga",G5553="Caixa Existente sem Alteração",G5553="Desligamento")</formula>
    </cfRule>
  </conditionalFormatting>
  <conditionalFormatting sqref="J5564">
    <cfRule type="expression" dxfId="5254" priority="2646">
      <formula>OR(G5553="Alteração de Carga",G5553="Caixa Existente sem Alteração",G5553="Desligamento")</formula>
    </cfRule>
  </conditionalFormatting>
  <conditionalFormatting sqref="J5565">
    <cfRule type="expression" dxfId="5253" priority="2645">
      <formula>OR(G5553="Alteração de Carga",G5553="Caixa Existente sem Alteração",G5553="Desligamento")</formula>
    </cfRule>
  </conditionalFormatting>
  <conditionalFormatting sqref="J5567">
    <cfRule type="expression" dxfId="5252" priority="2643">
      <formula>OR(G5553="Alteração de Carga",G5553="Caixa Existente sem Alteração",G5553="Desligamento")</formula>
    </cfRule>
  </conditionalFormatting>
  <conditionalFormatting sqref="J5568">
    <cfRule type="expression" dxfId="5251" priority="2642">
      <formula>OR(G5553="Alteração de Carga",G5553="Caixa Existente sem Alteração",G5553="Desligamento")</formula>
    </cfRule>
  </conditionalFormatting>
  <conditionalFormatting sqref="J5582">
    <cfRule type="expression" dxfId="5250" priority="2604">
      <formula>OR(G5574="Alteração de Carga",G5574="Caixa Existente sem Alteração",G5574="Desligamento")</formula>
    </cfRule>
  </conditionalFormatting>
  <conditionalFormatting sqref="J5583">
    <cfRule type="expression" dxfId="5249" priority="2603">
      <formula>OR(G5574="Alteração de Carga",G5574="Caixa Existente sem Alteração",G5574="Desligamento")</formula>
    </cfRule>
  </conditionalFormatting>
  <conditionalFormatting sqref="J5584">
    <cfRule type="expression" dxfId="5248" priority="2602">
      <formula>OR(G5574="Alteração de Carga",G5574="Caixa Existente sem Alteração",G5574="Desligamento")</formula>
    </cfRule>
  </conditionalFormatting>
  <conditionalFormatting sqref="J5585">
    <cfRule type="expression" dxfId="5247" priority="2601">
      <formula>OR(G5574="Alteração de Carga",G5574="Caixa Existente sem Alteração",G5574="Desligamento")</formula>
    </cfRule>
  </conditionalFormatting>
  <conditionalFormatting sqref="J5586">
    <cfRule type="expression" dxfId="5246" priority="2600">
      <formula>OR(G5574="Alteração de Carga",G5574="Caixa Existente sem Alteração",G5574="Desligamento")</formula>
    </cfRule>
  </conditionalFormatting>
  <conditionalFormatting sqref="J5588">
    <cfRule type="expression" dxfId="5245" priority="2598">
      <formula>OR(G5574="Alteração de Carga",G5574="Caixa Existente sem Alteração",G5574="Desligamento")</formula>
    </cfRule>
  </conditionalFormatting>
  <conditionalFormatting sqref="J5589">
    <cfRule type="expression" dxfId="5244" priority="2597">
      <formula>OR(G5574="Alteração de Carga",G5574="Caixa Existente sem Alteração",G5574="Desligamento")</formula>
    </cfRule>
  </conditionalFormatting>
  <conditionalFormatting sqref="J5603">
    <cfRule type="expression" dxfId="5243" priority="2559">
      <formula>OR(G5595="Alteração de Carga",G5595="Caixa Existente sem Alteração",G5595="Desligamento")</formula>
    </cfRule>
  </conditionalFormatting>
  <conditionalFormatting sqref="J5604">
    <cfRule type="expression" dxfId="5242" priority="2558">
      <formula>OR(G5595="Alteração de Carga",G5595="Caixa Existente sem Alteração",G5595="Desligamento")</formula>
    </cfRule>
  </conditionalFormatting>
  <conditionalFormatting sqref="J5605">
    <cfRule type="expression" dxfId="5241" priority="2557">
      <formula>OR(G5595="Alteração de Carga",G5595="Caixa Existente sem Alteração",G5595="Desligamento")</formula>
    </cfRule>
  </conditionalFormatting>
  <conditionalFormatting sqref="J5606">
    <cfRule type="expression" dxfId="5240" priority="2556">
      <formula>OR(G5595="Alteração de Carga",G5595="Caixa Existente sem Alteração",G5595="Desligamento")</formula>
    </cfRule>
  </conditionalFormatting>
  <conditionalFormatting sqref="J5607">
    <cfRule type="expression" dxfId="5239" priority="2555">
      <formula>OR(G5595="Alteração de Carga",G5595="Caixa Existente sem Alteração",G5595="Desligamento")</formula>
    </cfRule>
  </conditionalFormatting>
  <conditionalFormatting sqref="J5609">
    <cfRule type="expression" dxfId="5238" priority="2553">
      <formula>OR(G5595="Alteração de Carga",G5595="Caixa Existente sem Alteração",G5595="Desligamento")</formula>
    </cfRule>
  </conditionalFormatting>
  <conditionalFormatting sqref="J5610">
    <cfRule type="expression" dxfId="5237" priority="2552">
      <formula>OR(G5595="Alteração de Carga",G5595="Caixa Existente sem Alteração",G5595="Desligamento")</formula>
    </cfRule>
  </conditionalFormatting>
  <conditionalFormatting sqref="J5624">
    <cfRule type="expression" dxfId="5236" priority="2514">
      <formula>OR(G5616="Alteração de Carga",G5616="Caixa Existente sem Alteração",G5616="Desligamento")</formula>
    </cfRule>
  </conditionalFormatting>
  <conditionalFormatting sqref="J5625">
    <cfRule type="expression" dxfId="5235" priority="2513">
      <formula>OR(G5616="Alteração de Carga",G5616="Caixa Existente sem Alteração",G5616="Desligamento")</formula>
    </cfRule>
  </conditionalFormatting>
  <conditionalFormatting sqref="J5626">
    <cfRule type="expression" dxfId="5234" priority="2512">
      <formula>OR(G5616="Alteração de Carga",G5616="Caixa Existente sem Alteração",G5616="Desligamento")</formula>
    </cfRule>
  </conditionalFormatting>
  <conditionalFormatting sqref="J5627">
    <cfRule type="expression" dxfId="5233" priority="2511">
      <formula>OR(G5616="Alteração de Carga",G5616="Caixa Existente sem Alteração",G5616="Desligamento")</formula>
    </cfRule>
  </conditionalFormatting>
  <conditionalFormatting sqref="J5628">
    <cfRule type="expression" dxfId="5232" priority="2510">
      <formula>OR(G5616="Alteração de Carga",G5616="Caixa Existente sem Alteração",G5616="Desligamento")</formula>
    </cfRule>
  </conditionalFormatting>
  <conditionalFormatting sqref="J5630">
    <cfRule type="expression" dxfId="5231" priority="2508">
      <formula>OR(G5616="Alteração de Carga",G5616="Caixa Existente sem Alteração",G5616="Desligamento")</formula>
    </cfRule>
  </conditionalFormatting>
  <conditionalFormatting sqref="J5631">
    <cfRule type="expression" dxfId="5230" priority="2507">
      <formula>OR(G5616="Alteração de Carga",G5616="Caixa Existente sem Alteração",G5616="Desligamento")</formula>
    </cfRule>
  </conditionalFormatting>
  <conditionalFormatting sqref="J5645">
    <cfRule type="expression" dxfId="5229" priority="2469">
      <formula>OR(G5637="Alteração de Carga",G5637="Caixa Existente sem Alteração",G5637="Desligamento")</formula>
    </cfRule>
  </conditionalFormatting>
  <conditionalFormatting sqref="J5646">
    <cfRule type="expression" dxfId="5228" priority="2468">
      <formula>OR(G5637="Alteração de Carga",G5637="Caixa Existente sem Alteração",G5637="Desligamento")</formula>
    </cfRule>
  </conditionalFormatting>
  <conditionalFormatting sqref="J5647">
    <cfRule type="expression" dxfId="5227" priority="2467">
      <formula>OR(G5637="Alteração de Carga",G5637="Caixa Existente sem Alteração",G5637="Desligamento")</formula>
    </cfRule>
  </conditionalFormatting>
  <conditionalFormatting sqref="J5648">
    <cfRule type="expression" dxfId="5226" priority="2466">
      <formula>OR(G5637="Alteração de Carga",G5637="Caixa Existente sem Alteração",G5637="Desligamento")</formula>
    </cfRule>
  </conditionalFormatting>
  <conditionalFormatting sqref="J5649">
    <cfRule type="expression" dxfId="5225" priority="2465">
      <formula>OR(G5637="Alteração de Carga",G5637="Caixa Existente sem Alteração",G5637="Desligamento")</formula>
    </cfRule>
  </conditionalFormatting>
  <conditionalFormatting sqref="J5651">
    <cfRule type="expression" dxfId="5224" priority="2463">
      <formula>OR(G5637="Alteração de Carga",G5637="Caixa Existente sem Alteração",G5637="Desligamento")</formula>
    </cfRule>
  </conditionalFormatting>
  <conditionalFormatting sqref="J5652">
    <cfRule type="expression" dxfId="5223" priority="2462">
      <formula>OR(G5637="Alteração de Carga",G5637="Caixa Existente sem Alteração",G5637="Desligamento")</formula>
    </cfRule>
  </conditionalFormatting>
  <conditionalFormatting sqref="J5666">
    <cfRule type="expression" dxfId="5222" priority="2424">
      <formula>OR(G5658="Alteração de Carga",G5658="Caixa Existente sem Alteração",G5658="Desligamento")</formula>
    </cfRule>
  </conditionalFormatting>
  <conditionalFormatting sqref="J5667">
    <cfRule type="expression" dxfId="5221" priority="2423">
      <formula>OR(G5658="Alteração de Carga",G5658="Caixa Existente sem Alteração",G5658="Desligamento")</formula>
    </cfRule>
  </conditionalFormatting>
  <conditionalFormatting sqref="J5668">
    <cfRule type="expression" dxfId="5220" priority="2422">
      <formula>OR(G5658="Alteração de Carga",G5658="Caixa Existente sem Alteração",G5658="Desligamento")</formula>
    </cfRule>
  </conditionalFormatting>
  <conditionalFormatting sqref="J5669">
    <cfRule type="expression" dxfId="5219" priority="2421">
      <formula>OR(G5658="Alteração de Carga",G5658="Caixa Existente sem Alteração",G5658="Desligamento")</formula>
    </cfRule>
  </conditionalFormatting>
  <conditionalFormatting sqref="J5670">
    <cfRule type="expression" dxfId="5218" priority="2420">
      <formula>OR(G5658="Alteração de Carga",G5658="Caixa Existente sem Alteração",G5658="Desligamento")</formula>
    </cfRule>
  </conditionalFormatting>
  <conditionalFormatting sqref="J5672">
    <cfRule type="expression" dxfId="5217" priority="2418">
      <formula>OR(G5658="Alteração de Carga",G5658="Caixa Existente sem Alteração",G5658="Desligamento")</formula>
    </cfRule>
  </conditionalFormatting>
  <conditionalFormatting sqref="J5673">
    <cfRule type="expression" dxfId="5216" priority="2417">
      <formula>OR(G5658="Alteração de Carga",G5658="Caixa Existente sem Alteração",G5658="Desligamento")</formula>
    </cfRule>
  </conditionalFormatting>
  <conditionalFormatting sqref="J5687">
    <cfRule type="expression" dxfId="5215" priority="2379">
      <formula>OR(G5679="Alteração de Carga",G5679="Caixa Existente sem Alteração",G5679="Desligamento")</formula>
    </cfRule>
  </conditionalFormatting>
  <conditionalFormatting sqref="J5688">
    <cfRule type="expression" dxfId="5214" priority="2378">
      <formula>OR(G5679="Alteração de Carga",G5679="Caixa Existente sem Alteração",G5679="Desligamento")</formula>
    </cfRule>
  </conditionalFormatting>
  <conditionalFormatting sqref="J5689">
    <cfRule type="expression" dxfId="5213" priority="2377">
      <formula>OR(G5679="Alteração de Carga",G5679="Caixa Existente sem Alteração",G5679="Desligamento")</formula>
    </cfRule>
  </conditionalFormatting>
  <conditionalFormatting sqref="J5690">
    <cfRule type="expression" dxfId="5212" priority="2376">
      <formula>OR(G5679="Alteração de Carga",G5679="Caixa Existente sem Alteração",G5679="Desligamento")</formula>
    </cfRule>
  </conditionalFormatting>
  <conditionalFormatting sqref="J5691">
    <cfRule type="expression" dxfId="5211" priority="2375">
      <formula>OR(G5679="Alteração de Carga",G5679="Caixa Existente sem Alteração",G5679="Desligamento")</formula>
    </cfRule>
  </conditionalFormatting>
  <conditionalFormatting sqref="J5693">
    <cfRule type="expression" dxfId="5210" priority="2373">
      <formula>OR(G5679="Alteração de Carga",G5679="Caixa Existente sem Alteração",G5679="Desligamento")</formula>
    </cfRule>
  </conditionalFormatting>
  <conditionalFormatting sqref="J5694">
    <cfRule type="expression" dxfId="5209" priority="2372">
      <formula>OR(G5679="Alteração de Carga",G5679="Caixa Existente sem Alteração",G5679="Desligamento")</formula>
    </cfRule>
  </conditionalFormatting>
  <conditionalFormatting sqref="J5708">
    <cfRule type="expression" dxfId="5208" priority="2334">
      <formula>OR(G5700="Alteração de Carga",G5700="Caixa Existente sem Alteração",G5700="Desligamento")</formula>
    </cfRule>
  </conditionalFormatting>
  <conditionalFormatting sqref="J5709">
    <cfRule type="expression" dxfId="5207" priority="2333">
      <formula>OR(G5700="Alteração de Carga",G5700="Caixa Existente sem Alteração",G5700="Desligamento")</formula>
    </cfRule>
  </conditionalFormatting>
  <conditionalFormatting sqref="J5710">
    <cfRule type="expression" dxfId="5206" priority="2332">
      <formula>OR(G5700="Alteração de Carga",G5700="Caixa Existente sem Alteração",G5700="Desligamento")</formula>
    </cfRule>
  </conditionalFormatting>
  <conditionalFormatting sqref="J5711">
    <cfRule type="expression" dxfId="5205" priority="2331">
      <formula>OR(G5700="Alteração de Carga",G5700="Caixa Existente sem Alteração",G5700="Desligamento")</formula>
    </cfRule>
  </conditionalFormatting>
  <conditionalFormatting sqref="J5712">
    <cfRule type="expression" dxfId="5204" priority="2330">
      <formula>OR(G5700="Alteração de Carga",G5700="Caixa Existente sem Alteração",G5700="Desligamento")</formula>
    </cfRule>
  </conditionalFormatting>
  <conditionalFormatting sqref="J5714">
    <cfRule type="expression" dxfId="5203" priority="2328">
      <formula>OR(G5700="Alteração de Carga",G5700="Caixa Existente sem Alteração",G5700="Desligamento")</formula>
    </cfRule>
  </conditionalFormatting>
  <conditionalFormatting sqref="J5715">
    <cfRule type="expression" dxfId="5202" priority="2327">
      <formula>OR(G5700="Alteração de Carga",G5700="Caixa Existente sem Alteração",G5700="Desligamento")</formula>
    </cfRule>
  </conditionalFormatting>
  <conditionalFormatting sqref="J5729">
    <cfRule type="expression" dxfId="5201" priority="2289">
      <formula>OR(G5721="Alteração de Carga",G5721="Caixa Existente sem Alteração",G5721="Desligamento")</formula>
    </cfRule>
  </conditionalFormatting>
  <conditionalFormatting sqref="J5730">
    <cfRule type="expression" dxfId="5200" priority="2288">
      <formula>OR(G5721="Alteração de Carga",G5721="Caixa Existente sem Alteração",G5721="Desligamento")</formula>
    </cfRule>
  </conditionalFormatting>
  <conditionalFormatting sqref="J5731">
    <cfRule type="expression" dxfId="5199" priority="2287">
      <formula>OR(G5721="Alteração de Carga",G5721="Caixa Existente sem Alteração",G5721="Desligamento")</formula>
    </cfRule>
  </conditionalFormatting>
  <conditionalFormatting sqref="J5732">
    <cfRule type="expression" dxfId="5198" priority="2286">
      <formula>OR(G5721="Alteração de Carga",G5721="Caixa Existente sem Alteração",G5721="Desligamento")</formula>
    </cfRule>
  </conditionalFormatting>
  <conditionalFormatting sqref="J5733">
    <cfRule type="expression" dxfId="5197" priority="2285">
      <formula>OR(G5721="Alteração de Carga",G5721="Caixa Existente sem Alteração",G5721="Desligamento")</formula>
    </cfRule>
  </conditionalFormatting>
  <conditionalFormatting sqref="J5735">
    <cfRule type="expression" dxfId="5196" priority="2283">
      <formula>OR(G5721="Alteração de Carga",G5721="Caixa Existente sem Alteração",G5721="Desligamento")</formula>
    </cfRule>
  </conditionalFormatting>
  <conditionalFormatting sqref="J5736">
    <cfRule type="expression" dxfId="5195" priority="2282">
      <formula>OR(G5721="Alteração de Carga",G5721="Caixa Existente sem Alteração",G5721="Desligamento")</formula>
    </cfRule>
  </conditionalFormatting>
  <conditionalFormatting sqref="J5750">
    <cfRule type="expression" dxfId="5194" priority="2244">
      <formula>OR(G5742="Alteração de Carga",G5742="Caixa Existente sem Alteração",G5742="Desligamento")</formula>
    </cfRule>
  </conditionalFormatting>
  <conditionalFormatting sqref="J5751">
    <cfRule type="expression" dxfId="5193" priority="2243">
      <formula>OR(G5742="Alteração de Carga",G5742="Caixa Existente sem Alteração",G5742="Desligamento")</formula>
    </cfRule>
  </conditionalFormatting>
  <conditionalFormatting sqref="J5752">
    <cfRule type="expression" dxfId="5192" priority="2242">
      <formula>OR(G5742="Alteração de Carga",G5742="Caixa Existente sem Alteração",G5742="Desligamento")</formula>
    </cfRule>
  </conditionalFormatting>
  <conditionalFormatting sqref="J5753">
    <cfRule type="expression" dxfId="5191" priority="2241">
      <formula>OR(G5742="Alteração de Carga",G5742="Caixa Existente sem Alteração",G5742="Desligamento")</formula>
    </cfRule>
  </conditionalFormatting>
  <conditionalFormatting sqref="J5754">
    <cfRule type="expression" dxfId="5190" priority="2240">
      <formula>OR(G5742="Alteração de Carga",G5742="Caixa Existente sem Alteração",G5742="Desligamento")</formula>
    </cfRule>
  </conditionalFormatting>
  <conditionalFormatting sqref="J5756">
    <cfRule type="expression" dxfId="5189" priority="2238">
      <formula>OR(G5742="Alteração de Carga",G5742="Caixa Existente sem Alteração",G5742="Desligamento")</formula>
    </cfRule>
  </conditionalFormatting>
  <conditionalFormatting sqref="J5757">
    <cfRule type="expression" dxfId="5188" priority="2237">
      <formula>OR(G5742="Alteração de Carga",G5742="Caixa Existente sem Alteração",G5742="Desligamento")</formula>
    </cfRule>
  </conditionalFormatting>
  <conditionalFormatting sqref="J5771">
    <cfRule type="expression" dxfId="5187" priority="2199">
      <formula>OR(G5763="Alteração de Carga",G5763="Caixa Existente sem Alteração",G5763="Desligamento")</formula>
    </cfRule>
  </conditionalFormatting>
  <conditionalFormatting sqref="J5772">
    <cfRule type="expression" dxfId="5186" priority="2198">
      <formula>OR(G5763="Alteração de Carga",G5763="Caixa Existente sem Alteração",G5763="Desligamento")</formula>
    </cfRule>
  </conditionalFormatting>
  <conditionalFormatting sqref="J5773">
    <cfRule type="expression" dxfId="5185" priority="2197">
      <formula>OR(G5763="Alteração de Carga",G5763="Caixa Existente sem Alteração",G5763="Desligamento")</formula>
    </cfRule>
  </conditionalFormatting>
  <conditionalFormatting sqref="J5774">
    <cfRule type="expression" dxfId="5184" priority="2196">
      <formula>OR(G5763="Alteração de Carga",G5763="Caixa Existente sem Alteração",G5763="Desligamento")</formula>
    </cfRule>
  </conditionalFormatting>
  <conditionalFormatting sqref="J5775">
    <cfRule type="expression" dxfId="5183" priority="2195">
      <formula>OR(G5763="Alteração de Carga",G5763="Caixa Existente sem Alteração",G5763="Desligamento")</formula>
    </cfRule>
  </conditionalFormatting>
  <conditionalFormatting sqref="J5777">
    <cfRule type="expression" dxfId="5182" priority="2193">
      <formula>OR(G5763="Alteração de Carga",G5763="Caixa Existente sem Alteração",G5763="Desligamento")</formula>
    </cfRule>
  </conditionalFormatting>
  <conditionalFormatting sqref="J5778">
    <cfRule type="expression" dxfId="5181" priority="2192">
      <formula>OR(G5763="Alteração de Carga",G5763="Caixa Existente sem Alteração",G5763="Desligamento")</formula>
    </cfRule>
  </conditionalFormatting>
  <conditionalFormatting sqref="J5792">
    <cfRule type="expression" dxfId="5180" priority="2154">
      <formula>OR(G5784="Alteração de Carga",G5784="Caixa Existente sem Alteração",G5784="Desligamento")</formula>
    </cfRule>
  </conditionalFormatting>
  <conditionalFormatting sqref="J5793">
    <cfRule type="expression" dxfId="5179" priority="2153">
      <formula>OR(G5784="Alteração de Carga",G5784="Caixa Existente sem Alteração",G5784="Desligamento")</formula>
    </cfRule>
  </conditionalFormatting>
  <conditionalFormatting sqref="J5794">
    <cfRule type="expression" dxfId="5178" priority="2152">
      <formula>OR(G5784="Alteração de Carga",G5784="Caixa Existente sem Alteração",G5784="Desligamento")</formula>
    </cfRule>
  </conditionalFormatting>
  <conditionalFormatting sqref="J5795">
    <cfRule type="expression" dxfId="5177" priority="2151">
      <formula>OR(G5784="Alteração de Carga",G5784="Caixa Existente sem Alteração",G5784="Desligamento")</formula>
    </cfRule>
  </conditionalFormatting>
  <conditionalFormatting sqref="J5796">
    <cfRule type="expression" dxfId="5176" priority="2150">
      <formula>OR(G5784="Alteração de Carga",G5784="Caixa Existente sem Alteração",G5784="Desligamento")</formula>
    </cfRule>
  </conditionalFormatting>
  <conditionalFormatting sqref="J5798">
    <cfRule type="expression" dxfId="5175" priority="2148">
      <formula>OR(G5784="Alteração de Carga",G5784="Caixa Existente sem Alteração",G5784="Desligamento")</formula>
    </cfRule>
  </conditionalFormatting>
  <conditionalFormatting sqref="J5799">
    <cfRule type="expression" dxfId="5174" priority="2147">
      <formula>OR(G5784="Alteração de Carga",G5784="Caixa Existente sem Alteração",G5784="Desligamento")</formula>
    </cfRule>
  </conditionalFormatting>
  <conditionalFormatting sqref="J5813">
    <cfRule type="expression" dxfId="5173" priority="2109">
      <formula>OR(G5805="Alteração de Carga",G5805="Caixa Existente sem Alteração",G5805="Desligamento")</formula>
    </cfRule>
  </conditionalFormatting>
  <conditionalFormatting sqref="J5814">
    <cfRule type="expression" dxfId="5172" priority="2108">
      <formula>OR(G5805="Alteração de Carga",G5805="Caixa Existente sem Alteração",G5805="Desligamento")</formula>
    </cfRule>
  </conditionalFormatting>
  <conditionalFormatting sqref="J5815">
    <cfRule type="expression" dxfId="5171" priority="2107">
      <formula>OR(G5805="Alteração de Carga",G5805="Caixa Existente sem Alteração",G5805="Desligamento")</formula>
    </cfRule>
  </conditionalFormatting>
  <conditionalFormatting sqref="J5816">
    <cfRule type="expression" dxfId="5170" priority="2106">
      <formula>OR(G5805="Alteração de Carga",G5805="Caixa Existente sem Alteração",G5805="Desligamento")</formula>
    </cfRule>
  </conditionalFormatting>
  <conditionalFormatting sqref="J5817">
    <cfRule type="expression" dxfId="5169" priority="2105">
      <formula>OR(G5805="Alteração de Carga",G5805="Caixa Existente sem Alteração",G5805="Desligamento")</formula>
    </cfRule>
  </conditionalFormatting>
  <conditionalFormatting sqref="J5819">
    <cfRule type="expression" dxfId="5168" priority="2103">
      <formula>OR(G5805="Alteração de Carga",G5805="Caixa Existente sem Alteração",G5805="Desligamento")</formula>
    </cfRule>
  </conditionalFormatting>
  <conditionalFormatting sqref="J5820">
    <cfRule type="expression" dxfId="5167" priority="2102">
      <formula>OR(G5805="Alteração de Carga",G5805="Caixa Existente sem Alteração",G5805="Desligamento")</formula>
    </cfRule>
  </conditionalFormatting>
  <conditionalFormatting sqref="J5834">
    <cfRule type="expression" dxfId="5166" priority="2064">
      <formula>OR(G5826="Alteração de Carga",G5826="Caixa Existente sem Alteração",G5826="Desligamento")</formula>
    </cfRule>
  </conditionalFormatting>
  <conditionalFormatting sqref="J5835">
    <cfRule type="expression" dxfId="5165" priority="2063">
      <formula>OR(G5826="Alteração de Carga",G5826="Caixa Existente sem Alteração",G5826="Desligamento")</formula>
    </cfRule>
  </conditionalFormatting>
  <conditionalFormatting sqref="J5836">
    <cfRule type="expression" dxfId="5164" priority="2062">
      <formula>OR(G5826="Alteração de Carga",G5826="Caixa Existente sem Alteração",G5826="Desligamento")</formula>
    </cfRule>
  </conditionalFormatting>
  <conditionalFormatting sqref="J5837">
    <cfRule type="expression" dxfId="5163" priority="2061">
      <formula>OR(G5826="Alteração de Carga",G5826="Caixa Existente sem Alteração",G5826="Desligamento")</formula>
    </cfRule>
  </conditionalFormatting>
  <conditionalFormatting sqref="J5838">
    <cfRule type="expression" dxfId="5162" priority="2060">
      <formula>OR(G5826="Alteração de Carga",G5826="Caixa Existente sem Alteração",G5826="Desligamento")</formula>
    </cfRule>
  </conditionalFormatting>
  <conditionalFormatting sqref="J5840">
    <cfRule type="expression" dxfId="5161" priority="2058">
      <formula>OR(G5826="Alteração de Carga",G5826="Caixa Existente sem Alteração",G5826="Desligamento")</formula>
    </cfRule>
  </conditionalFormatting>
  <conditionalFormatting sqref="J5841">
    <cfRule type="expression" dxfId="5160" priority="2057">
      <formula>OR(G5826="Alteração de Carga",G5826="Caixa Existente sem Alteração",G5826="Desligamento")</formula>
    </cfRule>
  </conditionalFormatting>
  <conditionalFormatting sqref="J5855">
    <cfRule type="expression" dxfId="5159" priority="2019">
      <formula>OR(G5847="Alteração de Carga",G5847="Caixa Existente sem Alteração",G5847="Desligamento")</formula>
    </cfRule>
  </conditionalFormatting>
  <conditionalFormatting sqref="J5856">
    <cfRule type="expression" dxfId="5158" priority="2018">
      <formula>OR(G5847="Alteração de Carga",G5847="Caixa Existente sem Alteração",G5847="Desligamento")</formula>
    </cfRule>
  </conditionalFormatting>
  <conditionalFormatting sqref="J5857">
    <cfRule type="expression" dxfId="5157" priority="2017">
      <formula>OR(G5847="Alteração de Carga",G5847="Caixa Existente sem Alteração",G5847="Desligamento")</formula>
    </cfRule>
  </conditionalFormatting>
  <conditionalFormatting sqref="J5858">
    <cfRule type="expression" dxfId="5156" priority="2016">
      <formula>OR(G5847="Alteração de Carga",G5847="Caixa Existente sem Alteração",G5847="Desligamento")</formula>
    </cfRule>
  </conditionalFormatting>
  <conditionalFormatting sqref="J5859">
    <cfRule type="expression" dxfId="5155" priority="2015">
      <formula>OR(G5847="Alteração de Carga",G5847="Caixa Existente sem Alteração",G5847="Desligamento")</formula>
    </cfRule>
  </conditionalFormatting>
  <conditionalFormatting sqref="J5861">
    <cfRule type="expression" dxfId="5154" priority="2013">
      <formula>OR(G5847="Alteração de Carga",G5847="Caixa Existente sem Alteração",G5847="Desligamento")</formula>
    </cfRule>
  </conditionalFormatting>
  <conditionalFormatting sqref="J5862">
    <cfRule type="expression" dxfId="5153" priority="2012">
      <formula>OR(G5847="Alteração de Carga",G5847="Caixa Existente sem Alteração",G5847="Desligamento")</formula>
    </cfRule>
  </conditionalFormatting>
  <conditionalFormatting sqref="J5876">
    <cfRule type="expression" dxfId="5152" priority="1974">
      <formula>OR(G5868="Alteração de Carga",G5868="Caixa Existente sem Alteração",G5868="Desligamento")</formula>
    </cfRule>
  </conditionalFormatting>
  <conditionalFormatting sqref="J5877">
    <cfRule type="expression" dxfId="5151" priority="1973">
      <formula>OR(G5868="Alteração de Carga",G5868="Caixa Existente sem Alteração",G5868="Desligamento")</formula>
    </cfRule>
  </conditionalFormatting>
  <conditionalFormatting sqref="J5878">
    <cfRule type="expression" dxfId="5150" priority="1972">
      <formula>OR(G5868="Alteração de Carga",G5868="Caixa Existente sem Alteração",G5868="Desligamento")</formula>
    </cfRule>
  </conditionalFormatting>
  <conditionalFormatting sqref="J5879">
    <cfRule type="expression" dxfId="5149" priority="1971">
      <formula>OR(G5868="Alteração de Carga",G5868="Caixa Existente sem Alteração",G5868="Desligamento")</formula>
    </cfRule>
  </conditionalFormatting>
  <conditionalFormatting sqref="J5880">
    <cfRule type="expression" dxfId="5148" priority="1970">
      <formula>OR(G5868="Alteração de Carga",G5868="Caixa Existente sem Alteração",G5868="Desligamento")</formula>
    </cfRule>
  </conditionalFormatting>
  <conditionalFormatting sqref="J5882">
    <cfRule type="expression" dxfId="5147" priority="1968">
      <formula>OR(G5868="Alteração de Carga",G5868="Caixa Existente sem Alteração",G5868="Desligamento")</formula>
    </cfRule>
  </conditionalFormatting>
  <conditionalFormatting sqref="J5883">
    <cfRule type="expression" dxfId="5146" priority="1967">
      <formula>OR(G5868="Alteração de Carga",G5868="Caixa Existente sem Alteração",G5868="Desligamento")</formula>
    </cfRule>
  </conditionalFormatting>
  <conditionalFormatting sqref="J5897">
    <cfRule type="expression" dxfId="5145" priority="1929">
      <formula>OR(G5889="Alteração de Carga",G5889="Caixa Existente sem Alteração",G5889="Desligamento")</formula>
    </cfRule>
  </conditionalFormatting>
  <conditionalFormatting sqref="J5898">
    <cfRule type="expression" dxfId="5144" priority="1928">
      <formula>OR(G5889="Alteração de Carga",G5889="Caixa Existente sem Alteração",G5889="Desligamento")</formula>
    </cfRule>
  </conditionalFormatting>
  <conditionalFormatting sqref="J5899">
    <cfRule type="expression" dxfId="5143" priority="1927">
      <formula>OR(G5889="Alteração de Carga",G5889="Caixa Existente sem Alteração",G5889="Desligamento")</formula>
    </cfRule>
  </conditionalFormatting>
  <conditionalFormatting sqref="J5900">
    <cfRule type="expression" dxfId="5142" priority="1926">
      <formula>OR(G5889="Alteração de Carga",G5889="Caixa Existente sem Alteração",G5889="Desligamento")</formula>
    </cfRule>
  </conditionalFormatting>
  <conditionalFormatting sqref="J5901">
    <cfRule type="expression" dxfId="5141" priority="1925">
      <formula>OR(G5889="Alteração de Carga",G5889="Caixa Existente sem Alteração",G5889="Desligamento")</formula>
    </cfRule>
  </conditionalFormatting>
  <conditionalFormatting sqref="J5903">
    <cfRule type="expression" dxfId="5140" priority="1923">
      <formula>OR(G5889="Alteração de Carga",G5889="Caixa Existente sem Alteração",G5889="Desligamento")</formula>
    </cfRule>
  </conditionalFormatting>
  <conditionalFormatting sqref="J5904">
    <cfRule type="expression" dxfId="5139" priority="1922">
      <formula>OR(G5889="Alteração de Carga",G5889="Caixa Existente sem Alteração",G5889="Desligamento")</formula>
    </cfRule>
  </conditionalFormatting>
  <conditionalFormatting sqref="J5918">
    <cfRule type="expression" dxfId="5138" priority="1884">
      <formula>OR(G5910="Alteração de Carga",G5910="Caixa Existente sem Alteração",G5910="Desligamento")</formula>
    </cfRule>
  </conditionalFormatting>
  <conditionalFormatting sqref="J5919">
    <cfRule type="expression" dxfId="5137" priority="1883">
      <formula>OR(G5910="Alteração de Carga",G5910="Caixa Existente sem Alteração",G5910="Desligamento")</formula>
    </cfRule>
  </conditionalFormatting>
  <conditionalFormatting sqref="J5920">
    <cfRule type="expression" dxfId="5136" priority="1882">
      <formula>OR(G5910="Alteração de Carga",G5910="Caixa Existente sem Alteração",G5910="Desligamento")</formula>
    </cfRule>
  </conditionalFormatting>
  <conditionalFormatting sqref="J5921">
    <cfRule type="expression" dxfId="5135" priority="1881">
      <formula>OR(G5910="Alteração de Carga",G5910="Caixa Existente sem Alteração",G5910="Desligamento")</formula>
    </cfRule>
  </conditionalFormatting>
  <conditionalFormatting sqref="J5922">
    <cfRule type="expression" dxfId="5134" priority="1880">
      <formula>OR(G5910="Alteração de Carga",G5910="Caixa Existente sem Alteração",G5910="Desligamento")</formula>
    </cfRule>
  </conditionalFormatting>
  <conditionalFormatting sqref="J5924">
    <cfRule type="expression" dxfId="5133" priority="1878">
      <formula>OR(G5910="Alteração de Carga",G5910="Caixa Existente sem Alteração",G5910="Desligamento")</formula>
    </cfRule>
  </conditionalFormatting>
  <conditionalFormatting sqref="J5925">
    <cfRule type="expression" dxfId="5132" priority="1877">
      <formula>OR(G5910="Alteração de Carga",G5910="Caixa Existente sem Alteração",G5910="Desligamento")</formula>
    </cfRule>
  </conditionalFormatting>
  <conditionalFormatting sqref="J5939">
    <cfRule type="expression" dxfId="5131" priority="1839">
      <formula>OR(G5931="Alteração de Carga",G5931="Caixa Existente sem Alteração",G5931="Desligamento")</formula>
    </cfRule>
  </conditionalFormatting>
  <conditionalFormatting sqref="J5940">
    <cfRule type="expression" dxfId="5130" priority="1838">
      <formula>OR(G5931="Alteração de Carga",G5931="Caixa Existente sem Alteração",G5931="Desligamento")</formula>
    </cfRule>
  </conditionalFormatting>
  <conditionalFormatting sqref="J5941">
    <cfRule type="expression" dxfId="5129" priority="1837">
      <formula>OR(G5931="Alteração de Carga",G5931="Caixa Existente sem Alteração",G5931="Desligamento")</formula>
    </cfRule>
  </conditionalFormatting>
  <conditionalFormatting sqref="J5942">
    <cfRule type="expression" dxfId="5128" priority="1836">
      <formula>OR(G5931="Alteração de Carga",G5931="Caixa Existente sem Alteração",G5931="Desligamento")</formula>
    </cfRule>
  </conditionalFormatting>
  <conditionalFormatting sqref="J5943">
    <cfRule type="expression" dxfId="5127" priority="1835">
      <formula>OR(G5931="Alteração de Carga",G5931="Caixa Existente sem Alteração",G5931="Desligamento")</formula>
    </cfRule>
  </conditionalFormatting>
  <conditionalFormatting sqref="J5945">
    <cfRule type="expression" dxfId="5126" priority="1833">
      <formula>OR(G5931="Alteração de Carga",G5931="Caixa Existente sem Alteração",G5931="Desligamento")</formula>
    </cfRule>
  </conditionalFormatting>
  <conditionalFormatting sqref="J5946">
    <cfRule type="expression" dxfId="5125" priority="1832">
      <formula>OR(G5931="Alteração de Carga",G5931="Caixa Existente sem Alteração",G5931="Desligamento")</formula>
    </cfRule>
  </conditionalFormatting>
  <conditionalFormatting sqref="J5960">
    <cfRule type="expression" dxfId="5124" priority="1794">
      <formula>OR(G5952="Alteração de Carga",G5952="Caixa Existente sem Alteração",G5952="Desligamento")</formula>
    </cfRule>
  </conditionalFormatting>
  <conditionalFormatting sqref="J5961">
    <cfRule type="expression" dxfId="5123" priority="1793">
      <formula>OR(G5952="Alteração de Carga",G5952="Caixa Existente sem Alteração",G5952="Desligamento")</formula>
    </cfRule>
  </conditionalFormatting>
  <conditionalFormatting sqref="J5962">
    <cfRule type="expression" dxfId="5122" priority="1792">
      <formula>OR(G5952="Alteração de Carga",G5952="Caixa Existente sem Alteração",G5952="Desligamento")</formula>
    </cfRule>
  </conditionalFormatting>
  <conditionalFormatting sqref="J5963">
    <cfRule type="expression" dxfId="5121" priority="1791">
      <formula>OR(G5952="Alteração de Carga",G5952="Caixa Existente sem Alteração",G5952="Desligamento")</formula>
    </cfRule>
  </conditionalFormatting>
  <conditionalFormatting sqref="J5964">
    <cfRule type="expression" dxfId="5120" priority="1790">
      <formula>OR(G5952="Alteração de Carga",G5952="Caixa Existente sem Alteração",G5952="Desligamento")</formula>
    </cfRule>
  </conditionalFormatting>
  <conditionalFormatting sqref="J5966">
    <cfRule type="expression" dxfId="5119" priority="1788">
      <formula>OR(G5952="Alteração de Carga",G5952="Caixa Existente sem Alteração",G5952="Desligamento")</formula>
    </cfRule>
  </conditionalFormatting>
  <conditionalFormatting sqref="J5967">
    <cfRule type="expression" dxfId="5118" priority="1787">
      <formula>OR(G5952="Alteração de Carga",G5952="Caixa Existente sem Alteração",G5952="Desligamento")</formula>
    </cfRule>
  </conditionalFormatting>
  <conditionalFormatting sqref="J5981">
    <cfRule type="expression" dxfId="5117" priority="1749">
      <formula>OR(G5973="Alteração de Carga",G5973="Caixa Existente sem Alteração",G5973="Desligamento")</formula>
    </cfRule>
  </conditionalFormatting>
  <conditionalFormatting sqref="J5982">
    <cfRule type="expression" dxfId="5116" priority="1748">
      <formula>OR(G5973="Alteração de Carga",G5973="Caixa Existente sem Alteração",G5973="Desligamento")</formula>
    </cfRule>
  </conditionalFormatting>
  <conditionalFormatting sqref="J5983">
    <cfRule type="expression" dxfId="5115" priority="1747">
      <formula>OR(G5973="Alteração de Carga",G5973="Caixa Existente sem Alteração",G5973="Desligamento")</formula>
    </cfRule>
  </conditionalFormatting>
  <conditionalFormatting sqref="J5984">
    <cfRule type="expression" dxfId="5114" priority="1746">
      <formula>OR(G5973="Alteração de Carga",G5973="Caixa Existente sem Alteração",G5973="Desligamento")</formula>
    </cfRule>
  </conditionalFormatting>
  <conditionalFormatting sqref="J5985">
    <cfRule type="expression" dxfId="5113" priority="1745">
      <formula>OR(G5973="Alteração de Carga",G5973="Caixa Existente sem Alteração",G5973="Desligamento")</formula>
    </cfRule>
  </conditionalFormatting>
  <conditionalFormatting sqref="J5987">
    <cfRule type="expression" dxfId="5112" priority="1743">
      <formula>OR(G5973="Alteração de Carga",G5973="Caixa Existente sem Alteração",G5973="Desligamento")</formula>
    </cfRule>
  </conditionalFormatting>
  <conditionalFormatting sqref="J5988">
    <cfRule type="expression" dxfId="5111" priority="1742">
      <formula>OR(G5973="Alteração de Carga",G5973="Caixa Existente sem Alteração",G5973="Desligamento")</formula>
    </cfRule>
  </conditionalFormatting>
  <conditionalFormatting sqref="J6002">
    <cfRule type="expression" dxfId="5110" priority="1704">
      <formula>OR(G5994="Alteração de Carga",G5994="Caixa Existente sem Alteração",G5994="Desligamento")</formula>
    </cfRule>
  </conditionalFormatting>
  <conditionalFormatting sqref="J6003">
    <cfRule type="expression" dxfId="5109" priority="1703">
      <formula>OR(G5994="Alteração de Carga",G5994="Caixa Existente sem Alteração",G5994="Desligamento")</formula>
    </cfRule>
  </conditionalFormatting>
  <conditionalFormatting sqref="J6004">
    <cfRule type="expression" dxfId="5108" priority="1702">
      <formula>OR(G5994="Alteração de Carga",G5994="Caixa Existente sem Alteração",G5994="Desligamento")</formula>
    </cfRule>
  </conditionalFormatting>
  <conditionalFormatting sqref="J6005">
    <cfRule type="expression" dxfId="5107" priority="1701">
      <formula>OR(G5994="Alteração de Carga",G5994="Caixa Existente sem Alteração",G5994="Desligamento")</formula>
    </cfRule>
  </conditionalFormatting>
  <conditionalFormatting sqref="J6006">
    <cfRule type="expression" dxfId="5106" priority="1700">
      <formula>OR(G5994="Alteração de Carga",G5994="Caixa Existente sem Alteração",G5994="Desligamento")</formula>
    </cfRule>
  </conditionalFormatting>
  <conditionalFormatting sqref="J6008">
    <cfRule type="expression" dxfId="5105" priority="1698">
      <formula>OR(G5994="Alteração de Carga",G5994="Caixa Existente sem Alteração",G5994="Desligamento")</formula>
    </cfRule>
  </conditionalFormatting>
  <conditionalFormatting sqref="J6009">
    <cfRule type="expression" dxfId="5104" priority="1697">
      <formula>OR(G5994="Alteração de Carga",G5994="Caixa Existente sem Alteração",G5994="Desligamento")</formula>
    </cfRule>
  </conditionalFormatting>
  <conditionalFormatting sqref="J6023">
    <cfRule type="expression" dxfId="5103" priority="1659">
      <formula>OR(G6015="Alteração de Carga",G6015="Caixa Existente sem Alteração",G6015="Desligamento")</formula>
    </cfRule>
  </conditionalFormatting>
  <conditionalFormatting sqref="J6024">
    <cfRule type="expression" dxfId="5102" priority="1658">
      <formula>OR(G6015="Alteração de Carga",G6015="Caixa Existente sem Alteração",G6015="Desligamento")</formula>
    </cfRule>
  </conditionalFormatting>
  <conditionalFormatting sqref="J6025">
    <cfRule type="expression" dxfId="5101" priority="1657">
      <formula>OR(G6015="Alteração de Carga",G6015="Caixa Existente sem Alteração",G6015="Desligamento")</formula>
    </cfRule>
  </conditionalFormatting>
  <conditionalFormatting sqref="J6026">
    <cfRule type="expression" dxfId="5100" priority="1656">
      <formula>OR(G6015="Alteração de Carga",G6015="Caixa Existente sem Alteração",G6015="Desligamento")</formula>
    </cfRule>
  </conditionalFormatting>
  <conditionalFormatting sqref="J6027">
    <cfRule type="expression" dxfId="5099" priority="1655">
      <formula>OR(G6015="Alteração de Carga",G6015="Caixa Existente sem Alteração",G6015="Desligamento")</formula>
    </cfRule>
  </conditionalFormatting>
  <conditionalFormatting sqref="J6029">
    <cfRule type="expression" dxfId="5098" priority="1653">
      <formula>OR(G6015="Alteração de Carga",G6015="Caixa Existente sem Alteração",G6015="Desligamento")</formula>
    </cfRule>
  </conditionalFormatting>
  <conditionalFormatting sqref="J6030">
    <cfRule type="expression" dxfId="5097" priority="1652">
      <formula>OR(G6015="Alteração de Carga",G6015="Caixa Existente sem Alteração",G6015="Desligamento")</formula>
    </cfRule>
  </conditionalFormatting>
  <conditionalFormatting sqref="J6044">
    <cfRule type="expression" dxfId="5096" priority="1614">
      <formula>OR(G6036="Alteração de Carga",G6036="Caixa Existente sem Alteração",G6036="Desligamento")</formula>
    </cfRule>
  </conditionalFormatting>
  <conditionalFormatting sqref="J6045">
    <cfRule type="expression" dxfId="5095" priority="1613">
      <formula>OR(G6036="Alteração de Carga",G6036="Caixa Existente sem Alteração",G6036="Desligamento")</formula>
    </cfRule>
  </conditionalFormatting>
  <conditionalFormatting sqref="J6046">
    <cfRule type="expression" dxfId="5094" priority="1612">
      <formula>OR(G6036="Alteração de Carga",G6036="Caixa Existente sem Alteração",G6036="Desligamento")</formula>
    </cfRule>
  </conditionalFormatting>
  <conditionalFormatting sqref="J6047">
    <cfRule type="expression" dxfId="5093" priority="1611">
      <formula>OR(G6036="Alteração de Carga",G6036="Caixa Existente sem Alteração",G6036="Desligamento")</formula>
    </cfRule>
  </conditionalFormatting>
  <conditionalFormatting sqref="J6048">
    <cfRule type="expression" dxfId="5092" priority="1610">
      <formula>OR(G6036="Alteração de Carga",G6036="Caixa Existente sem Alteração",G6036="Desligamento")</formula>
    </cfRule>
  </conditionalFormatting>
  <conditionalFormatting sqref="J6050">
    <cfRule type="expression" dxfId="5091" priority="1608">
      <formula>OR(G6036="Alteração de Carga",G6036="Caixa Existente sem Alteração",G6036="Desligamento")</formula>
    </cfRule>
  </conditionalFormatting>
  <conditionalFormatting sqref="J6051">
    <cfRule type="expression" dxfId="5090" priority="1607">
      <formula>OR(G6036="Alteração de Carga",G6036="Caixa Existente sem Alteração",G6036="Desligamento")</formula>
    </cfRule>
  </conditionalFormatting>
  <conditionalFormatting sqref="J6065">
    <cfRule type="expression" dxfId="5089" priority="1569">
      <formula>OR(G6057="Alteração de Carga",G6057="Caixa Existente sem Alteração",G6057="Desligamento")</formula>
    </cfRule>
  </conditionalFormatting>
  <conditionalFormatting sqref="J6066">
    <cfRule type="expression" dxfId="5088" priority="1568">
      <formula>OR(G6057="Alteração de Carga",G6057="Caixa Existente sem Alteração",G6057="Desligamento")</formula>
    </cfRule>
  </conditionalFormatting>
  <conditionalFormatting sqref="J6067">
    <cfRule type="expression" dxfId="5087" priority="1567">
      <formula>OR(G6057="Alteração de Carga",G6057="Caixa Existente sem Alteração",G6057="Desligamento")</formula>
    </cfRule>
  </conditionalFormatting>
  <conditionalFormatting sqref="J6068">
    <cfRule type="expression" dxfId="5086" priority="1566">
      <formula>OR(G6057="Alteração de Carga",G6057="Caixa Existente sem Alteração",G6057="Desligamento")</formula>
    </cfRule>
  </conditionalFormatting>
  <conditionalFormatting sqref="J6069">
    <cfRule type="expression" dxfId="5085" priority="1565">
      <formula>OR(G6057="Alteração de Carga",G6057="Caixa Existente sem Alteração",G6057="Desligamento")</formula>
    </cfRule>
  </conditionalFormatting>
  <conditionalFormatting sqref="J6071">
    <cfRule type="expression" dxfId="5084" priority="1563">
      <formula>OR(G6057="Alteração de Carga",G6057="Caixa Existente sem Alteração",G6057="Desligamento")</formula>
    </cfRule>
  </conditionalFormatting>
  <conditionalFormatting sqref="J6072">
    <cfRule type="expression" dxfId="5083" priority="1562">
      <formula>OR(G6057="Alteração de Carga",G6057="Caixa Existente sem Alteração",G6057="Desligamento")</formula>
    </cfRule>
  </conditionalFormatting>
  <conditionalFormatting sqref="J6086">
    <cfRule type="expression" dxfId="5082" priority="1524">
      <formula>OR(G6078="Alteração de Carga",G6078="Caixa Existente sem Alteração",G6078="Desligamento")</formula>
    </cfRule>
  </conditionalFormatting>
  <conditionalFormatting sqref="J6087">
    <cfRule type="expression" dxfId="5081" priority="1523">
      <formula>OR(G6078="Alteração de Carga",G6078="Caixa Existente sem Alteração",G6078="Desligamento")</formula>
    </cfRule>
  </conditionalFormatting>
  <conditionalFormatting sqref="J6088">
    <cfRule type="expression" dxfId="5080" priority="1522">
      <formula>OR(G6078="Alteração de Carga",G6078="Caixa Existente sem Alteração",G6078="Desligamento")</formula>
    </cfRule>
  </conditionalFormatting>
  <conditionalFormatting sqref="J6089">
    <cfRule type="expression" dxfId="5079" priority="1521">
      <formula>OR(G6078="Alteração de Carga",G6078="Caixa Existente sem Alteração",G6078="Desligamento")</formula>
    </cfRule>
  </conditionalFormatting>
  <conditionalFormatting sqref="J6090">
    <cfRule type="expression" dxfId="5078" priority="1520">
      <formula>OR(G6078="Alteração de Carga",G6078="Caixa Existente sem Alteração",G6078="Desligamento")</formula>
    </cfRule>
  </conditionalFormatting>
  <conditionalFormatting sqref="J6092">
    <cfRule type="expression" dxfId="5077" priority="1518">
      <formula>OR(G6078="Alteração de Carga",G6078="Caixa Existente sem Alteração",G6078="Desligamento")</formula>
    </cfRule>
  </conditionalFormatting>
  <conditionalFormatting sqref="J6093">
    <cfRule type="expression" dxfId="5076" priority="1517">
      <formula>OR(G6078="Alteração de Carga",G6078="Caixa Existente sem Alteração",G6078="Desligamento")</formula>
    </cfRule>
  </conditionalFormatting>
  <conditionalFormatting sqref="J6107">
    <cfRule type="expression" dxfId="5075" priority="1479">
      <formula>OR(G6099="Alteração de Carga",G6099="Caixa Existente sem Alteração",G6099="Desligamento")</formula>
    </cfRule>
  </conditionalFormatting>
  <conditionalFormatting sqref="J6108">
    <cfRule type="expression" dxfId="5074" priority="1478">
      <formula>OR(G6099="Alteração de Carga",G6099="Caixa Existente sem Alteração",G6099="Desligamento")</formula>
    </cfRule>
  </conditionalFormatting>
  <conditionalFormatting sqref="J6109">
    <cfRule type="expression" dxfId="5073" priority="1477">
      <formula>OR(G6099="Alteração de Carga",G6099="Caixa Existente sem Alteração",G6099="Desligamento")</formula>
    </cfRule>
  </conditionalFormatting>
  <conditionalFormatting sqref="J6110">
    <cfRule type="expression" dxfId="5072" priority="1476">
      <formula>OR(G6099="Alteração de Carga",G6099="Caixa Existente sem Alteração",G6099="Desligamento")</formula>
    </cfRule>
  </conditionalFormatting>
  <conditionalFormatting sqref="J6111">
    <cfRule type="expression" dxfId="5071" priority="1475">
      <formula>OR(G6099="Alteração de Carga",G6099="Caixa Existente sem Alteração",G6099="Desligamento")</formula>
    </cfRule>
  </conditionalFormatting>
  <conditionalFormatting sqref="J6113">
    <cfRule type="expression" dxfId="5070" priority="1473">
      <formula>OR(G6099="Alteração de Carga",G6099="Caixa Existente sem Alteração",G6099="Desligamento")</formula>
    </cfRule>
  </conditionalFormatting>
  <conditionalFormatting sqref="J6114">
    <cfRule type="expression" dxfId="5069" priority="1472">
      <formula>OR(G6099="Alteração de Carga",G6099="Caixa Existente sem Alteração",G6099="Desligamento")</formula>
    </cfRule>
  </conditionalFormatting>
  <conditionalFormatting sqref="J6128">
    <cfRule type="expression" dxfId="5068" priority="1434">
      <formula>OR(G6120="Alteração de Carga",G6120="Caixa Existente sem Alteração",G6120="Desligamento")</formula>
    </cfRule>
  </conditionalFormatting>
  <conditionalFormatting sqref="J6129">
    <cfRule type="expression" dxfId="5067" priority="1433">
      <formula>OR(G6120="Alteração de Carga",G6120="Caixa Existente sem Alteração",G6120="Desligamento")</formula>
    </cfRule>
  </conditionalFormatting>
  <conditionalFormatting sqref="J6130">
    <cfRule type="expression" dxfId="5066" priority="1432">
      <formula>OR(G6120="Alteração de Carga",G6120="Caixa Existente sem Alteração",G6120="Desligamento")</formula>
    </cfRule>
  </conditionalFormatting>
  <conditionalFormatting sqref="J6131">
    <cfRule type="expression" dxfId="5065" priority="1431">
      <formula>OR(G6120="Alteração de Carga",G6120="Caixa Existente sem Alteração",G6120="Desligamento")</formula>
    </cfRule>
  </conditionalFormatting>
  <conditionalFormatting sqref="J6132">
    <cfRule type="expression" dxfId="5064" priority="1430">
      <formula>OR(G6120="Alteração de Carga",G6120="Caixa Existente sem Alteração",G6120="Desligamento")</formula>
    </cfRule>
  </conditionalFormatting>
  <conditionalFormatting sqref="J6134">
    <cfRule type="expression" dxfId="5063" priority="1428">
      <formula>OR(G6120="Alteração de Carga",G6120="Caixa Existente sem Alteração",G6120="Desligamento")</formula>
    </cfRule>
  </conditionalFormatting>
  <conditionalFormatting sqref="J6135">
    <cfRule type="expression" dxfId="5062" priority="1427">
      <formula>OR(G6120="Alteração de Carga",G6120="Caixa Existente sem Alteração",G6120="Desligamento")</formula>
    </cfRule>
  </conditionalFormatting>
  <conditionalFormatting sqref="J6149">
    <cfRule type="expression" dxfId="5061" priority="1389">
      <formula>OR(G6141="Alteração de Carga",G6141="Caixa Existente sem Alteração",G6141="Desligamento")</formula>
    </cfRule>
  </conditionalFormatting>
  <conditionalFormatting sqref="J6150">
    <cfRule type="expression" dxfId="5060" priority="1388">
      <formula>OR(G6141="Alteração de Carga",G6141="Caixa Existente sem Alteração",G6141="Desligamento")</formula>
    </cfRule>
  </conditionalFormatting>
  <conditionalFormatting sqref="J6151">
    <cfRule type="expression" dxfId="5059" priority="1387">
      <formula>OR(G6141="Alteração de Carga",G6141="Caixa Existente sem Alteração",G6141="Desligamento")</formula>
    </cfRule>
  </conditionalFormatting>
  <conditionalFormatting sqref="J6152">
    <cfRule type="expression" dxfId="5058" priority="1386">
      <formula>OR(G6141="Alteração de Carga",G6141="Caixa Existente sem Alteração",G6141="Desligamento")</formula>
    </cfRule>
  </conditionalFormatting>
  <conditionalFormatting sqref="J6153">
    <cfRule type="expression" dxfId="5057" priority="1385">
      <formula>OR(G6141="Alteração de Carga",G6141="Caixa Existente sem Alteração",G6141="Desligamento")</formula>
    </cfRule>
  </conditionalFormatting>
  <conditionalFormatting sqref="J6155">
    <cfRule type="expression" dxfId="5056" priority="1383">
      <formula>OR(G6141="Alteração de Carga",G6141="Caixa Existente sem Alteração",G6141="Desligamento")</formula>
    </cfRule>
  </conditionalFormatting>
  <conditionalFormatting sqref="J6156">
    <cfRule type="expression" dxfId="5055" priority="1382">
      <formula>OR(G6141="Alteração de Carga",G6141="Caixa Existente sem Alteração",G6141="Desligamento")</formula>
    </cfRule>
  </conditionalFormatting>
  <conditionalFormatting sqref="J6170">
    <cfRule type="expression" dxfId="5054" priority="1344">
      <formula>OR(G6162="Alteração de Carga",G6162="Caixa Existente sem Alteração",G6162="Desligamento")</formula>
    </cfRule>
  </conditionalFormatting>
  <conditionalFormatting sqref="J6171">
    <cfRule type="expression" dxfId="5053" priority="1343">
      <formula>OR(G6162="Alteração de Carga",G6162="Caixa Existente sem Alteração",G6162="Desligamento")</formula>
    </cfRule>
  </conditionalFormatting>
  <conditionalFormatting sqref="J6172">
    <cfRule type="expression" dxfId="5052" priority="1342">
      <formula>OR(G6162="Alteração de Carga",G6162="Caixa Existente sem Alteração",G6162="Desligamento")</formula>
    </cfRule>
  </conditionalFormatting>
  <conditionalFormatting sqref="J6173">
    <cfRule type="expression" dxfId="5051" priority="1341">
      <formula>OR(G6162="Alteração de Carga",G6162="Caixa Existente sem Alteração",G6162="Desligamento")</formula>
    </cfRule>
  </conditionalFormatting>
  <conditionalFormatting sqref="J6174">
    <cfRule type="expression" dxfId="5050" priority="1340">
      <formula>OR(G6162="Alteração de Carga",G6162="Caixa Existente sem Alteração",G6162="Desligamento")</formula>
    </cfRule>
  </conditionalFormatting>
  <conditionalFormatting sqref="J6176">
    <cfRule type="expression" dxfId="5049" priority="1338">
      <formula>OR(G6162="Alteração de Carga",G6162="Caixa Existente sem Alteração",G6162="Desligamento")</formula>
    </cfRule>
  </conditionalFormatting>
  <conditionalFormatting sqref="J6177">
    <cfRule type="expression" dxfId="5048" priority="1337">
      <formula>OR(G6162="Alteração de Carga",G6162="Caixa Existente sem Alteração",G6162="Desligamento")</formula>
    </cfRule>
  </conditionalFormatting>
  <conditionalFormatting sqref="J6191">
    <cfRule type="expression" dxfId="5047" priority="1299">
      <formula>OR(G6183="Alteração de Carga",G6183="Caixa Existente sem Alteração",G6183="Desligamento")</formula>
    </cfRule>
  </conditionalFormatting>
  <conditionalFormatting sqref="J6192">
    <cfRule type="expression" dxfId="5046" priority="1298">
      <formula>OR(G6183="Alteração de Carga",G6183="Caixa Existente sem Alteração",G6183="Desligamento")</formula>
    </cfRule>
  </conditionalFormatting>
  <conditionalFormatting sqref="J6193">
    <cfRule type="expression" dxfId="5045" priority="1297">
      <formula>OR(G6183="Alteração de Carga",G6183="Caixa Existente sem Alteração",G6183="Desligamento")</formula>
    </cfRule>
  </conditionalFormatting>
  <conditionalFormatting sqref="J6194">
    <cfRule type="expression" dxfId="5044" priority="1296">
      <formula>OR(G6183="Alteração de Carga",G6183="Caixa Existente sem Alteração",G6183="Desligamento")</formula>
    </cfRule>
  </conditionalFormatting>
  <conditionalFormatting sqref="J6195">
    <cfRule type="expression" dxfId="5043" priority="1295">
      <formula>OR(G6183="Alteração de Carga",G6183="Caixa Existente sem Alteração",G6183="Desligamento")</formula>
    </cfRule>
  </conditionalFormatting>
  <conditionalFormatting sqref="J6197">
    <cfRule type="expression" dxfId="5042" priority="1293">
      <formula>OR(G6183="Alteração de Carga",G6183="Caixa Existente sem Alteração",G6183="Desligamento")</formula>
    </cfRule>
  </conditionalFormatting>
  <conditionalFormatting sqref="J6198">
    <cfRule type="expression" dxfId="5041" priority="1292">
      <formula>OR(G6183="Alteração de Carga",G6183="Caixa Existente sem Alteração",G6183="Desligamento")</formula>
    </cfRule>
  </conditionalFormatting>
  <conditionalFormatting sqref="J6212">
    <cfRule type="expression" dxfId="5040" priority="1254">
      <formula>OR(G6204="Alteração de Carga",G6204="Caixa Existente sem Alteração",G6204="Desligamento")</formula>
    </cfRule>
  </conditionalFormatting>
  <conditionalFormatting sqref="J6213">
    <cfRule type="expression" dxfId="5039" priority="1253">
      <formula>OR(G6204="Alteração de Carga",G6204="Caixa Existente sem Alteração",G6204="Desligamento")</formula>
    </cfRule>
  </conditionalFormatting>
  <conditionalFormatting sqref="J6214">
    <cfRule type="expression" dxfId="5038" priority="1252">
      <formula>OR(G6204="Alteração de Carga",G6204="Caixa Existente sem Alteração",G6204="Desligamento")</formula>
    </cfRule>
  </conditionalFormatting>
  <conditionalFormatting sqref="J6215">
    <cfRule type="expression" dxfId="5037" priority="1251">
      <formula>OR(G6204="Alteração de Carga",G6204="Caixa Existente sem Alteração",G6204="Desligamento")</formula>
    </cfRule>
  </conditionalFormatting>
  <conditionalFormatting sqref="J6216">
    <cfRule type="expression" dxfId="5036" priority="1250">
      <formula>OR(G6204="Alteração de Carga",G6204="Caixa Existente sem Alteração",G6204="Desligamento")</formula>
    </cfRule>
  </conditionalFormatting>
  <conditionalFormatting sqref="J6218">
    <cfRule type="expression" dxfId="5035" priority="1248">
      <formula>OR(G6204="Alteração de Carga",G6204="Caixa Existente sem Alteração",G6204="Desligamento")</formula>
    </cfRule>
  </conditionalFormatting>
  <conditionalFormatting sqref="J6219">
    <cfRule type="expression" dxfId="5034" priority="1247">
      <formula>OR(G6204="Alteração de Carga",G6204="Caixa Existente sem Alteração",G6204="Desligamento")</formula>
    </cfRule>
  </conditionalFormatting>
  <conditionalFormatting sqref="J6233">
    <cfRule type="expression" dxfId="5033" priority="1209">
      <formula>OR(G6225="Alteração de Carga",G6225="Caixa Existente sem Alteração",G6225="Desligamento")</formula>
    </cfRule>
  </conditionalFormatting>
  <conditionalFormatting sqref="J6234">
    <cfRule type="expression" dxfId="5032" priority="1208">
      <formula>OR(G6225="Alteração de Carga",G6225="Caixa Existente sem Alteração",G6225="Desligamento")</formula>
    </cfRule>
  </conditionalFormatting>
  <conditionalFormatting sqref="J6235">
    <cfRule type="expression" dxfId="5031" priority="1207">
      <formula>OR(G6225="Alteração de Carga",G6225="Caixa Existente sem Alteração",G6225="Desligamento")</formula>
    </cfRule>
  </conditionalFormatting>
  <conditionalFormatting sqref="J6236">
    <cfRule type="expression" dxfId="5030" priority="1206">
      <formula>OR(G6225="Alteração de Carga",G6225="Caixa Existente sem Alteração",G6225="Desligamento")</formula>
    </cfRule>
  </conditionalFormatting>
  <conditionalFormatting sqref="J6237">
    <cfRule type="expression" dxfId="5029" priority="1205">
      <formula>OR(G6225="Alteração de Carga",G6225="Caixa Existente sem Alteração",G6225="Desligamento")</formula>
    </cfRule>
  </conditionalFormatting>
  <conditionalFormatting sqref="J6239">
    <cfRule type="expression" dxfId="5028" priority="1203">
      <formula>OR(G6225="Alteração de Carga",G6225="Caixa Existente sem Alteração",G6225="Desligamento")</formula>
    </cfRule>
  </conditionalFormatting>
  <conditionalFormatting sqref="J6240">
    <cfRule type="expression" dxfId="5027" priority="1202">
      <formula>OR(G6225="Alteração de Carga",G6225="Caixa Existente sem Alteração",G6225="Desligamento")</formula>
    </cfRule>
  </conditionalFormatting>
  <conditionalFormatting sqref="J6254">
    <cfRule type="expression" dxfId="5026" priority="1164">
      <formula>OR(G6246="Alteração de Carga",G6246="Caixa Existente sem Alteração",G6246="Desligamento")</formula>
    </cfRule>
  </conditionalFormatting>
  <conditionalFormatting sqref="J6255">
    <cfRule type="expression" dxfId="5025" priority="1163">
      <formula>OR(G6246="Alteração de Carga",G6246="Caixa Existente sem Alteração",G6246="Desligamento")</formula>
    </cfRule>
  </conditionalFormatting>
  <conditionalFormatting sqref="J6256">
    <cfRule type="expression" dxfId="5024" priority="1162">
      <formula>OR(G6246="Alteração de Carga",G6246="Caixa Existente sem Alteração",G6246="Desligamento")</formula>
    </cfRule>
  </conditionalFormatting>
  <conditionalFormatting sqref="J6257">
    <cfRule type="expression" dxfId="5023" priority="1161">
      <formula>OR(G6246="Alteração de Carga",G6246="Caixa Existente sem Alteração",G6246="Desligamento")</formula>
    </cfRule>
  </conditionalFormatting>
  <conditionalFormatting sqref="J6258">
    <cfRule type="expression" dxfId="5022" priority="1160">
      <formula>OR(G6246="Alteração de Carga",G6246="Caixa Existente sem Alteração",G6246="Desligamento")</formula>
    </cfRule>
  </conditionalFormatting>
  <conditionalFormatting sqref="J6260">
    <cfRule type="expression" dxfId="5021" priority="1158">
      <formula>OR(G6246="Alteração de Carga",G6246="Caixa Existente sem Alteração",G6246="Desligamento")</formula>
    </cfRule>
  </conditionalFormatting>
  <conditionalFormatting sqref="J6261">
    <cfRule type="expression" dxfId="5020" priority="1157">
      <formula>OR(G6246="Alteração de Carga",G6246="Caixa Existente sem Alteração",G6246="Desligamento")</formula>
    </cfRule>
  </conditionalFormatting>
  <conditionalFormatting sqref="J6275">
    <cfRule type="expression" dxfId="5019" priority="1119">
      <formula>OR(G6267="Alteração de Carga",G6267="Caixa Existente sem Alteração",G6267="Desligamento")</formula>
    </cfRule>
  </conditionalFormatting>
  <conditionalFormatting sqref="J6276">
    <cfRule type="expression" dxfId="5018" priority="1118">
      <formula>OR(G6267="Alteração de Carga",G6267="Caixa Existente sem Alteração",G6267="Desligamento")</formula>
    </cfRule>
  </conditionalFormatting>
  <conditionalFormatting sqref="J6277">
    <cfRule type="expression" dxfId="5017" priority="1117">
      <formula>OR(G6267="Alteração de Carga",G6267="Caixa Existente sem Alteração",G6267="Desligamento")</formula>
    </cfRule>
  </conditionalFormatting>
  <conditionalFormatting sqref="J6278">
    <cfRule type="expression" dxfId="5016" priority="1116">
      <formula>OR(G6267="Alteração de Carga",G6267="Caixa Existente sem Alteração",G6267="Desligamento")</formula>
    </cfRule>
  </conditionalFormatting>
  <conditionalFormatting sqref="J6279">
    <cfRule type="expression" dxfId="5015" priority="1115">
      <formula>OR(G6267="Alteração de Carga",G6267="Caixa Existente sem Alteração",G6267="Desligamento")</formula>
    </cfRule>
  </conditionalFormatting>
  <conditionalFormatting sqref="J6281">
    <cfRule type="expression" dxfId="5014" priority="1113">
      <formula>OR(G6267="Alteração de Carga",G6267="Caixa Existente sem Alteração",G6267="Desligamento")</formula>
    </cfRule>
  </conditionalFormatting>
  <conditionalFormatting sqref="J6282">
    <cfRule type="expression" dxfId="5013" priority="1112">
      <formula>OR(G6267="Alteração de Carga",G6267="Caixa Existente sem Alteração",G6267="Desligamento")</formula>
    </cfRule>
  </conditionalFormatting>
  <conditionalFormatting sqref="J6296">
    <cfRule type="expression" dxfId="5012" priority="1074">
      <formula>OR(G6288="Alteração de Carga",G6288="Caixa Existente sem Alteração",G6288="Desligamento")</formula>
    </cfRule>
  </conditionalFormatting>
  <conditionalFormatting sqref="J6297">
    <cfRule type="expression" dxfId="5011" priority="1073">
      <formula>OR(G6288="Alteração de Carga",G6288="Caixa Existente sem Alteração",G6288="Desligamento")</formula>
    </cfRule>
  </conditionalFormatting>
  <conditionalFormatting sqref="J6298">
    <cfRule type="expression" dxfId="5010" priority="1072">
      <formula>OR(G6288="Alteração de Carga",G6288="Caixa Existente sem Alteração",G6288="Desligamento")</formula>
    </cfRule>
  </conditionalFormatting>
  <conditionalFormatting sqref="J6299">
    <cfRule type="expression" dxfId="5009" priority="1071">
      <formula>OR(G6288="Alteração de Carga",G6288="Caixa Existente sem Alteração",G6288="Desligamento")</formula>
    </cfRule>
  </conditionalFormatting>
  <conditionalFormatting sqref="J6300">
    <cfRule type="expression" dxfId="5008" priority="1070">
      <formula>OR(G6288="Alteração de Carga",G6288="Caixa Existente sem Alteração",G6288="Desligamento")</formula>
    </cfRule>
  </conditionalFormatting>
  <conditionalFormatting sqref="J6302">
    <cfRule type="expression" dxfId="5007" priority="1068">
      <formula>OR(G6288="Alteração de Carga",G6288="Caixa Existente sem Alteração",G6288="Desligamento")</formula>
    </cfRule>
  </conditionalFormatting>
  <conditionalFormatting sqref="J6303">
    <cfRule type="expression" dxfId="5006" priority="1067">
      <formula>OR(G6288="Alteração de Carga",G6288="Caixa Existente sem Alteração",G6288="Desligamento")</formula>
    </cfRule>
  </conditionalFormatting>
  <conditionalFormatting sqref="J6317">
    <cfRule type="expression" dxfId="5005" priority="1029">
      <formula>OR(G6309="Alteração de Carga",G6309="Caixa Existente sem Alteração",G6309="Desligamento")</formula>
    </cfRule>
  </conditionalFormatting>
  <conditionalFormatting sqref="J6318">
    <cfRule type="expression" dxfId="5004" priority="1028">
      <formula>OR(G6309="Alteração de Carga",G6309="Caixa Existente sem Alteração",G6309="Desligamento")</formula>
    </cfRule>
  </conditionalFormatting>
  <conditionalFormatting sqref="J6319">
    <cfRule type="expression" dxfId="5003" priority="1027">
      <formula>OR(G6309="Alteração de Carga",G6309="Caixa Existente sem Alteração",G6309="Desligamento")</formula>
    </cfRule>
  </conditionalFormatting>
  <conditionalFormatting sqref="J6320">
    <cfRule type="expression" dxfId="5002" priority="1026">
      <formula>OR(G6309="Alteração de Carga",G6309="Caixa Existente sem Alteração",G6309="Desligamento")</formula>
    </cfRule>
  </conditionalFormatting>
  <conditionalFormatting sqref="J6321">
    <cfRule type="expression" dxfId="5001" priority="1025">
      <formula>OR(G6309="Alteração de Carga",G6309="Caixa Existente sem Alteração",G6309="Desligamento")</formula>
    </cfRule>
  </conditionalFormatting>
  <conditionalFormatting sqref="J6323">
    <cfRule type="expression" dxfId="5000" priority="1023">
      <formula>OR(G6309="Alteração de Carga",G6309="Caixa Existente sem Alteração",G6309="Desligamento")</formula>
    </cfRule>
  </conditionalFormatting>
  <conditionalFormatting sqref="J6324">
    <cfRule type="expression" dxfId="4999" priority="1022">
      <formula>OR(G6309="Alteração de Carga",G6309="Caixa Existente sem Alteração",G6309="Desligamento")</formula>
    </cfRule>
  </conditionalFormatting>
  <conditionalFormatting sqref="J6338">
    <cfRule type="expression" dxfId="4998" priority="984">
      <formula>OR(G6330="Alteração de Carga",G6330="Caixa Existente sem Alteração",G6330="Desligamento")</formula>
    </cfRule>
  </conditionalFormatting>
  <conditionalFormatting sqref="J6339">
    <cfRule type="expression" dxfId="4997" priority="983">
      <formula>OR(G6330="Alteração de Carga",G6330="Caixa Existente sem Alteração",G6330="Desligamento")</formula>
    </cfRule>
  </conditionalFormatting>
  <conditionalFormatting sqref="J6340">
    <cfRule type="expression" dxfId="4996" priority="982">
      <formula>OR(G6330="Alteração de Carga",G6330="Caixa Existente sem Alteração",G6330="Desligamento")</formula>
    </cfRule>
  </conditionalFormatting>
  <conditionalFormatting sqref="J6341">
    <cfRule type="expression" dxfId="4995" priority="981">
      <formula>OR(G6330="Alteração de Carga",G6330="Caixa Existente sem Alteração",G6330="Desligamento")</formula>
    </cfRule>
  </conditionalFormatting>
  <conditionalFormatting sqref="J6342">
    <cfRule type="expression" dxfId="4994" priority="980">
      <formula>OR(G6330="Alteração de Carga",G6330="Caixa Existente sem Alteração",G6330="Desligamento")</formula>
    </cfRule>
  </conditionalFormatting>
  <conditionalFormatting sqref="J6344">
    <cfRule type="expression" dxfId="4993" priority="978">
      <formula>OR(G6330="Alteração de Carga",G6330="Caixa Existente sem Alteração",G6330="Desligamento")</formula>
    </cfRule>
  </conditionalFormatting>
  <conditionalFormatting sqref="J6345">
    <cfRule type="expression" dxfId="4992" priority="977">
      <formula>OR(G6330="Alteração de Carga",G6330="Caixa Existente sem Alteração",G6330="Desligamento")</formula>
    </cfRule>
  </conditionalFormatting>
  <conditionalFormatting sqref="J6359">
    <cfRule type="expression" dxfId="4991" priority="939">
      <formula>OR(G6351="Alteração de Carga",G6351="Caixa Existente sem Alteração",G6351="Desligamento")</formula>
    </cfRule>
  </conditionalFormatting>
  <conditionalFormatting sqref="J6360">
    <cfRule type="expression" dxfId="4990" priority="938">
      <formula>OR(G6351="Alteração de Carga",G6351="Caixa Existente sem Alteração",G6351="Desligamento")</formula>
    </cfRule>
  </conditionalFormatting>
  <conditionalFormatting sqref="J6361">
    <cfRule type="expression" dxfId="4989" priority="937">
      <formula>OR(G6351="Alteração de Carga",G6351="Caixa Existente sem Alteração",G6351="Desligamento")</formula>
    </cfRule>
  </conditionalFormatting>
  <conditionalFormatting sqref="J6362">
    <cfRule type="expression" dxfId="4988" priority="936">
      <formula>OR(G6351="Alteração de Carga",G6351="Caixa Existente sem Alteração",G6351="Desligamento")</formula>
    </cfRule>
  </conditionalFormatting>
  <conditionalFormatting sqref="J6363">
    <cfRule type="expression" dxfId="4987" priority="935">
      <formula>OR(G6351="Alteração de Carga",G6351="Caixa Existente sem Alteração",G6351="Desligamento")</formula>
    </cfRule>
  </conditionalFormatting>
  <conditionalFormatting sqref="J6365">
    <cfRule type="expression" dxfId="4986" priority="933">
      <formula>OR(G6351="Alteração de Carga",G6351="Caixa Existente sem Alteração",G6351="Desligamento")</formula>
    </cfRule>
  </conditionalFormatting>
  <conditionalFormatting sqref="J6366">
    <cfRule type="expression" dxfId="4985" priority="932">
      <formula>OR(G6351="Alteração de Carga",G6351="Caixa Existente sem Alteração",G6351="Desligamento")</formula>
    </cfRule>
  </conditionalFormatting>
  <conditionalFormatting sqref="J6380">
    <cfRule type="expression" dxfId="4984" priority="894">
      <formula>OR(G6372="Alteração de Carga",G6372="Caixa Existente sem Alteração",G6372="Desligamento")</formula>
    </cfRule>
  </conditionalFormatting>
  <conditionalFormatting sqref="J6381">
    <cfRule type="expression" dxfId="4983" priority="893">
      <formula>OR(G6372="Alteração de Carga",G6372="Caixa Existente sem Alteração",G6372="Desligamento")</formula>
    </cfRule>
  </conditionalFormatting>
  <conditionalFormatting sqref="J6382">
    <cfRule type="expression" dxfId="4982" priority="892">
      <formula>OR(G6372="Alteração de Carga",G6372="Caixa Existente sem Alteração",G6372="Desligamento")</formula>
    </cfRule>
  </conditionalFormatting>
  <conditionalFormatting sqref="J6383">
    <cfRule type="expression" dxfId="4981" priority="891">
      <formula>OR(G6372="Alteração de Carga",G6372="Caixa Existente sem Alteração",G6372="Desligamento")</formula>
    </cfRule>
  </conditionalFormatting>
  <conditionalFormatting sqref="J6384">
    <cfRule type="expression" dxfId="4980" priority="890">
      <formula>OR(G6372="Alteração de Carga",G6372="Caixa Existente sem Alteração",G6372="Desligamento")</formula>
    </cfRule>
  </conditionalFormatting>
  <conditionalFormatting sqref="J6386">
    <cfRule type="expression" dxfId="4979" priority="888">
      <formula>OR(G6372="Alteração de Carga",G6372="Caixa Existente sem Alteração",G6372="Desligamento")</formula>
    </cfRule>
  </conditionalFormatting>
  <conditionalFormatting sqref="J6387">
    <cfRule type="expression" dxfId="4978" priority="887">
      <formula>OR(G6372="Alteração de Carga",G6372="Caixa Existente sem Alteração",G6372="Desligamento")</formula>
    </cfRule>
  </conditionalFormatting>
  <conditionalFormatting sqref="J6401">
    <cfRule type="expression" dxfId="4977" priority="849">
      <formula>OR(G6393="Alteração de Carga",G6393="Caixa Existente sem Alteração",G6393="Desligamento")</formula>
    </cfRule>
  </conditionalFormatting>
  <conditionalFormatting sqref="J6402">
    <cfRule type="expression" dxfId="4976" priority="848">
      <formula>OR(G6393="Alteração de Carga",G6393="Caixa Existente sem Alteração",G6393="Desligamento")</formula>
    </cfRule>
  </conditionalFormatting>
  <conditionalFormatting sqref="J6403">
    <cfRule type="expression" dxfId="4975" priority="847">
      <formula>OR(G6393="Alteração de Carga",G6393="Caixa Existente sem Alteração",G6393="Desligamento")</formula>
    </cfRule>
  </conditionalFormatting>
  <conditionalFormatting sqref="J6404">
    <cfRule type="expression" dxfId="4974" priority="846">
      <formula>OR(G6393="Alteração de Carga",G6393="Caixa Existente sem Alteração",G6393="Desligamento")</formula>
    </cfRule>
  </conditionalFormatting>
  <conditionalFormatting sqref="J6405">
    <cfRule type="expression" dxfId="4973" priority="845">
      <formula>OR(G6393="Alteração de Carga",G6393="Caixa Existente sem Alteração",G6393="Desligamento")</formula>
    </cfRule>
  </conditionalFormatting>
  <conditionalFormatting sqref="J6407">
    <cfRule type="expression" dxfId="4972" priority="843">
      <formula>OR(G6393="Alteração de Carga",G6393="Caixa Existente sem Alteração",G6393="Desligamento")</formula>
    </cfRule>
  </conditionalFormatting>
  <conditionalFormatting sqref="J6408">
    <cfRule type="expression" dxfId="4971" priority="842">
      <formula>OR(G6393="Alteração de Carga",G6393="Caixa Existente sem Alteração",G6393="Desligamento")</formula>
    </cfRule>
  </conditionalFormatting>
  <conditionalFormatting sqref="J6422">
    <cfRule type="expression" dxfId="4970" priority="804">
      <formula>OR(G6414="Alteração de Carga",G6414="Caixa Existente sem Alteração",G6414="Desligamento")</formula>
    </cfRule>
  </conditionalFormatting>
  <conditionalFormatting sqref="J6423">
    <cfRule type="expression" dxfId="4969" priority="803">
      <formula>OR(G6414="Alteração de Carga",G6414="Caixa Existente sem Alteração",G6414="Desligamento")</formula>
    </cfRule>
  </conditionalFormatting>
  <conditionalFormatting sqref="J6424">
    <cfRule type="expression" dxfId="4968" priority="802">
      <formula>OR(G6414="Alteração de Carga",G6414="Caixa Existente sem Alteração",G6414="Desligamento")</formula>
    </cfRule>
  </conditionalFormatting>
  <conditionalFormatting sqref="J6425">
    <cfRule type="expression" dxfId="4967" priority="801">
      <formula>OR(G6414="Alteração de Carga",G6414="Caixa Existente sem Alteração",G6414="Desligamento")</formula>
    </cfRule>
  </conditionalFormatting>
  <conditionalFormatting sqref="J6426">
    <cfRule type="expression" dxfId="4966" priority="800">
      <formula>OR(G6414="Alteração de Carga",G6414="Caixa Existente sem Alteração",G6414="Desligamento")</formula>
    </cfRule>
  </conditionalFormatting>
  <conditionalFormatting sqref="J6428">
    <cfRule type="expression" dxfId="4965" priority="798">
      <formula>OR(G6414="Alteração de Carga",G6414="Caixa Existente sem Alteração",G6414="Desligamento")</formula>
    </cfRule>
  </conditionalFormatting>
  <conditionalFormatting sqref="J6429">
    <cfRule type="expression" dxfId="4964" priority="797">
      <formula>OR(G6414="Alteração de Carga",G6414="Caixa Existente sem Alteração",G6414="Desligamento")</formula>
    </cfRule>
  </conditionalFormatting>
  <conditionalFormatting sqref="J6443">
    <cfRule type="expression" dxfId="4963" priority="759">
      <formula>OR(G6435="Alteração de Carga",G6435="Caixa Existente sem Alteração",G6435="Desligamento")</formula>
    </cfRule>
  </conditionalFormatting>
  <conditionalFormatting sqref="J6444">
    <cfRule type="expression" dxfId="4962" priority="758">
      <formula>OR(G6435="Alteração de Carga",G6435="Caixa Existente sem Alteração",G6435="Desligamento")</formula>
    </cfRule>
  </conditionalFormatting>
  <conditionalFormatting sqref="J6445">
    <cfRule type="expression" dxfId="4961" priority="757">
      <formula>OR(G6435="Alteração de Carga",G6435="Caixa Existente sem Alteração",G6435="Desligamento")</formula>
    </cfRule>
  </conditionalFormatting>
  <conditionalFormatting sqref="J6446">
    <cfRule type="expression" dxfId="4960" priority="756">
      <formula>OR(G6435="Alteração de Carga",G6435="Caixa Existente sem Alteração",G6435="Desligamento")</formula>
    </cfRule>
  </conditionalFormatting>
  <conditionalFormatting sqref="J6447">
    <cfRule type="expression" dxfId="4959" priority="755">
      <formula>OR(G6435="Alteração de Carga",G6435="Caixa Existente sem Alteração",G6435="Desligamento")</formula>
    </cfRule>
  </conditionalFormatting>
  <conditionalFormatting sqref="J6449">
    <cfRule type="expression" dxfId="4958" priority="753">
      <formula>OR(G6435="Alteração de Carga",G6435="Caixa Existente sem Alteração",G6435="Desligamento")</formula>
    </cfRule>
  </conditionalFormatting>
  <conditionalFormatting sqref="J6450">
    <cfRule type="expression" dxfId="4957" priority="752">
      <formula>OR(G6435="Alteração de Carga",G6435="Caixa Existente sem Alteração",G6435="Desligamento")</formula>
    </cfRule>
  </conditionalFormatting>
  <conditionalFormatting sqref="J6464">
    <cfRule type="expression" dxfId="4956" priority="714">
      <formula>OR(G6456="Alteração de Carga",G6456="Caixa Existente sem Alteração",G6456="Desligamento")</formula>
    </cfRule>
  </conditionalFormatting>
  <conditionalFormatting sqref="J6465">
    <cfRule type="expression" dxfId="4955" priority="713">
      <formula>OR(G6456="Alteração de Carga",G6456="Caixa Existente sem Alteração",G6456="Desligamento")</formula>
    </cfRule>
  </conditionalFormatting>
  <conditionalFormatting sqref="J6466">
    <cfRule type="expression" dxfId="4954" priority="712">
      <formula>OR(G6456="Alteração de Carga",G6456="Caixa Existente sem Alteração",G6456="Desligamento")</formula>
    </cfRule>
  </conditionalFormatting>
  <conditionalFormatting sqref="J6467">
    <cfRule type="expression" dxfId="4953" priority="711">
      <formula>OR(G6456="Alteração de Carga",G6456="Caixa Existente sem Alteração",G6456="Desligamento")</formula>
    </cfRule>
  </conditionalFormatting>
  <conditionalFormatting sqref="J6468">
    <cfRule type="expression" dxfId="4952" priority="710">
      <formula>OR(G6456="Alteração de Carga",G6456="Caixa Existente sem Alteração",G6456="Desligamento")</formula>
    </cfRule>
  </conditionalFormatting>
  <conditionalFormatting sqref="J6470">
    <cfRule type="expression" dxfId="4951" priority="708">
      <formula>OR(G6456="Alteração de Carga",G6456="Caixa Existente sem Alteração",G6456="Desligamento")</formula>
    </cfRule>
  </conditionalFormatting>
  <conditionalFormatting sqref="J6471">
    <cfRule type="expression" dxfId="4950" priority="707">
      <formula>OR(G6456="Alteração de Carga",G6456="Caixa Existente sem Alteração",G6456="Desligamento")</formula>
    </cfRule>
  </conditionalFormatting>
  <conditionalFormatting sqref="J6485">
    <cfRule type="expression" dxfId="4949" priority="669">
      <formula>OR(G6477="Alteração de Carga",G6477="Caixa Existente sem Alteração",G6477="Desligamento")</formula>
    </cfRule>
  </conditionalFormatting>
  <conditionalFormatting sqref="J6486">
    <cfRule type="expression" dxfId="4948" priority="668">
      <formula>OR(G6477="Alteração de Carga",G6477="Caixa Existente sem Alteração",G6477="Desligamento")</formula>
    </cfRule>
  </conditionalFormatting>
  <conditionalFormatting sqref="J6487">
    <cfRule type="expression" dxfId="4947" priority="667">
      <formula>OR(G6477="Alteração de Carga",G6477="Caixa Existente sem Alteração",G6477="Desligamento")</formula>
    </cfRule>
  </conditionalFormatting>
  <conditionalFormatting sqref="J6488">
    <cfRule type="expression" dxfId="4946" priority="666">
      <formula>OR(G6477="Alteração de Carga",G6477="Caixa Existente sem Alteração",G6477="Desligamento")</formula>
    </cfRule>
  </conditionalFormatting>
  <conditionalFormatting sqref="J6489">
    <cfRule type="expression" dxfId="4945" priority="665">
      <formula>OR(G6477="Alteração de Carga",G6477="Caixa Existente sem Alteração",G6477="Desligamento")</formula>
    </cfRule>
  </conditionalFormatting>
  <conditionalFormatting sqref="J6491">
    <cfRule type="expression" dxfId="4944" priority="663">
      <formula>OR(G6477="Alteração de Carga",G6477="Caixa Existente sem Alteração",G6477="Desligamento")</formula>
    </cfRule>
  </conditionalFormatting>
  <conditionalFormatting sqref="J6492">
    <cfRule type="expression" dxfId="4943" priority="662">
      <formula>OR(G6477="Alteração de Carga",G6477="Caixa Existente sem Alteração",G6477="Desligamento")</formula>
    </cfRule>
  </conditionalFormatting>
  <conditionalFormatting sqref="J6506">
    <cfRule type="expression" dxfId="4942" priority="624">
      <formula>OR(G6498="Alteração de Carga",G6498="Caixa Existente sem Alteração",G6498="Desligamento")</formula>
    </cfRule>
  </conditionalFormatting>
  <conditionalFormatting sqref="J6507">
    <cfRule type="expression" dxfId="4941" priority="623">
      <formula>OR(G6498="Alteração de Carga",G6498="Caixa Existente sem Alteração",G6498="Desligamento")</formula>
    </cfRule>
  </conditionalFormatting>
  <conditionalFormatting sqref="J6508">
    <cfRule type="expression" dxfId="4940" priority="622">
      <formula>OR(G6498="Alteração de Carga",G6498="Caixa Existente sem Alteração",G6498="Desligamento")</formula>
    </cfRule>
  </conditionalFormatting>
  <conditionalFormatting sqref="J6509">
    <cfRule type="expression" dxfId="4939" priority="621">
      <formula>OR(G6498="Alteração de Carga",G6498="Caixa Existente sem Alteração",G6498="Desligamento")</formula>
    </cfRule>
  </conditionalFormatting>
  <conditionalFormatting sqref="J6510">
    <cfRule type="expression" dxfId="4938" priority="620">
      <formula>OR(G6498="Alteração de Carga",G6498="Caixa Existente sem Alteração",G6498="Desligamento")</formula>
    </cfRule>
  </conditionalFormatting>
  <conditionalFormatting sqref="J6512">
    <cfRule type="expression" dxfId="4937" priority="618">
      <formula>OR(G6498="Alteração de Carga",G6498="Caixa Existente sem Alteração",G6498="Desligamento")</formula>
    </cfRule>
  </conditionalFormatting>
  <conditionalFormatting sqref="J6513">
    <cfRule type="expression" dxfId="4936" priority="617">
      <formula>OR(G6498="Alteração de Carga",G6498="Caixa Existente sem Alteração",G6498="Desligamento")</formula>
    </cfRule>
  </conditionalFormatting>
  <conditionalFormatting sqref="J6527">
    <cfRule type="expression" dxfId="4935" priority="579">
      <formula>OR(G6519="Alteração de Carga",G6519="Caixa Existente sem Alteração",G6519="Desligamento")</formula>
    </cfRule>
  </conditionalFormatting>
  <conditionalFormatting sqref="J6528">
    <cfRule type="expression" dxfId="4934" priority="578">
      <formula>OR(G6519="Alteração de Carga",G6519="Caixa Existente sem Alteração",G6519="Desligamento")</formula>
    </cfRule>
  </conditionalFormatting>
  <conditionalFormatting sqref="J6529">
    <cfRule type="expression" dxfId="4933" priority="577">
      <formula>OR(G6519="Alteração de Carga",G6519="Caixa Existente sem Alteração",G6519="Desligamento")</formula>
    </cfRule>
  </conditionalFormatting>
  <conditionalFormatting sqref="J6530">
    <cfRule type="expression" dxfId="4932" priority="576">
      <formula>OR(G6519="Alteração de Carga",G6519="Caixa Existente sem Alteração",G6519="Desligamento")</formula>
    </cfRule>
  </conditionalFormatting>
  <conditionalFormatting sqref="J6531">
    <cfRule type="expression" dxfId="4931" priority="575">
      <formula>OR(G6519="Alteração de Carga",G6519="Caixa Existente sem Alteração",G6519="Desligamento")</formula>
    </cfRule>
  </conditionalFormatting>
  <conditionalFormatting sqref="J6533">
    <cfRule type="expression" dxfId="4930" priority="573">
      <formula>OR(G6519="Alteração de Carga",G6519="Caixa Existente sem Alteração",G6519="Desligamento")</formula>
    </cfRule>
  </conditionalFormatting>
  <conditionalFormatting sqref="J6534">
    <cfRule type="expression" dxfId="4929" priority="572">
      <formula>OR(G6519="Alteração de Carga",G6519="Caixa Existente sem Alteração",G6519="Desligamento")</formula>
    </cfRule>
  </conditionalFormatting>
  <conditionalFormatting sqref="J6548">
    <cfRule type="expression" dxfId="4928" priority="534">
      <formula>OR(G6540="Alteração de Carga",G6540="Caixa Existente sem Alteração",G6540="Desligamento")</formula>
    </cfRule>
  </conditionalFormatting>
  <conditionalFormatting sqref="J6549">
    <cfRule type="expression" dxfId="4927" priority="533">
      <formula>OR(G6540="Alteração de Carga",G6540="Caixa Existente sem Alteração",G6540="Desligamento")</formula>
    </cfRule>
  </conditionalFormatting>
  <conditionalFormatting sqref="J6550">
    <cfRule type="expression" dxfId="4926" priority="532">
      <formula>OR(G6540="Alteração de Carga",G6540="Caixa Existente sem Alteração",G6540="Desligamento")</formula>
    </cfRule>
  </conditionalFormatting>
  <conditionalFormatting sqref="J6551">
    <cfRule type="expression" dxfId="4925" priority="531">
      <formula>OR(G6540="Alteração de Carga",G6540="Caixa Existente sem Alteração",G6540="Desligamento")</formula>
    </cfRule>
  </conditionalFormatting>
  <conditionalFormatting sqref="J6552">
    <cfRule type="expression" dxfId="4924" priority="530">
      <formula>OR(G6540="Alteração de Carga",G6540="Caixa Existente sem Alteração",G6540="Desligamento")</formula>
    </cfRule>
  </conditionalFormatting>
  <conditionalFormatting sqref="J6554">
    <cfRule type="expression" dxfId="4923" priority="528">
      <formula>OR(G6540="Alteração de Carga",G6540="Caixa Existente sem Alteração",G6540="Desligamento")</formula>
    </cfRule>
  </conditionalFormatting>
  <conditionalFormatting sqref="J6555">
    <cfRule type="expression" dxfId="4922" priority="527">
      <formula>OR(G6540="Alteração de Carga",G6540="Caixa Existente sem Alteração",G6540="Desligamento")</formula>
    </cfRule>
  </conditionalFormatting>
  <conditionalFormatting sqref="J6569">
    <cfRule type="expression" dxfId="4921" priority="489">
      <formula>OR(G6561="Alteração de Carga",G6561="Caixa Existente sem Alteração",G6561="Desligamento")</formula>
    </cfRule>
  </conditionalFormatting>
  <conditionalFormatting sqref="J6570">
    <cfRule type="expression" dxfId="4920" priority="488">
      <formula>OR(G6561="Alteração de Carga",G6561="Caixa Existente sem Alteração",G6561="Desligamento")</formula>
    </cfRule>
  </conditionalFormatting>
  <conditionalFormatting sqref="J6571">
    <cfRule type="expression" dxfId="4919" priority="487">
      <formula>OR(G6561="Alteração de Carga",G6561="Caixa Existente sem Alteração",G6561="Desligamento")</formula>
    </cfRule>
  </conditionalFormatting>
  <conditionalFormatting sqref="J6572">
    <cfRule type="expression" dxfId="4918" priority="486">
      <formula>OR(G6561="Alteração de Carga",G6561="Caixa Existente sem Alteração",G6561="Desligamento")</formula>
    </cfRule>
  </conditionalFormatting>
  <conditionalFormatting sqref="J6573">
    <cfRule type="expression" dxfId="4917" priority="485">
      <formula>OR(G6561="Alteração de Carga",G6561="Caixa Existente sem Alteração",G6561="Desligamento")</formula>
    </cfRule>
  </conditionalFormatting>
  <conditionalFormatting sqref="J6575">
    <cfRule type="expression" dxfId="4916" priority="483">
      <formula>OR(G6561="Alteração de Carga",G6561="Caixa Existente sem Alteração",G6561="Desligamento")</formula>
    </cfRule>
  </conditionalFormatting>
  <conditionalFormatting sqref="J6576">
    <cfRule type="expression" dxfId="4915" priority="482">
      <formula>OR(G6561="Alteração de Carga",G6561="Caixa Existente sem Alteração",G6561="Desligamento")</formula>
    </cfRule>
  </conditionalFormatting>
  <conditionalFormatting sqref="J6590">
    <cfRule type="expression" dxfId="4914" priority="444">
      <formula>OR(G6582="Alteração de Carga",G6582="Caixa Existente sem Alteração",G6582="Desligamento")</formula>
    </cfRule>
  </conditionalFormatting>
  <conditionalFormatting sqref="J6591">
    <cfRule type="expression" dxfId="4913" priority="443">
      <formula>OR(G6582="Alteração de Carga",G6582="Caixa Existente sem Alteração",G6582="Desligamento")</formula>
    </cfRule>
  </conditionalFormatting>
  <conditionalFormatting sqref="J6592">
    <cfRule type="expression" dxfId="4912" priority="442">
      <formula>OR(G6582="Alteração de Carga",G6582="Caixa Existente sem Alteração",G6582="Desligamento")</formula>
    </cfRule>
  </conditionalFormatting>
  <conditionalFormatting sqref="J6593">
    <cfRule type="expression" dxfId="4911" priority="441">
      <formula>OR(G6582="Alteração de Carga",G6582="Caixa Existente sem Alteração",G6582="Desligamento")</formula>
    </cfRule>
  </conditionalFormatting>
  <conditionalFormatting sqref="J6594">
    <cfRule type="expression" dxfId="4910" priority="440">
      <formula>OR(G6582="Alteração de Carga",G6582="Caixa Existente sem Alteração",G6582="Desligamento")</formula>
    </cfRule>
  </conditionalFormatting>
  <conditionalFormatting sqref="J6596">
    <cfRule type="expression" dxfId="4909" priority="438">
      <formula>OR(G6582="Alteração de Carga",G6582="Caixa Existente sem Alteração",G6582="Desligamento")</formula>
    </cfRule>
  </conditionalFormatting>
  <conditionalFormatting sqref="J6597">
    <cfRule type="expression" dxfId="4908" priority="437">
      <formula>OR(G6582="Alteração de Carga",G6582="Caixa Existente sem Alteração",G6582="Desligamento")</formula>
    </cfRule>
  </conditionalFormatting>
  <conditionalFormatting sqref="J6611">
    <cfRule type="expression" dxfId="4907" priority="399">
      <formula>OR(G6603="Alteração de Carga",G6603="Caixa Existente sem Alteração",G6603="Desligamento")</formula>
    </cfRule>
  </conditionalFormatting>
  <conditionalFormatting sqref="J6612">
    <cfRule type="expression" dxfId="4906" priority="398">
      <formula>OR(G6603="Alteração de Carga",G6603="Caixa Existente sem Alteração",G6603="Desligamento")</formula>
    </cfRule>
  </conditionalFormatting>
  <conditionalFormatting sqref="J6613">
    <cfRule type="expression" dxfId="4905" priority="397">
      <formula>OR(G6603="Alteração de Carga",G6603="Caixa Existente sem Alteração",G6603="Desligamento")</formula>
    </cfRule>
  </conditionalFormatting>
  <conditionalFormatting sqref="J6614">
    <cfRule type="expression" dxfId="4904" priority="396">
      <formula>OR(G6603="Alteração de Carga",G6603="Caixa Existente sem Alteração",G6603="Desligamento")</formula>
    </cfRule>
  </conditionalFormatting>
  <conditionalFormatting sqref="J6615">
    <cfRule type="expression" dxfId="4903" priority="395">
      <formula>OR(G6603="Alteração de Carga",G6603="Caixa Existente sem Alteração",G6603="Desligamento")</formula>
    </cfRule>
  </conditionalFormatting>
  <conditionalFormatting sqref="J6617">
    <cfRule type="expression" dxfId="4902" priority="393">
      <formula>OR(G6603="Alteração de Carga",G6603="Caixa Existente sem Alteração",G6603="Desligamento")</formula>
    </cfRule>
  </conditionalFormatting>
  <conditionalFormatting sqref="J6618">
    <cfRule type="expression" dxfId="4901" priority="392">
      <formula>OR(G6603="Alteração de Carga",G6603="Caixa Existente sem Alteração",G6603="Desligamento")</formula>
    </cfRule>
  </conditionalFormatting>
  <conditionalFormatting sqref="J6632">
    <cfRule type="expression" dxfId="4900" priority="354">
      <formula>OR(G6624="Alteração de Carga",G6624="Caixa Existente sem Alteração",G6624="Desligamento")</formula>
    </cfRule>
  </conditionalFormatting>
  <conditionalFormatting sqref="J6633">
    <cfRule type="expression" dxfId="4899" priority="353">
      <formula>OR(G6624="Alteração de Carga",G6624="Caixa Existente sem Alteração",G6624="Desligamento")</formula>
    </cfRule>
  </conditionalFormatting>
  <conditionalFormatting sqref="J6634">
    <cfRule type="expression" dxfId="4898" priority="352">
      <formula>OR(G6624="Alteração de Carga",G6624="Caixa Existente sem Alteração",G6624="Desligamento")</formula>
    </cfRule>
  </conditionalFormatting>
  <conditionalFormatting sqref="J6635">
    <cfRule type="expression" dxfId="4897" priority="351">
      <formula>OR(G6624="Alteração de Carga",G6624="Caixa Existente sem Alteração",G6624="Desligamento")</formula>
    </cfRule>
  </conditionalFormatting>
  <conditionalFormatting sqref="J6636">
    <cfRule type="expression" dxfId="4896" priority="350">
      <formula>OR(G6624="Alteração de Carga",G6624="Caixa Existente sem Alteração",G6624="Desligamento")</formula>
    </cfRule>
  </conditionalFormatting>
  <conditionalFormatting sqref="J6638">
    <cfRule type="expression" dxfId="4895" priority="348">
      <formula>OR(G6624="Alteração de Carga",G6624="Caixa Existente sem Alteração",G6624="Desligamento")</formula>
    </cfRule>
  </conditionalFormatting>
  <conditionalFormatting sqref="J6639">
    <cfRule type="expression" dxfId="4894" priority="347">
      <formula>OR(G6624="Alteração de Carga",G6624="Caixa Existente sem Alteração",G6624="Desligamento")</formula>
    </cfRule>
  </conditionalFormatting>
  <conditionalFormatting sqref="J6653">
    <cfRule type="expression" dxfId="4893" priority="309">
      <formula>OR(G6645="Alteração de Carga",G6645="Caixa Existente sem Alteração",G6645="Desligamento")</formula>
    </cfRule>
  </conditionalFormatting>
  <conditionalFormatting sqref="J6654">
    <cfRule type="expression" dxfId="4892" priority="308">
      <formula>OR(G6645="Alteração de Carga",G6645="Caixa Existente sem Alteração",G6645="Desligamento")</formula>
    </cfRule>
  </conditionalFormatting>
  <conditionalFormatting sqref="J6655">
    <cfRule type="expression" dxfId="4891" priority="307">
      <formula>OR(G6645="Alteração de Carga",G6645="Caixa Existente sem Alteração",G6645="Desligamento")</formula>
    </cfRule>
  </conditionalFormatting>
  <conditionalFormatting sqref="J6656">
    <cfRule type="expression" dxfId="4890" priority="306">
      <formula>OR(G6645="Alteração de Carga",G6645="Caixa Existente sem Alteração",G6645="Desligamento")</formula>
    </cfRule>
  </conditionalFormatting>
  <conditionalFormatting sqref="J6657">
    <cfRule type="expression" dxfId="4889" priority="305">
      <formula>OR(G6645="Alteração de Carga",G6645="Caixa Existente sem Alteração",G6645="Desligamento")</formula>
    </cfRule>
  </conditionalFormatting>
  <conditionalFormatting sqref="J6659">
    <cfRule type="expression" dxfId="4888" priority="303">
      <formula>OR(G6645="Alteração de Carga",G6645="Caixa Existente sem Alteração",G6645="Desligamento")</formula>
    </cfRule>
  </conditionalFormatting>
  <conditionalFormatting sqref="J6660">
    <cfRule type="expression" dxfId="4887" priority="302">
      <formula>OR(G6645="Alteração de Carga",G6645="Caixa Existente sem Alteração",G6645="Desligamento")</formula>
    </cfRule>
  </conditionalFormatting>
  <conditionalFormatting sqref="J6674">
    <cfRule type="expression" dxfId="4886" priority="264">
      <formula>OR(G6666="Alteração de Carga",G6666="Caixa Existente sem Alteração",G6666="Desligamento")</formula>
    </cfRule>
  </conditionalFormatting>
  <conditionalFormatting sqref="J6675">
    <cfRule type="expression" dxfId="4885" priority="263">
      <formula>OR(G6666="Alteração de Carga",G6666="Caixa Existente sem Alteração",G6666="Desligamento")</formula>
    </cfRule>
  </conditionalFormatting>
  <conditionalFormatting sqref="J6676">
    <cfRule type="expression" dxfId="4884" priority="262">
      <formula>OR(G6666="Alteração de Carga",G6666="Caixa Existente sem Alteração",G6666="Desligamento")</formula>
    </cfRule>
  </conditionalFormatting>
  <conditionalFormatting sqref="J6677">
    <cfRule type="expression" dxfId="4883" priority="261">
      <formula>OR(G6666="Alteração de Carga",G6666="Caixa Existente sem Alteração",G6666="Desligamento")</formula>
    </cfRule>
  </conditionalFormatting>
  <conditionalFormatting sqref="J6678">
    <cfRule type="expression" dxfId="4882" priority="260">
      <formula>OR(G6666="Alteração de Carga",G6666="Caixa Existente sem Alteração",G6666="Desligamento")</formula>
    </cfRule>
  </conditionalFormatting>
  <conditionalFormatting sqref="J6680">
    <cfRule type="expression" dxfId="4881" priority="258">
      <formula>OR(G6666="Alteração de Carga",G6666="Caixa Existente sem Alteração",G6666="Desligamento")</formula>
    </cfRule>
  </conditionalFormatting>
  <conditionalFormatting sqref="J6681">
    <cfRule type="expression" dxfId="4880" priority="257">
      <formula>OR(G6666="Alteração de Carga",G6666="Caixa Existente sem Alteração",G6666="Desligamento")</formula>
    </cfRule>
  </conditionalFormatting>
  <conditionalFormatting sqref="J6695">
    <cfRule type="expression" dxfId="4879" priority="219">
      <formula>OR(G6687="Alteração de Carga",G6687="Caixa Existente sem Alteração",G6687="Desligamento")</formula>
    </cfRule>
  </conditionalFormatting>
  <conditionalFormatting sqref="J6696">
    <cfRule type="expression" dxfId="4878" priority="218">
      <formula>OR(G6687="Alteração de Carga",G6687="Caixa Existente sem Alteração",G6687="Desligamento")</formula>
    </cfRule>
  </conditionalFormatting>
  <conditionalFormatting sqref="J6697">
    <cfRule type="expression" dxfId="4877" priority="217">
      <formula>OR(G6687="Alteração de Carga",G6687="Caixa Existente sem Alteração",G6687="Desligamento")</formula>
    </cfRule>
  </conditionalFormatting>
  <conditionalFormatting sqref="J6698">
    <cfRule type="expression" dxfId="4876" priority="216">
      <formula>OR(G6687="Alteração de Carga",G6687="Caixa Existente sem Alteração",G6687="Desligamento")</formula>
    </cfRule>
  </conditionalFormatting>
  <conditionalFormatting sqref="J6699">
    <cfRule type="expression" dxfId="4875" priority="215">
      <formula>OR(G6687="Alteração de Carga",G6687="Caixa Existente sem Alteração",G6687="Desligamento")</formula>
    </cfRule>
  </conditionalFormatting>
  <conditionalFormatting sqref="J6701">
    <cfRule type="expression" dxfId="4874" priority="213">
      <formula>OR(G6687="Alteração de Carga",G6687="Caixa Existente sem Alteração",G6687="Desligamento")</formula>
    </cfRule>
  </conditionalFormatting>
  <conditionalFormatting sqref="J6702">
    <cfRule type="expression" dxfId="4873" priority="212">
      <formula>OR(G6687="Alteração de Carga",G6687="Caixa Existente sem Alteração",G6687="Desligamento")</formula>
    </cfRule>
  </conditionalFormatting>
  <conditionalFormatting sqref="J6716">
    <cfRule type="expression" dxfId="4872" priority="174">
      <formula>OR(G6708="Alteração de Carga",G6708="Caixa Existente sem Alteração",G6708="Desligamento")</formula>
    </cfRule>
  </conditionalFormatting>
  <conditionalFormatting sqref="J6717">
    <cfRule type="expression" dxfId="4871" priority="173">
      <formula>OR(G6708="Alteração de Carga",G6708="Caixa Existente sem Alteração",G6708="Desligamento")</formula>
    </cfRule>
  </conditionalFormatting>
  <conditionalFormatting sqref="J6718">
    <cfRule type="expression" dxfId="4870" priority="172">
      <formula>OR(G6708="Alteração de Carga",G6708="Caixa Existente sem Alteração",G6708="Desligamento")</formula>
    </cfRule>
  </conditionalFormatting>
  <conditionalFormatting sqref="J6719">
    <cfRule type="expression" dxfId="4869" priority="171">
      <formula>OR(G6708="Alteração de Carga",G6708="Caixa Existente sem Alteração",G6708="Desligamento")</formula>
    </cfRule>
  </conditionalFormatting>
  <conditionalFormatting sqref="J6720">
    <cfRule type="expression" dxfId="4868" priority="170">
      <formula>OR(G6708="Alteração de Carga",G6708="Caixa Existente sem Alteração",G6708="Desligamento")</formula>
    </cfRule>
  </conditionalFormatting>
  <conditionalFormatting sqref="J6722">
    <cfRule type="expression" dxfId="4867" priority="168">
      <formula>OR(G6708="Alteração de Carga",G6708="Caixa Existente sem Alteração",G6708="Desligamento")</formula>
    </cfRule>
  </conditionalFormatting>
  <conditionalFormatting sqref="J6723">
    <cfRule type="expression" dxfId="4866" priority="167">
      <formula>OR(G6708="Alteração de Carga",G6708="Caixa Existente sem Alteração",G6708="Desligamento")</formula>
    </cfRule>
  </conditionalFormatting>
  <conditionalFormatting sqref="J6737">
    <cfRule type="expression" dxfId="4865" priority="129">
      <formula>OR(G6729="Alteração de Carga",G6729="Caixa Existente sem Alteração",G6729="Desligamento")</formula>
    </cfRule>
  </conditionalFormatting>
  <conditionalFormatting sqref="J6738">
    <cfRule type="expression" dxfId="4864" priority="128">
      <formula>OR(G6729="Alteração de Carga",G6729="Caixa Existente sem Alteração",G6729="Desligamento")</formula>
    </cfRule>
  </conditionalFormatting>
  <conditionalFormatting sqref="J6739">
    <cfRule type="expression" dxfId="4863" priority="127">
      <formula>OR(G6729="Alteração de Carga",G6729="Caixa Existente sem Alteração",G6729="Desligamento")</formula>
    </cfRule>
  </conditionalFormatting>
  <conditionalFormatting sqref="J6740">
    <cfRule type="expression" dxfId="4862" priority="126">
      <formula>OR(G6729="Alteração de Carga",G6729="Caixa Existente sem Alteração",G6729="Desligamento")</formula>
    </cfRule>
  </conditionalFormatting>
  <conditionalFormatting sqref="J6741">
    <cfRule type="expression" dxfId="4861" priority="125">
      <formula>OR(G6729="Alteração de Carga",G6729="Caixa Existente sem Alteração",G6729="Desligamento")</formula>
    </cfRule>
  </conditionalFormatting>
  <conditionalFormatting sqref="J6743">
    <cfRule type="expression" dxfId="4860" priority="123">
      <formula>OR(G6729="Alteração de Carga",G6729="Caixa Existente sem Alteração",G6729="Desligamento")</formula>
    </cfRule>
  </conditionalFormatting>
  <conditionalFormatting sqref="J6744">
    <cfRule type="expression" dxfId="4859" priority="122">
      <formula>OR(G6729="Alteração de Carga",G6729="Caixa Existente sem Alteração",G6729="Desligamento")</formula>
    </cfRule>
  </conditionalFormatting>
  <conditionalFormatting sqref="J6758">
    <cfRule type="expression" dxfId="4858" priority="84">
      <formula>OR(G6750="Alteração de Carga",G6750="Caixa Existente sem Alteração",G6750="Desligamento")</formula>
    </cfRule>
  </conditionalFormatting>
  <conditionalFormatting sqref="J6759">
    <cfRule type="expression" dxfId="4857" priority="83">
      <formula>OR(G6750="Alteração de Carga",G6750="Caixa Existente sem Alteração",G6750="Desligamento")</formula>
    </cfRule>
  </conditionalFormatting>
  <conditionalFormatting sqref="J6760">
    <cfRule type="expression" dxfId="4856" priority="82">
      <formula>OR(G6750="Alteração de Carga",G6750="Caixa Existente sem Alteração",G6750="Desligamento")</formula>
    </cfRule>
  </conditionalFormatting>
  <conditionalFormatting sqref="J6761">
    <cfRule type="expression" dxfId="4855" priority="81">
      <formula>OR(G6750="Alteração de Carga",G6750="Caixa Existente sem Alteração",G6750="Desligamento")</formula>
    </cfRule>
  </conditionalFormatting>
  <conditionalFormatting sqref="J6762">
    <cfRule type="expression" dxfId="4854" priority="80">
      <formula>OR(G6750="Alteração de Carga",G6750="Caixa Existente sem Alteração",G6750="Desligamento")</formula>
    </cfRule>
  </conditionalFormatting>
  <conditionalFormatting sqref="J6764">
    <cfRule type="expression" dxfId="4853" priority="78">
      <formula>OR(G6750="Alteração de Carga",G6750="Caixa Existente sem Alteração",G6750="Desligamento")</formula>
    </cfRule>
  </conditionalFormatting>
  <conditionalFormatting sqref="J6765">
    <cfRule type="expression" dxfId="4852" priority="77">
      <formula>OR(G6750="Alteração de Carga",G6750="Caixa Existente sem Alteração",G6750="Desligamento")</formula>
    </cfRule>
  </conditionalFormatting>
  <conditionalFormatting sqref="J6779">
    <cfRule type="expression" dxfId="4851" priority="39">
      <formula>OR(G6771="Alteração de Carga",G6771="Caixa Existente sem Alteração",G6771="Desligamento")</formula>
    </cfRule>
  </conditionalFormatting>
  <conditionalFormatting sqref="J6780">
    <cfRule type="expression" dxfId="4850" priority="38">
      <formula>OR(G6771="Alteração de Carga",G6771="Caixa Existente sem Alteração",G6771="Desligamento")</formula>
    </cfRule>
  </conditionalFormatting>
  <conditionalFormatting sqref="J6781">
    <cfRule type="expression" dxfId="4849" priority="37">
      <formula>OR(G6771="Alteração de Carga",G6771="Caixa Existente sem Alteração",G6771="Desligamento")</formula>
    </cfRule>
  </conditionalFormatting>
  <conditionalFormatting sqref="J6782">
    <cfRule type="expression" dxfId="4848" priority="36">
      <formula>OR(G6771="Alteração de Carga",G6771="Caixa Existente sem Alteração",G6771="Desligamento")</formula>
    </cfRule>
  </conditionalFormatting>
  <conditionalFormatting sqref="J6783">
    <cfRule type="expression" dxfId="4847" priority="35">
      <formula>OR(G6771="Alteração de Carga",G6771="Caixa Existente sem Alteração",G6771="Desligamento")</formula>
    </cfRule>
  </conditionalFormatting>
  <conditionalFormatting sqref="J6785">
    <cfRule type="expression" dxfId="4846" priority="33">
      <formula>OR(G6771="Alteração de Carga",G6771="Caixa Existente sem Alteração",G6771="Desligamento")</formula>
    </cfRule>
  </conditionalFormatting>
  <conditionalFormatting sqref="J6786">
    <cfRule type="expression" dxfId="4845" priority="32">
      <formula>OR(G6771="Alteração de Carga",G6771="Caixa Existente sem Alteração",G6771="Desligamento")</formula>
    </cfRule>
  </conditionalFormatting>
  <conditionalFormatting sqref="M17">
    <cfRule type="expression" dxfId="4844" priority="18521">
      <formula>OR(L9="Alteração de Carga",L9="Caixa Existente sem Alteração",L9="Desligamento")</formula>
    </cfRule>
  </conditionalFormatting>
  <conditionalFormatting sqref="M26">
    <cfRule type="expression" dxfId="4843" priority="18512">
      <formula>OR(L9="Alteração de Carga",L9="Caixa Existente sem Alteração",L9="Desligamento")</formula>
    </cfRule>
  </conditionalFormatting>
  <conditionalFormatting sqref="M38">
    <cfRule type="expression" dxfId="4842" priority="15551">
      <formula>OR(L30="Alteração de Carga",L30="Caixa Existente sem Alteração",L30="Desligamento")</formula>
    </cfRule>
  </conditionalFormatting>
  <conditionalFormatting sqref="M47">
    <cfRule type="expression" dxfId="4841" priority="15542">
      <formula>OR(L30="Alteração de Carga",L30="Caixa Existente sem Alteração",L30="Desligamento")</formula>
    </cfRule>
  </conditionalFormatting>
  <conditionalFormatting sqref="M59">
    <cfRule type="expression" dxfId="4840" priority="15506">
      <formula>OR(L51="Alteração de Carga",L51="Caixa Existente sem Alteração",L51="Desligamento")</formula>
    </cfRule>
  </conditionalFormatting>
  <conditionalFormatting sqref="M68">
    <cfRule type="expression" dxfId="4839" priority="15497">
      <formula>OR(L51="Alteração de Carga",L51="Caixa Existente sem Alteração",L51="Desligamento")</formula>
    </cfRule>
  </conditionalFormatting>
  <conditionalFormatting sqref="M80">
    <cfRule type="expression" dxfId="4838" priority="14320">
      <formula>OR(L72="Alteração de Carga",L72="Caixa Existente sem Alteração",L72="Desligamento")</formula>
    </cfRule>
  </conditionalFormatting>
  <conditionalFormatting sqref="M89">
    <cfRule type="expression" dxfId="4837" priority="14311">
      <formula>OR(L72="Alteração de Carga",L72="Caixa Existente sem Alteração",L72="Desligamento")</formula>
    </cfRule>
  </conditionalFormatting>
  <conditionalFormatting sqref="M101">
    <cfRule type="expression" dxfId="4836" priority="14290">
      <formula>OR(L93="Alteração de Carga",L93="Caixa Existente sem Alteração",L93="Desligamento")</formula>
    </cfRule>
  </conditionalFormatting>
  <conditionalFormatting sqref="M110">
    <cfRule type="expression" dxfId="4835" priority="14281">
      <formula>OR(L93="Alteração de Carga",L93="Caixa Existente sem Alteração",L93="Desligamento")</formula>
    </cfRule>
  </conditionalFormatting>
  <conditionalFormatting sqref="M122">
    <cfRule type="expression" dxfId="4834" priority="14275">
      <formula>OR(L114="Alteração de Carga",L114="Caixa Existente sem Alteração",L114="Desligamento")</formula>
    </cfRule>
  </conditionalFormatting>
  <conditionalFormatting sqref="M131">
    <cfRule type="expression" dxfId="4833" priority="14266">
      <formula>OR(L114="Alteração de Carga",L114="Caixa Existente sem Alteração",L114="Desligamento")</formula>
    </cfRule>
  </conditionalFormatting>
  <conditionalFormatting sqref="M143">
    <cfRule type="expression" dxfId="4832" priority="14230">
      <formula>OR(L135="Alteração de Carga",L135="Caixa Existente sem Alteração",L135="Desligamento")</formula>
    </cfRule>
  </conditionalFormatting>
  <conditionalFormatting sqref="M152">
    <cfRule type="expression" dxfId="4831" priority="14221">
      <formula>OR(L135="Alteração de Carga",L135="Caixa Existente sem Alteração",L135="Desligamento")</formula>
    </cfRule>
  </conditionalFormatting>
  <conditionalFormatting sqref="M164">
    <cfRule type="expression" dxfId="4830" priority="14185">
      <formula>OR(L156="Alteração de Carga",L156="Caixa Existente sem Alteração",L156="Desligamento")</formula>
    </cfRule>
  </conditionalFormatting>
  <conditionalFormatting sqref="M173">
    <cfRule type="expression" dxfId="4829" priority="14176">
      <formula>OR(L156="Alteração de Carga",L156="Caixa Existente sem Alteração",L156="Desligamento")</formula>
    </cfRule>
  </conditionalFormatting>
  <conditionalFormatting sqref="M185">
    <cfRule type="expression" dxfId="4828" priority="14140">
      <formula>OR(L177="Alteração de Carga",L177="Caixa Existente sem Alteração",L177="Desligamento")</formula>
    </cfRule>
  </conditionalFormatting>
  <conditionalFormatting sqref="M194">
    <cfRule type="expression" dxfId="4827" priority="14131">
      <formula>OR(L177="Alteração de Carga",L177="Caixa Existente sem Alteração",L177="Desligamento")</formula>
    </cfRule>
  </conditionalFormatting>
  <conditionalFormatting sqref="M206">
    <cfRule type="expression" dxfId="4826" priority="14095">
      <formula>OR(L198="Alteração de Carga",L198="Caixa Existente sem Alteração",L198="Desligamento")</formula>
    </cfRule>
  </conditionalFormatting>
  <conditionalFormatting sqref="M215">
    <cfRule type="expression" dxfId="4825" priority="14086">
      <formula>OR(L198="Alteração de Carga",L198="Caixa Existente sem Alteração",L198="Desligamento")</formula>
    </cfRule>
  </conditionalFormatting>
  <conditionalFormatting sqref="M227">
    <cfRule type="expression" dxfId="4824" priority="14050">
      <formula>OR(L219="Alteração de Carga",L219="Caixa Existente sem Alteração",L219="Desligamento")</formula>
    </cfRule>
  </conditionalFormatting>
  <conditionalFormatting sqref="M236">
    <cfRule type="expression" dxfId="4823" priority="14041">
      <formula>OR(L219="Alteração de Carga",L219="Caixa Existente sem Alteração",L219="Desligamento")</formula>
    </cfRule>
  </conditionalFormatting>
  <conditionalFormatting sqref="M248">
    <cfRule type="expression" dxfId="4822" priority="14005">
      <formula>OR(L240="Alteração de Carga",L240="Caixa Existente sem Alteração",L240="Desligamento")</formula>
    </cfRule>
  </conditionalFormatting>
  <conditionalFormatting sqref="M257">
    <cfRule type="expression" dxfId="4821" priority="13996">
      <formula>OR(L240="Alteração de Carga",L240="Caixa Existente sem Alteração",L240="Desligamento")</formula>
    </cfRule>
  </conditionalFormatting>
  <conditionalFormatting sqref="M269">
    <cfRule type="expression" dxfId="4820" priority="13960">
      <formula>OR(L261="Alteração de Carga",L261="Caixa Existente sem Alteração",L261="Desligamento")</formula>
    </cfRule>
  </conditionalFormatting>
  <conditionalFormatting sqref="M278">
    <cfRule type="expression" dxfId="4819" priority="13951">
      <formula>OR(L261="Alteração de Carga",L261="Caixa Existente sem Alteração",L261="Desligamento")</formula>
    </cfRule>
  </conditionalFormatting>
  <conditionalFormatting sqref="M290">
    <cfRule type="expression" dxfId="4818" priority="13915">
      <formula>OR(L282="Alteração de Carga",L282="Caixa Existente sem Alteração",L282="Desligamento")</formula>
    </cfRule>
  </conditionalFormatting>
  <conditionalFormatting sqref="M299">
    <cfRule type="expression" dxfId="4817" priority="13906">
      <formula>OR(L282="Alteração de Carga",L282="Caixa Existente sem Alteração",L282="Desligamento")</formula>
    </cfRule>
  </conditionalFormatting>
  <conditionalFormatting sqref="M311">
    <cfRule type="expression" dxfId="4816" priority="13870">
      <formula>OR(L303="Alteração de Carga",L303="Caixa Existente sem Alteração",L303="Desligamento")</formula>
    </cfRule>
  </conditionalFormatting>
  <conditionalFormatting sqref="M320">
    <cfRule type="expression" dxfId="4815" priority="13861">
      <formula>OR(L303="Alteração de Carga",L303="Caixa Existente sem Alteração",L303="Desligamento")</formula>
    </cfRule>
  </conditionalFormatting>
  <conditionalFormatting sqref="M332">
    <cfRule type="expression" dxfId="4814" priority="13825">
      <formula>OR(L324="Alteração de Carga",L324="Caixa Existente sem Alteração",L324="Desligamento")</formula>
    </cfRule>
  </conditionalFormatting>
  <conditionalFormatting sqref="M341">
    <cfRule type="expression" dxfId="4813" priority="13816">
      <formula>OR(L324="Alteração de Carga",L324="Caixa Existente sem Alteração",L324="Desligamento")</formula>
    </cfRule>
  </conditionalFormatting>
  <conditionalFormatting sqref="M353">
    <cfRule type="expression" dxfId="4812" priority="13780">
      <formula>OR(L345="Alteração de Carga",L345="Caixa Existente sem Alteração",L345="Desligamento")</formula>
    </cfRule>
  </conditionalFormatting>
  <conditionalFormatting sqref="M362">
    <cfRule type="expression" dxfId="4811" priority="13771">
      <formula>OR(L345="Alteração de Carga",L345="Caixa Existente sem Alteração",L345="Desligamento")</formula>
    </cfRule>
  </conditionalFormatting>
  <conditionalFormatting sqref="M374">
    <cfRule type="expression" dxfId="4810" priority="13735">
      <formula>OR(L366="Alteração de Carga",L366="Caixa Existente sem Alteração",L366="Desligamento")</formula>
    </cfRule>
  </conditionalFormatting>
  <conditionalFormatting sqref="M383">
    <cfRule type="expression" dxfId="4809" priority="13726">
      <formula>OR(L366="Alteração de Carga",L366="Caixa Existente sem Alteração",L366="Desligamento")</formula>
    </cfRule>
  </conditionalFormatting>
  <conditionalFormatting sqref="M395">
    <cfRule type="expression" dxfId="4808" priority="13690">
      <formula>OR(L387="Alteração de Carga",L387="Caixa Existente sem Alteração",L387="Desligamento")</formula>
    </cfRule>
  </conditionalFormatting>
  <conditionalFormatting sqref="M404">
    <cfRule type="expression" dxfId="4807" priority="13681">
      <formula>OR(L387="Alteração de Carga",L387="Caixa Existente sem Alteração",L387="Desligamento")</formula>
    </cfRule>
  </conditionalFormatting>
  <conditionalFormatting sqref="M416">
    <cfRule type="expression" dxfId="4806" priority="13645">
      <formula>OR(L408="Alteração de Carga",L408="Caixa Existente sem Alteração",L408="Desligamento")</formula>
    </cfRule>
  </conditionalFormatting>
  <conditionalFormatting sqref="M425">
    <cfRule type="expression" dxfId="4805" priority="13636">
      <formula>OR(L408="Alteração de Carga",L408="Caixa Existente sem Alteração",L408="Desligamento")</formula>
    </cfRule>
  </conditionalFormatting>
  <conditionalFormatting sqref="M437">
    <cfRule type="expression" dxfId="4804" priority="13600">
      <formula>OR(L429="Alteração de Carga",L429="Caixa Existente sem Alteração",L429="Desligamento")</formula>
    </cfRule>
  </conditionalFormatting>
  <conditionalFormatting sqref="M446">
    <cfRule type="expression" dxfId="4803" priority="13591">
      <formula>OR(L429="Alteração de Carga",L429="Caixa Existente sem Alteração",L429="Desligamento")</formula>
    </cfRule>
  </conditionalFormatting>
  <conditionalFormatting sqref="M458">
    <cfRule type="expression" dxfId="4802" priority="13555">
      <formula>OR(L450="Alteração de Carga",L450="Caixa Existente sem Alteração",L450="Desligamento")</formula>
    </cfRule>
  </conditionalFormatting>
  <conditionalFormatting sqref="M467">
    <cfRule type="expression" dxfId="4801" priority="13546">
      <formula>OR(L450="Alteração de Carga",L450="Caixa Existente sem Alteração",L450="Desligamento")</formula>
    </cfRule>
  </conditionalFormatting>
  <conditionalFormatting sqref="M479">
    <cfRule type="expression" dxfId="4800" priority="13510">
      <formula>OR(L471="Alteração de Carga",L471="Caixa Existente sem Alteração",L471="Desligamento")</formula>
    </cfRule>
  </conditionalFormatting>
  <conditionalFormatting sqref="M488">
    <cfRule type="expression" dxfId="4799" priority="13501">
      <formula>OR(L471="Alteração de Carga",L471="Caixa Existente sem Alteração",L471="Desligamento")</formula>
    </cfRule>
  </conditionalFormatting>
  <conditionalFormatting sqref="M500">
    <cfRule type="expression" dxfId="4798" priority="13465">
      <formula>OR(L492="Alteração de Carga",L492="Caixa Existente sem Alteração",L492="Desligamento")</formula>
    </cfRule>
  </conditionalFormatting>
  <conditionalFormatting sqref="M509">
    <cfRule type="expression" dxfId="4797" priority="13456">
      <formula>OR(L492="Alteração de Carga",L492="Caixa Existente sem Alteração",L492="Desligamento")</formula>
    </cfRule>
  </conditionalFormatting>
  <conditionalFormatting sqref="M521">
    <cfRule type="expression" dxfId="4796" priority="13420">
      <formula>OR(L513="Alteração de Carga",L513="Caixa Existente sem Alteração",L513="Desligamento")</formula>
    </cfRule>
  </conditionalFormatting>
  <conditionalFormatting sqref="M530">
    <cfRule type="expression" dxfId="4795" priority="13411">
      <formula>OR(L513="Alteração de Carga",L513="Caixa Existente sem Alteração",L513="Desligamento")</formula>
    </cfRule>
  </conditionalFormatting>
  <conditionalFormatting sqref="M542">
    <cfRule type="expression" dxfId="4794" priority="13375">
      <formula>OR(L534="Alteração de Carga",L534="Caixa Existente sem Alteração",L534="Desligamento")</formula>
    </cfRule>
  </conditionalFormatting>
  <conditionalFormatting sqref="M551">
    <cfRule type="expression" dxfId="4793" priority="13366">
      <formula>OR(L534="Alteração de Carga",L534="Caixa Existente sem Alteração",L534="Desligamento")</formula>
    </cfRule>
  </conditionalFormatting>
  <conditionalFormatting sqref="M563">
    <cfRule type="expression" dxfId="4792" priority="13330">
      <formula>OR(L555="Alteração de Carga",L555="Caixa Existente sem Alteração",L555="Desligamento")</formula>
    </cfRule>
  </conditionalFormatting>
  <conditionalFormatting sqref="M572">
    <cfRule type="expression" dxfId="4791" priority="13321">
      <formula>OR(L555="Alteração de Carga",L555="Caixa Existente sem Alteração",L555="Desligamento")</formula>
    </cfRule>
  </conditionalFormatting>
  <conditionalFormatting sqref="M584">
    <cfRule type="expression" dxfId="4790" priority="13285">
      <formula>OR(L576="Alteração de Carga",L576="Caixa Existente sem Alteração",L576="Desligamento")</formula>
    </cfRule>
  </conditionalFormatting>
  <conditionalFormatting sqref="M593">
    <cfRule type="expression" dxfId="4789" priority="13276">
      <formula>OR(L576="Alteração de Carga",L576="Caixa Existente sem Alteração",L576="Desligamento")</formula>
    </cfRule>
  </conditionalFormatting>
  <conditionalFormatting sqref="M605">
    <cfRule type="expression" dxfId="4788" priority="13240">
      <formula>OR(L597="Alteração de Carga",L597="Caixa Existente sem Alteração",L597="Desligamento")</formula>
    </cfRule>
  </conditionalFormatting>
  <conditionalFormatting sqref="M614">
    <cfRule type="expression" dxfId="4787" priority="13231">
      <formula>OR(L597="Alteração de Carga",L597="Caixa Existente sem Alteração",L597="Desligamento")</formula>
    </cfRule>
  </conditionalFormatting>
  <conditionalFormatting sqref="M626">
    <cfRule type="expression" dxfId="4786" priority="13195">
      <formula>OR(L618="Alteração de Carga",L618="Caixa Existente sem Alteração",L618="Desligamento")</formula>
    </cfRule>
  </conditionalFormatting>
  <conditionalFormatting sqref="M635">
    <cfRule type="expression" dxfId="4785" priority="13186">
      <formula>OR(L618="Alteração de Carga",L618="Caixa Existente sem Alteração",L618="Desligamento")</formula>
    </cfRule>
  </conditionalFormatting>
  <conditionalFormatting sqref="M647">
    <cfRule type="expression" dxfId="4784" priority="13150">
      <formula>OR(L639="Alteração de Carga",L639="Caixa Existente sem Alteração",L639="Desligamento")</formula>
    </cfRule>
  </conditionalFormatting>
  <conditionalFormatting sqref="M656">
    <cfRule type="expression" dxfId="4783" priority="13141">
      <formula>OR(L639="Alteração de Carga",L639="Caixa Existente sem Alteração",L639="Desligamento")</formula>
    </cfRule>
  </conditionalFormatting>
  <conditionalFormatting sqref="M668">
    <cfRule type="expression" dxfId="4782" priority="13105">
      <formula>OR(L660="Alteração de Carga",L660="Caixa Existente sem Alteração",L660="Desligamento")</formula>
    </cfRule>
  </conditionalFormatting>
  <conditionalFormatting sqref="M677">
    <cfRule type="expression" dxfId="4781" priority="13096">
      <formula>OR(L660="Alteração de Carga",L660="Caixa Existente sem Alteração",L660="Desligamento")</formula>
    </cfRule>
  </conditionalFormatting>
  <conditionalFormatting sqref="M689">
    <cfRule type="expression" dxfId="4780" priority="13060">
      <formula>OR(L681="Alteração de Carga",L681="Caixa Existente sem Alteração",L681="Desligamento")</formula>
    </cfRule>
  </conditionalFormatting>
  <conditionalFormatting sqref="M698">
    <cfRule type="expression" dxfId="4779" priority="13051">
      <formula>OR(L681="Alteração de Carga",L681="Caixa Existente sem Alteração",L681="Desligamento")</formula>
    </cfRule>
  </conditionalFormatting>
  <conditionalFormatting sqref="M710">
    <cfRule type="expression" dxfId="4778" priority="13015">
      <formula>OR(L702="Alteração de Carga",L702="Caixa Existente sem Alteração",L702="Desligamento")</formula>
    </cfRule>
  </conditionalFormatting>
  <conditionalFormatting sqref="M719">
    <cfRule type="expression" dxfId="4777" priority="13006">
      <formula>OR(L702="Alteração de Carga",L702="Caixa Existente sem Alteração",L702="Desligamento")</formula>
    </cfRule>
  </conditionalFormatting>
  <conditionalFormatting sqref="M731">
    <cfRule type="expression" dxfId="4776" priority="12970">
      <formula>OR(L723="Alteração de Carga",L723="Caixa Existente sem Alteração",L723="Desligamento")</formula>
    </cfRule>
  </conditionalFormatting>
  <conditionalFormatting sqref="M740">
    <cfRule type="expression" dxfId="4775" priority="12961">
      <formula>OR(L723="Alteração de Carga",L723="Caixa Existente sem Alteração",L723="Desligamento")</formula>
    </cfRule>
  </conditionalFormatting>
  <conditionalFormatting sqref="M752">
    <cfRule type="expression" dxfId="4774" priority="12925">
      <formula>OR(L744="Alteração de Carga",L744="Caixa Existente sem Alteração",L744="Desligamento")</formula>
    </cfRule>
  </conditionalFormatting>
  <conditionalFormatting sqref="M761">
    <cfRule type="expression" dxfId="4773" priority="12916">
      <formula>OR(L744="Alteração de Carga",L744="Caixa Existente sem Alteração",L744="Desligamento")</formula>
    </cfRule>
  </conditionalFormatting>
  <conditionalFormatting sqref="M773">
    <cfRule type="expression" dxfId="4772" priority="12880">
      <formula>OR(L765="Alteração de Carga",L765="Caixa Existente sem Alteração",L765="Desligamento")</formula>
    </cfRule>
  </conditionalFormatting>
  <conditionalFormatting sqref="M782">
    <cfRule type="expression" dxfId="4771" priority="12871">
      <formula>OR(L765="Alteração de Carga",L765="Caixa Existente sem Alteração",L765="Desligamento")</formula>
    </cfRule>
  </conditionalFormatting>
  <conditionalFormatting sqref="M794">
    <cfRule type="expression" dxfId="4770" priority="12835">
      <formula>OR(L786="Alteração de Carga",L786="Caixa Existente sem Alteração",L786="Desligamento")</formula>
    </cfRule>
  </conditionalFormatting>
  <conditionalFormatting sqref="M803">
    <cfRule type="expression" dxfId="4769" priority="12826">
      <formula>OR(L786="Alteração de Carga",L786="Caixa Existente sem Alteração",L786="Desligamento")</formula>
    </cfRule>
  </conditionalFormatting>
  <conditionalFormatting sqref="M815">
    <cfRule type="expression" dxfId="4768" priority="12790">
      <formula>OR(L807="Alteração de Carga",L807="Caixa Existente sem Alteração",L807="Desligamento")</formula>
    </cfRule>
  </conditionalFormatting>
  <conditionalFormatting sqref="M824">
    <cfRule type="expression" dxfId="4767" priority="12781">
      <formula>OR(L807="Alteração de Carga",L807="Caixa Existente sem Alteração",L807="Desligamento")</formula>
    </cfRule>
  </conditionalFormatting>
  <conditionalFormatting sqref="M836">
    <cfRule type="expression" dxfId="4766" priority="12745">
      <formula>OR(L828="Alteração de Carga",L828="Caixa Existente sem Alteração",L828="Desligamento")</formula>
    </cfRule>
  </conditionalFormatting>
  <conditionalFormatting sqref="M845">
    <cfRule type="expression" dxfId="4765" priority="12736">
      <formula>OR(L828="Alteração de Carga",L828="Caixa Existente sem Alteração",L828="Desligamento")</formula>
    </cfRule>
  </conditionalFormatting>
  <conditionalFormatting sqref="M857">
    <cfRule type="expression" dxfId="4764" priority="12700">
      <formula>OR(L849="Alteração de Carga",L849="Caixa Existente sem Alteração",L849="Desligamento")</formula>
    </cfRule>
  </conditionalFormatting>
  <conditionalFormatting sqref="M866">
    <cfRule type="expression" dxfId="4763" priority="12691">
      <formula>OR(L849="Alteração de Carga",L849="Caixa Existente sem Alteração",L849="Desligamento")</formula>
    </cfRule>
  </conditionalFormatting>
  <conditionalFormatting sqref="M878">
    <cfRule type="expression" dxfId="4762" priority="12655">
      <formula>OR(L870="Alteração de Carga",L870="Caixa Existente sem Alteração",L870="Desligamento")</formula>
    </cfRule>
  </conditionalFormatting>
  <conditionalFormatting sqref="M887">
    <cfRule type="expression" dxfId="4761" priority="12646">
      <formula>OR(L870="Alteração de Carga",L870="Caixa Existente sem Alteração",L870="Desligamento")</formula>
    </cfRule>
  </conditionalFormatting>
  <conditionalFormatting sqref="M899">
    <cfRule type="expression" dxfId="4760" priority="12610">
      <formula>OR(L891="Alteração de Carga",L891="Caixa Existente sem Alteração",L891="Desligamento")</formula>
    </cfRule>
  </conditionalFormatting>
  <conditionalFormatting sqref="M908">
    <cfRule type="expression" dxfId="4759" priority="12601">
      <formula>OR(L891="Alteração de Carga",L891="Caixa Existente sem Alteração",L891="Desligamento")</formula>
    </cfRule>
  </conditionalFormatting>
  <conditionalFormatting sqref="M920">
    <cfRule type="expression" dxfId="4758" priority="12565">
      <formula>OR(L912="Alteração de Carga",L912="Caixa Existente sem Alteração",L912="Desligamento")</formula>
    </cfRule>
  </conditionalFormatting>
  <conditionalFormatting sqref="M929">
    <cfRule type="expression" dxfId="4757" priority="12556">
      <formula>OR(L912="Alteração de Carga",L912="Caixa Existente sem Alteração",L912="Desligamento")</formula>
    </cfRule>
  </conditionalFormatting>
  <conditionalFormatting sqref="M941">
    <cfRule type="expression" dxfId="4756" priority="12520">
      <formula>OR(L933="Alteração de Carga",L933="Caixa Existente sem Alteração",L933="Desligamento")</formula>
    </cfRule>
  </conditionalFormatting>
  <conditionalFormatting sqref="M950">
    <cfRule type="expression" dxfId="4755" priority="12511">
      <formula>OR(L933="Alteração de Carga",L933="Caixa Existente sem Alteração",L933="Desligamento")</formula>
    </cfRule>
  </conditionalFormatting>
  <conditionalFormatting sqref="M962">
    <cfRule type="expression" dxfId="4754" priority="12475">
      <formula>OR(L954="Alteração de Carga",L954="Caixa Existente sem Alteração",L954="Desligamento")</formula>
    </cfRule>
  </conditionalFormatting>
  <conditionalFormatting sqref="M971">
    <cfRule type="expression" dxfId="4753" priority="12466">
      <formula>OR(L954="Alteração de Carga",L954="Caixa Existente sem Alteração",L954="Desligamento")</formula>
    </cfRule>
  </conditionalFormatting>
  <conditionalFormatting sqref="M983">
    <cfRule type="expression" dxfId="4752" priority="12430">
      <formula>OR(L975="Alteração de Carga",L975="Caixa Existente sem Alteração",L975="Desligamento")</formula>
    </cfRule>
  </conditionalFormatting>
  <conditionalFormatting sqref="M992">
    <cfRule type="expression" dxfId="4751" priority="12421">
      <formula>OR(L975="Alteração de Carga",L975="Caixa Existente sem Alteração",L975="Desligamento")</formula>
    </cfRule>
  </conditionalFormatting>
  <conditionalFormatting sqref="M1004">
    <cfRule type="expression" dxfId="4750" priority="12385">
      <formula>OR(L996="Alteração de Carga",L996="Caixa Existente sem Alteração",L996="Desligamento")</formula>
    </cfRule>
  </conditionalFormatting>
  <conditionalFormatting sqref="M1013">
    <cfRule type="expression" dxfId="4749" priority="12376">
      <formula>OR(L996="Alteração de Carga",L996="Caixa Existente sem Alteração",L996="Desligamento")</formula>
    </cfRule>
  </conditionalFormatting>
  <conditionalFormatting sqref="M1025">
    <cfRule type="expression" dxfId="4748" priority="12340">
      <formula>OR(L1017="Alteração de Carga",L1017="Caixa Existente sem Alteração",L1017="Desligamento")</formula>
    </cfRule>
  </conditionalFormatting>
  <conditionalFormatting sqref="M1034">
    <cfRule type="expression" dxfId="4747" priority="12331">
      <formula>OR(L1017="Alteração de Carga",L1017="Caixa Existente sem Alteração",L1017="Desligamento")</formula>
    </cfRule>
  </conditionalFormatting>
  <conditionalFormatting sqref="M1046">
    <cfRule type="expression" dxfId="4746" priority="12295">
      <formula>OR(L1038="Alteração de Carga",L1038="Caixa Existente sem Alteração",L1038="Desligamento")</formula>
    </cfRule>
  </conditionalFormatting>
  <conditionalFormatting sqref="M1055">
    <cfRule type="expression" dxfId="4745" priority="12286">
      <formula>OR(L1038="Alteração de Carga",L1038="Caixa Existente sem Alteração",L1038="Desligamento")</formula>
    </cfRule>
  </conditionalFormatting>
  <conditionalFormatting sqref="M1067">
    <cfRule type="expression" dxfId="4744" priority="12250">
      <formula>OR(L1059="Alteração de Carga",L1059="Caixa Existente sem Alteração",L1059="Desligamento")</formula>
    </cfRule>
  </conditionalFormatting>
  <conditionalFormatting sqref="M1076">
    <cfRule type="expression" dxfId="4743" priority="12241">
      <formula>OR(L1059="Alteração de Carga",L1059="Caixa Existente sem Alteração",L1059="Desligamento")</formula>
    </cfRule>
  </conditionalFormatting>
  <conditionalFormatting sqref="M1088">
    <cfRule type="expression" dxfId="4742" priority="12205">
      <formula>OR(L1080="Alteração de Carga",L1080="Caixa Existente sem Alteração",L1080="Desligamento")</formula>
    </cfRule>
  </conditionalFormatting>
  <conditionalFormatting sqref="M1097">
    <cfRule type="expression" dxfId="4741" priority="12196">
      <formula>OR(L1080="Alteração de Carga",L1080="Caixa Existente sem Alteração",L1080="Desligamento")</formula>
    </cfRule>
  </conditionalFormatting>
  <conditionalFormatting sqref="M1109">
    <cfRule type="expression" dxfId="4740" priority="12160">
      <formula>OR(L1101="Alteração de Carga",L1101="Caixa Existente sem Alteração",L1101="Desligamento")</formula>
    </cfRule>
  </conditionalFormatting>
  <conditionalFormatting sqref="M1118">
    <cfRule type="expression" dxfId="4739" priority="12151">
      <formula>OR(L1101="Alteração de Carga",L1101="Caixa Existente sem Alteração",L1101="Desligamento")</formula>
    </cfRule>
  </conditionalFormatting>
  <conditionalFormatting sqref="M1130">
    <cfRule type="expression" dxfId="4738" priority="12115">
      <formula>OR(L1122="Alteração de Carga",L1122="Caixa Existente sem Alteração",L1122="Desligamento")</formula>
    </cfRule>
  </conditionalFormatting>
  <conditionalFormatting sqref="M1139">
    <cfRule type="expression" dxfId="4737" priority="12106">
      <formula>OR(L1122="Alteração de Carga",L1122="Caixa Existente sem Alteração",L1122="Desligamento")</formula>
    </cfRule>
  </conditionalFormatting>
  <conditionalFormatting sqref="M1151">
    <cfRule type="expression" dxfId="4736" priority="12070">
      <formula>OR(L1143="Alteração de Carga",L1143="Caixa Existente sem Alteração",L1143="Desligamento")</formula>
    </cfRule>
  </conditionalFormatting>
  <conditionalFormatting sqref="M1160">
    <cfRule type="expression" dxfId="4735" priority="12061">
      <formula>OR(L1143="Alteração de Carga",L1143="Caixa Existente sem Alteração",L1143="Desligamento")</formula>
    </cfRule>
  </conditionalFormatting>
  <conditionalFormatting sqref="M1172">
    <cfRule type="expression" dxfId="4734" priority="12025">
      <formula>OR(L1164="Alteração de Carga",L1164="Caixa Existente sem Alteração",L1164="Desligamento")</formula>
    </cfRule>
  </conditionalFormatting>
  <conditionalFormatting sqref="M1181">
    <cfRule type="expression" dxfId="4733" priority="12016">
      <formula>OR(L1164="Alteração de Carga",L1164="Caixa Existente sem Alteração",L1164="Desligamento")</formula>
    </cfRule>
  </conditionalFormatting>
  <conditionalFormatting sqref="M1193">
    <cfRule type="expression" dxfId="4732" priority="11980">
      <formula>OR(L1185="Alteração de Carga",L1185="Caixa Existente sem Alteração",L1185="Desligamento")</formula>
    </cfRule>
  </conditionalFormatting>
  <conditionalFormatting sqref="M1202">
    <cfRule type="expression" dxfId="4731" priority="11971">
      <formula>OR(L1185="Alteração de Carga",L1185="Caixa Existente sem Alteração",L1185="Desligamento")</formula>
    </cfRule>
  </conditionalFormatting>
  <conditionalFormatting sqref="M1214">
    <cfRule type="expression" dxfId="4730" priority="11935">
      <formula>OR(L1206="Alteração de Carga",L1206="Caixa Existente sem Alteração",L1206="Desligamento")</formula>
    </cfRule>
  </conditionalFormatting>
  <conditionalFormatting sqref="M1223">
    <cfRule type="expression" dxfId="4729" priority="11926">
      <formula>OR(L1206="Alteração de Carga",L1206="Caixa Existente sem Alteração",L1206="Desligamento")</formula>
    </cfRule>
  </conditionalFormatting>
  <conditionalFormatting sqref="M1235">
    <cfRule type="expression" dxfId="4728" priority="11890">
      <formula>OR(L1227="Alteração de Carga",L1227="Caixa Existente sem Alteração",L1227="Desligamento")</formula>
    </cfRule>
  </conditionalFormatting>
  <conditionalFormatting sqref="M1244">
    <cfRule type="expression" dxfId="4727" priority="11881">
      <formula>OR(L1227="Alteração de Carga",L1227="Caixa Existente sem Alteração",L1227="Desligamento")</formula>
    </cfRule>
  </conditionalFormatting>
  <conditionalFormatting sqref="M1256">
    <cfRule type="expression" dxfId="4726" priority="11845">
      <formula>OR(L1248="Alteração de Carga",L1248="Caixa Existente sem Alteração",L1248="Desligamento")</formula>
    </cfRule>
  </conditionalFormatting>
  <conditionalFormatting sqref="M1265">
    <cfRule type="expression" dxfId="4725" priority="11836">
      <formula>OR(L1248="Alteração de Carga",L1248="Caixa Existente sem Alteração",L1248="Desligamento")</formula>
    </cfRule>
  </conditionalFormatting>
  <conditionalFormatting sqref="M1277">
    <cfRule type="expression" dxfId="4724" priority="11800">
      <formula>OR(L1269="Alteração de Carga",L1269="Caixa Existente sem Alteração",L1269="Desligamento")</formula>
    </cfRule>
  </conditionalFormatting>
  <conditionalFormatting sqref="M1286">
    <cfRule type="expression" dxfId="4723" priority="11791">
      <formula>OR(L1269="Alteração de Carga",L1269="Caixa Existente sem Alteração",L1269="Desligamento")</formula>
    </cfRule>
  </conditionalFormatting>
  <conditionalFormatting sqref="M1298">
    <cfRule type="expression" dxfId="4722" priority="11755">
      <formula>OR(L1290="Alteração de Carga",L1290="Caixa Existente sem Alteração",L1290="Desligamento")</formula>
    </cfRule>
  </conditionalFormatting>
  <conditionalFormatting sqref="M1307">
    <cfRule type="expression" dxfId="4721" priority="11746">
      <formula>OR(L1290="Alteração de Carga",L1290="Caixa Existente sem Alteração",L1290="Desligamento")</formula>
    </cfRule>
  </conditionalFormatting>
  <conditionalFormatting sqref="M1319">
    <cfRule type="expression" dxfId="4720" priority="11710">
      <formula>OR(L1311="Alteração de Carga",L1311="Caixa Existente sem Alteração",L1311="Desligamento")</formula>
    </cfRule>
  </conditionalFormatting>
  <conditionalFormatting sqref="M1328">
    <cfRule type="expression" dxfId="4719" priority="11701">
      <formula>OR(L1311="Alteração de Carga",L1311="Caixa Existente sem Alteração",L1311="Desligamento")</formula>
    </cfRule>
  </conditionalFormatting>
  <conditionalFormatting sqref="M1340">
    <cfRule type="expression" dxfId="4718" priority="11665">
      <formula>OR(L1332="Alteração de Carga",L1332="Caixa Existente sem Alteração",L1332="Desligamento")</formula>
    </cfRule>
  </conditionalFormatting>
  <conditionalFormatting sqref="M1349">
    <cfRule type="expression" dxfId="4717" priority="11656">
      <formula>OR(L1332="Alteração de Carga",L1332="Caixa Existente sem Alteração",L1332="Desligamento")</formula>
    </cfRule>
  </conditionalFormatting>
  <conditionalFormatting sqref="M1361">
    <cfRule type="expression" dxfId="4716" priority="11620">
      <formula>OR(L1353="Alteração de Carga",L1353="Caixa Existente sem Alteração",L1353="Desligamento")</formula>
    </cfRule>
  </conditionalFormatting>
  <conditionalFormatting sqref="M1370">
    <cfRule type="expression" dxfId="4715" priority="11611">
      <formula>OR(L1353="Alteração de Carga",L1353="Caixa Existente sem Alteração",L1353="Desligamento")</formula>
    </cfRule>
  </conditionalFormatting>
  <conditionalFormatting sqref="M1382">
    <cfRule type="expression" dxfId="4714" priority="11575">
      <formula>OR(L1374="Alteração de Carga",L1374="Caixa Existente sem Alteração",L1374="Desligamento")</formula>
    </cfRule>
  </conditionalFormatting>
  <conditionalFormatting sqref="M1391">
    <cfRule type="expression" dxfId="4713" priority="11566">
      <formula>OR(L1374="Alteração de Carga",L1374="Caixa Existente sem Alteração",L1374="Desligamento")</formula>
    </cfRule>
  </conditionalFormatting>
  <conditionalFormatting sqref="M1403">
    <cfRule type="expression" dxfId="4712" priority="11530">
      <formula>OR(L1395="Alteração de Carga",L1395="Caixa Existente sem Alteração",L1395="Desligamento")</formula>
    </cfRule>
  </conditionalFormatting>
  <conditionalFormatting sqref="M1412">
    <cfRule type="expression" dxfId="4711" priority="11521">
      <formula>OR(L1395="Alteração de Carga",L1395="Caixa Existente sem Alteração",L1395="Desligamento")</formula>
    </cfRule>
  </conditionalFormatting>
  <conditionalFormatting sqref="M1424">
    <cfRule type="expression" dxfId="4710" priority="11485">
      <formula>OR(L1416="Alteração de Carga",L1416="Caixa Existente sem Alteração",L1416="Desligamento")</formula>
    </cfRule>
  </conditionalFormatting>
  <conditionalFormatting sqref="M1433">
    <cfRule type="expression" dxfId="4709" priority="11476">
      <formula>OR(L1416="Alteração de Carga",L1416="Caixa Existente sem Alteração",L1416="Desligamento")</formula>
    </cfRule>
  </conditionalFormatting>
  <conditionalFormatting sqref="M1445">
    <cfRule type="expression" dxfId="4708" priority="11440">
      <formula>OR(L1437="Alteração de Carga",L1437="Caixa Existente sem Alteração",L1437="Desligamento")</formula>
    </cfRule>
  </conditionalFormatting>
  <conditionalFormatting sqref="M1454">
    <cfRule type="expression" dxfId="4707" priority="11431">
      <formula>OR(L1437="Alteração de Carga",L1437="Caixa Existente sem Alteração",L1437="Desligamento")</formula>
    </cfRule>
  </conditionalFormatting>
  <conditionalFormatting sqref="M1466">
    <cfRule type="expression" dxfId="4706" priority="11395">
      <formula>OR(L1458="Alteração de Carga",L1458="Caixa Existente sem Alteração",L1458="Desligamento")</formula>
    </cfRule>
  </conditionalFormatting>
  <conditionalFormatting sqref="M1475">
    <cfRule type="expression" dxfId="4705" priority="11386">
      <formula>OR(L1458="Alteração de Carga",L1458="Caixa Existente sem Alteração",L1458="Desligamento")</formula>
    </cfRule>
  </conditionalFormatting>
  <conditionalFormatting sqref="M1487">
    <cfRule type="expression" dxfId="4704" priority="11350">
      <formula>OR(L1479="Alteração de Carga",L1479="Caixa Existente sem Alteração",L1479="Desligamento")</formula>
    </cfRule>
  </conditionalFormatting>
  <conditionalFormatting sqref="M1496">
    <cfRule type="expression" dxfId="4703" priority="11341">
      <formula>OR(L1479="Alteração de Carga",L1479="Caixa Existente sem Alteração",L1479="Desligamento")</formula>
    </cfRule>
  </conditionalFormatting>
  <conditionalFormatting sqref="M1508">
    <cfRule type="expression" dxfId="4702" priority="11305">
      <formula>OR(L1500="Alteração de Carga",L1500="Caixa Existente sem Alteração",L1500="Desligamento")</formula>
    </cfRule>
  </conditionalFormatting>
  <conditionalFormatting sqref="M1517">
    <cfRule type="expression" dxfId="4701" priority="11296">
      <formula>OR(L1500="Alteração de Carga",L1500="Caixa Existente sem Alteração",L1500="Desligamento")</formula>
    </cfRule>
  </conditionalFormatting>
  <conditionalFormatting sqref="M1529">
    <cfRule type="expression" dxfId="4700" priority="11260">
      <formula>OR(L1521="Alteração de Carga",L1521="Caixa Existente sem Alteração",L1521="Desligamento")</formula>
    </cfRule>
  </conditionalFormatting>
  <conditionalFormatting sqref="M1538">
    <cfRule type="expression" dxfId="4699" priority="11251">
      <formula>OR(L1521="Alteração de Carga",L1521="Caixa Existente sem Alteração",L1521="Desligamento")</formula>
    </cfRule>
  </conditionalFormatting>
  <conditionalFormatting sqref="M1550">
    <cfRule type="expression" dxfId="4698" priority="11215">
      <formula>OR(L1542="Alteração de Carga",L1542="Caixa Existente sem Alteração",L1542="Desligamento")</formula>
    </cfRule>
  </conditionalFormatting>
  <conditionalFormatting sqref="M1559">
    <cfRule type="expression" dxfId="4697" priority="11206">
      <formula>OR(L1542="Alteração de Carga",L1542="Caixa Existente sem Alteração",L1542="Desligamento")</formula>
    </cfRule>
  </conditionalFormatting>
  <conditionalFormatting sqref="M1571">
    <cfRule type="expression" dxfId="4696" priority="11170">
      <formula>OR(L1563="Alteração de Carga",L1563="Caixa Existente sem Alteração",L1563="Desligamento")</formula>
    </cfRule>
  </conditionalFormatting>
  <conditionalFormatting sqref="M1580">
    <cfRule type="expression" dxfId="4695" priority="11161">
      <formula>OR(L1563="Alteração de Carga",L1563="Caixa Existente sem Alteração",L1563="Desligamento")</formula>
    </cfRule>
  </conditionalFormatting>
  <conditionalFormatting sqref="M1592">
    <cfRule type="expression" dxfId="4694" priority="11125">
      <formula>OR(L1584="Alteração de Carga",L1584="Caixa Existente sem Alteração",L1584="Desligamento")</formula>
    </cfRule>
  </conditionalFormatting>
  <conditionalFormatting sqref="M1601">
    <cfRule type="expression" dxfId="4693" priority="11116">
      <formula>OR(L1584="Alteração de Carga",L1584="Caixa Existente sem Alteração",L1584="Desligamento")</formula>
    </cfRule>
  </conditionalFormatting>
  <conditionalFormatting sqref="M1613">
    <cfRule type="expression" dxfId="4692" priority="11080">
      <formula>OR(L1605="Alteração de Carga",L1605="Caixa Existente sem Alteração",L1605="Desligamento")</formula>
    </cfRule>
  </conditionalFormatting>
  <conditionalFormatting sqref="M1622">
    <cfRule type="expression" dxfId="4691" priority="11071">
      <formula>OR(L1605="Alteração de Carga",L1605="Caixa Existente sem Alteração",L1605="Desligamento")</formula>
    </cfRule>
  </conditionalFormatting>
  <conditionalFormatting sqref="M1634">
    <cfRule type="expression" dxfId="4690" priority="11035">
      <formula>OR(L1626="Alteração de Carga",L1626="Caixa Existente sem Alteração",L1626="Desligamento")</formula>
    </cfRule>
  </conditionalFormatting>
  <conditionalFormatting sqref="M1643">
    <cfRule type="expression" dxfId="4689" priority="11026">
      <formula>OR(L1626="Alteração de Carga",L1626="Caixa Existente sem Alteração",L1626="Desligamento")</formula>
    </cfRule>
  </conditionalFormatting>
  <conditionalFormatting sqref="M1655">
    <cfRule type="expression" dxfId="4688" priority="10990">
      <formula>OR(L1647="Alteração de Carga",L1647="Caixa Existente sem Alteração",L1647="Desligamento")</formula>
    </cfRule>
  </conditionalFormatting>
  <conditionalFormatting sqref="M1664">
    <cfRule type="expression" dxfId="4687" priority="10981">
      <formula>OR(L1647="Alteração de Carga",L1647="Caixa Existente sem Alteração",L1647="Desligamento")</formula>
    </cfRule>
  </conditionalFormatting>
  <conditionalFormatting sqref="M1676">
    <cfRule type="expression" dxfId="4686" priority="10945">
      <formula>OR(L1668="Alteração de Carga",L1668="Caixa Existente sem Alteração",L1668="Desligamento")</formula>
    </cfRule>
  </conditionalFormatting>
  <conditionalFormatting sqref="M1685">
    <cfRule type="expression" dxfId="4685" priority="10936">
      <formula>OR(L1668="Alteração de Carga",L1668="Caixa Existente sem Alteração",L1668="Desligamento")</formula>
    </cfRule>
  </conditionalFormatting>
  <conditionalFormatting sqref="M1697">
    <cfRule type="expression" dxfId="4684" priority="10900">
      <formula>OR(L1689="Alteração de Carga",L1689="Caixa Existente sem Alteração",L1689="Desligamento")</formula>
    </cfRule>
  </conditionalFormatting>
  <conditionalFormatting sqref="M1706">
    <cfRule type="expression" dxfId="4683" priority="10891">
      <formula>OR(L1689="Alteração de Carga",L1689="Caixa Existente sem Alteração",L1689="Desligamento")</formula>
    </cfRule>
  </conditionalFormatting>
  <conditionalFormatting sqref="M1718">
    <cfRule type="expression" dxfId="4682" priority="10855">
      <formula>OR(L1710="Alteração de Carga",L1710="Caixa Existente sem Alteração",L1710="Desligamento")</formula>
    </cfRule>
  </conditionalFormatting>
  <conditionalFormatting sqref="M1727">
    <cfRule type="expression" dxfId="4681" priority="10846">
      <formula>OR(L1710="Alteração de Carga",L1710="Caixa Existente sem Alteração",L1710="Desligamento")</formula>
    </cfRule>
  </conditionalFormatting>
  <conditionalFormatting sqref="M1739">
    <cfRule type="expression" dxfId="4680" priority="10810">
      <formula>OR(L1731="Alteração de Carga",L1731="Caixa Existente sem Alteração",L1731="Desligamento")</formula>
    </cfRule>
  </conditionalFormatting>
  <conditionalFormatting sqref="M1748">
    <cfRule type="expression" dxfId="4679" priority="10801">
      <formula>OR(L1731="Alteração de Carga",L1731="Caixa Existente sem Alteração",L1731="Desligamento")</formula>
    </cfRule>
  </conditionalFormatting>
  <conditionalFormatting sqref="M1760">
    <cfRule type="expression" dxfId="4678" priority="10765">
      <formula>OR(L1752="Alteração de Carga",L1752="Caixa Existente sem Alteração",L1752="Desligamento")</formula>
    </cfRule>
  </conditionalFormatting>
  <conditionalFormatting sqref="M1769">
    <cfRule type="expression" dxfId="4677" priority="10756">
      <formula>OR(L1752="Alteração de Carga",L1752="Caixa Existente sem Alteração",L1752="Desligamento")</formula>
    </cfRule>
  </conditionalFormatting>
  <conditionalFormatting sqref="M1781">
    <cfRule type="expression" dxfId="4676" priority="10720">
      <formula>OR(L1773="Alteração de Carga",L1773="Caixa Existente sem Alteração",L1773="Desligamento")</formula>
    </cfRule>
  </conditionalFormatting>
  <conditionalFormatting sqref="M1790">
    <cfRule type="expression" dxfId="4675" priority="10711">
      <formula>OR(L1773="Alteração de Carga",L1773="Caixa Existente sem Alteração",L1773="Desligamento")</formula>
    </cfRule>
  </conditionalFormatting>
  <conditionalFormatting sqref="M1802">
    <cfRule type="expression" dxfId="4674" priority="10675">
      <formula>OR(L1794="Alteração de Carga",L1794="Caixa Existente sem Alteração",L1794="Desligamento")</formula>
    </cfRule>
  </conditionalFormatting>
  <conditionalFormatting sqref="M1811">
    <cfRule type="expression" dxfId="4673" priority="10666">
      <formula>OR(L1794="Alteração de Carga",L1794="Caixa Existente sem Alteração",L1794="Desligamento")</formula>
    </cfRule>
  </conditionalFormatting>
  <conditionalFormatting sqref="M1823">
    <cfRule type="expression" dxfId="4672" priority="10630">
      <formula>OR(L1815="Alteração de Carga",L1815="Caixa Existente sem Alteração",L1815="Desligamento")</formula>
    </cfRule>
  </conditionalFormatting>
  <conditionalFormatting sqref="M1832">
    <cfRule type="expression" dxfId="4671" priority="10621">
      <formula>OR(L1815="Alteração de Carga",L1815="Caixa Existente sem Alteração",L1815="Desligamento")</formula>
    </cfRule>
  </conditionalFormatting>
  <conditionalFormatting sqref="M1844">
    <cfRule type="expression" dxfId="4670" priority="10585">
      <formula>OR(L1836="Alteração de Carga",L1836="Caixa Existente sem Alteração",L1836="Desligamento")</formula>
    </cfRule>
  </conditionalFormatting>
  <conditionalFormatting sqref="M1853">
    <cfRule type="expression" dxfId="4669" priority="10576">
      <formula>OR(L1836="Alteração de Carga",L1836="Caixa Existente sem Alteração",L1836="Desligamento")</formula>
    </cfRule>
  </conditionalFormatting>
  <conditionalFormatting sqref="M1865">
    <cfRule type="expression" dxfId="4668" priority="10540">
      <formula>OR(L1857="Alteração de Carga",L1857="Caixa Existente sem Alteração",L1857="Desligamento")</formula>
    </cfRule>
  </conditionalFormatting>
  <conditionalFormatting sqref="M1874">
    <cfRule type="expression" dxfId="4667" priority="10531">
      <formula>OR(L1857="Alteração de Carga",L1857="Caixa Existente sem Alteração",L1857="Desligamento")</formula>
    </cfRule>
  </conditionalFormatting>
  <conditionalFormatting sqref="M1886">
    <cfRule type="expression" dxfId="4666" priority="10495">
      <formula>OR(L1878="Alteração de Carga",L1878="Caixa Existente sem Alteração",L1878="Desligamento")</formula>
    </cfRule>
  </conditionalFormatting>
  <conditionalFormatting sqref="M1895">
    <cfRule type="expression" dxfId="4665" priority="10486">
      <formula>OR(L1878="Alteração de Carga",L1878="Caixa Existente sem Alteração",L1878="Desligamento")</formula>
    </cfRule>
  </conditionalFormatting>
  <conditionalFormatting sqref="M1907">
    <cfRule type="expression" dxfId="4664" priority="10450">
      <formula>OR(L1899="Alteração de Carga",L1899="Caixa Existente sem Alteração",L1899="Desligamento")</formula>
    </cfRule>
  </conditionalFormatting>
  <conditionalFormatting sqref="M1916">
    <cfRule type="expression" dxfId="4663" priority="10441">
      <formula>OR(L1899="Alteração de Carga",L1899="Caixa Existente sem Alteração",L1899="Desligamento")</formula>
    </cfRule>
  </conditionalFormatting>
  <conditionalFormatting sqref="M1928">
    <cfRule type="expression" dxfId="4662" priority="10405">
      <formula>OR(L1920="Alteração de Carga",L1920="Caixa Existente sem Alteração",L1920="Desligamento")</formula>
    </cfRule>
  </conditionalFormatting>
  <conditionalFormatting sqref="M1937">
    <cfRule type="expression" dxfId="4661" priority="10396">
      <formula>OR(L1920="Alteração de Carga",L1920="Caixa Existente sem Alteração",L1920="Desligamento")</formula>
    </cfRule>
  </conditionalFormatting>
  <conditionalFormatting sqref="M1949">
    <cfRule type="expression" dxfId="4660" priority="10360">
      <formula>OR(L1941="Alteração de Carga",L1941="Caixa Existente sem Alteração",L1941="Desligamento")</formula>
    </cfRule>
  </conditionalFormatting>
  <conditionalFormatting sqref="M1958">
    <cfRule type="expression" dxfId="4659" priority="10351">
      <formula>OR(L1941="Alteração de Carga",L1941="Caixa Existente sem Alteração",L1941="Desligamento")</formula>
    </cfRule>
  </conditionalFormatting>
  <conditionalFormatting sqref="M1970">
    <cfRule type="expression" dxfId="4658" priority="10315">
      <formula>OR(L1962="Alteração de Carga",L1962="Caixa Existente sem Alteração",L1962="Desligamento")</formula>
    </cfRule>
  </conditionalFormatting>
  <conditionalFormatting sqref="M1979">
    <cfRule type="expression" dxfId="4657" priority="10306">
      <formula>OR(L1962="Alteração de Carga",L1962="Caixa Existente sem Alteração",L1962="Desligamento")</formula>
    </cfRule>
  </conditionalFormatting>
  <conditionalFormatting sqref="M1991">
    <cfRule type="expression" dxfId="4656" priority="10270">
      <formula>OR(L1983="Alteração de Carga",L1983="Caixa Existente sem Alteração",L1983="Desligamento")</formula>
    </cfRule>
  </conditionalFormatting>
  <conditionalFormatting sqref="M2000">
    <cfRule type="expression" dxfId="4655" priority="10261">
      <formula>OR(L1983="Alteração de Carga",L1983="Caixa Existente sem Alteração",L1983="Desligamento")</formula>
    </cfRule>
  </conditionalFormatting>
  <conditionalFormatting sqref="M2012">
    <cfRule type="expression" dxfId="4654" priority="10225">
      <formula>OR(L2004="Alteração de Carga",L2004="Caixa Existente sem Alteração",L2004="Desligamento")</formula>
    </cfRule>
  </conditionalFormatting>
  <conditionalFormatting sqref="M2021">
    <cfRule type="expression" dxfId="4653" priority="10216">
      <formula>OR(L2004="Alteração de Carga",L2004="Caixa Existente sem Alteração",L2004="Desligamento")</formula>
    </cfRule>
  </conditionalFormatting>
  <conditionalFormatting sqref="M2033">
    <cfRule type="expression" dxfId="4652" priority="10180">
      <formula>OR(L2025="Alteração de Carga",L2025="Caixa Existente sem Alteração",L2025="Desligamento")</formula>
    </cfRule>
  </conditionalFormatting>
  <conditionalFormatting sqref="M2042">
    <cfRule type="expression" dxfId="4651" priority="10171">
      <formula>OR(L2025="Alteração de Carga",L2025="Caixa Existente sem Alteração",L2025="Desligamento")</formula>
    </cfRule>
  </conditionalFormatting>
  <conditionalFormatting sqref="M2054">
    <cfRule type="expression" dxfId="4650" priority="10135">
      <formula>OR(L2046="Alteração de Carga",L2046="Caixa Existente sem Alteração",L2046="Desligamento")</formula>
    </cfRule>
  </conditionalFormatting>
  <conditionalFormatting sqref="M2063">
    <cfRule type="expression" dxfId="4649" priority="10126">
      <formula>OR(L2046="Alteração de Carga",L2046="Caixa Existente sem Alteração",L2046="Desligamento")</formula>
    </cfRule>
  </conditionalFormatting>
  <conditionalFormatting sqref="M2075">
    <cfRule type="expression" dxfId="4648" priority="10090">
      <formula>OR(L2067="Alteração de Carga",L2067="Caixa Existente sem Alteração",L2067="Desligamento")</formula>
    </cfRule>
  </conditionalFormatting>
  <conditionalFormatting sqref="M2084">
    <cfRule type="expression" dxfId="4647" priority="10081">
      <formula>OR(L2067="Alteração de Carga",L2067="Caixa Existente sem Alteração",L2067="Desligamento")</formula>
    </cfRule>
  </conditionalFormatting>
  <conditionalFormatting sqref="M2096">
    <cfRule type="expression" dxfId="4646" priority="10045">
      <formula>OR(L2088="Alteração de Carga",L2088="Caixa Existente sem Alteração",L2088="Desligamento")</formula>
    </cfRule>
  </conditionalFormatting>
  <conditionalFormatting sqref="M2105">
    <cfRule type="expression" dxfId="4645" priority="10036">
      <formula>OR(L2088="Alteração de Carga",L2088="Caixa Existente sem Alteração",L2088="Desligamento")</formula>
    </cfRule>
  </conditionalFormatting>
  <conditionalFormatting sqref="M2117">
    <cfRule type="expression" dxfId="4644" priority="10000">
      <formula>OR(L2109="Alteração de Carga",L2109="Caixa Existente sem Alteração",L2109="Desligamento")</formula>
    </cfRule>
  </conditionalFormatting>
  <conditionalFormatting sqref="M2126">
    <cfRule type="expression" dxfId="4643" priority="9991">
      <formula>OR(L2109="Alteração de Carga",L2109="Caixa Existente sem Alteração",L2109="Desligamento")</formula>
    </cfRule>
  </conditionalFormatting>
  <conditionalFormatting sqref="M2138">
    <cfRule type="expression" dxfId="4642" priority="9955">
      <formula>OR(L2130="Alteração de Carga",L2130="Caixa Existente sem Alteração",L2130="Desligamento")</formula>
    </cfRule>
  </conditionalFormatting>
  <conditionalFormatting sqref="M2147">
    <cfRule type="expression" dxfId="4641" priority="9946">
      <formula>OR(L2130="Alteração de Carga",L2130="Caixa Existente sem Alteração",L2130="Desligamento")</formula>
    </cfRule>
  </conditionalFormatting>
  <conditionalFormatting sqref="M2159">
    <cfRule type="expression" dxfId="4640" priority="9910">
      <formula>OR(L2151="Alteração de Carga",L2151="Caixa Existente sem Alteração",L2151="Desligamento")</formula>
    </cfRule>
  </conditionalFormatting>
  <conditionalFormatting sqref="M2168">
    <cfRule type="expression" dxfId="4639" priority="9901">
      <formula>OR(L2151="Alteração de Carga",L2151="Caixa Existente sem Alteração",L2151="Desligamento")</formula>
    </cfRule>
  </conditionalFormatting>
  <conditionalFormatting sqref="M2180">
    <cfRule type="expression" dxfId="4638" priority="9865">
      <formula>OR(L2172="Alteração de Carga",L2172="Caixa Existente sem Alteração",L2172="Desligamento")</formula>
    </cfRule>
  </conditionalFormatting>
  <conditionalFormatting sqref="M2189">
    <cfRule type="expression" dxfId="4637" priority="9856">
      <formula>OR(L2172="Alteração de Carga",L2172="Caixa Existente sem Alteração",L2172="Desligamento")</formula>
    </cfRule>
  </conditionalFormatting>
  <conditionalFormatting sqref="M2201">
    <cfRule type="expression" dxfId="4636" priority="9820">
      <formula>OR(L2193="Alteração de Carga",L2193="Caixa Existente sem Alteração",L2193="Desligamento")</formula>
    </cfRule>
  </conditionalFormatting>
  <conditionalFormatting sqref="M2210">
    <cfRule type="expression" dxfId="4635" priority="9811">
      <formula>OR(L2193="Alteração de Carga",L2193="Caixa Existente sem Alteração",L2193="Desligamento")</formula>
    </cfRule>
  </conditionalFormatting>
  <conditionalFormatting sqref="M2222">
    <cfRule type="expression" dxfId="4634" priority="9775">
      <formula>OR(L2214="Alteração de Carga",L2214="Caixa Existente sem Alteração",L2214="Desligamento")</formula>
    </cfRule>
  </conditionalFormatting>
  <conditionalFormatting sqref="M2231">
    <cfRule type="expression" dxfId="4633" priority="9766">
      <formula>OR(L2214="Alteração de Carga",L2214="Caixa Existente sem Alteração",L2214="Desligamento")</formula>
    </cfRule>
  </conditionalFormatting>
  <conditionalFormatting sqref="M2243">
    <cfRule type="expression" dxfId="4632" priority="9730">
      <formula>OR(L2235="Alteração de Carga",L2235="Caixa Existente sem Alteração",L2235="Desligamento")</formula>
    </cfRule>
  </conditionalFormatting>
  <conditionalFormatting sqref="M2252">
    <cfRule type="expression" dxfId="4631" priority="9721">
      <formula>OR(L2235="Alteração de Carga",L2235="Caixa Existente sem Alteração",L2235="Desligamento")</formula>
    </cfRule>
  </conditionalFormatting>
  <conditionalFormatting sqref="M2264">
    <cfRule type="expression" dxfId="4630" priority="9685">
      <formula>OR(L2256="Alteração de Carga",L2256="Caixa Existente sem Alteração",L2256="Desligamento")</formula>
    </cfRule>
  </conditionalFormatting>
  <conditionalFormatting sqref="M2273">
    <cfRule type="expression" dxfId="4629" priority="9676">
      <formula>OR(L2256="Alteração de Carga",L2256="Caixa Existente sem Alteração",L2256="Desligamento")</formula>
    </cfRule>
  </conditionalFormatting>
  <conditionalFormatting sqref="M2285">
    <cfRule type="expression" dxfId="4628" priority="9640">
      <formula>OR(L2277="Alteração de Carga",L2277="Caixa Existente sem Alteração",L2277="Desligamento")</formula>
    </cfRule>
  </conditionalFormatting>
  <conditionalFormatting sqref="M2294">
    <cfRule type="expression" dxfId="4627" priority="9631">
      <formula>OR(L2277="Alteração de Carga",L2277="Caixa Existente sem Alteração",L2277="Desligamento")</formula>
    </cfRule>
  </conditionalFormatting>
  <conditionalFormatting sqref="M2306">
    <cfRule type="expression" dxfId="4626" priority="9595">
      <formula>OR(L2298="Alteração de Carga",L2298="Caixa Existente sem Alteração",L2298="Desligamento")</formula>
    </cfRule>
  </conditionalFormatting>
  <conditionalFormatting sqref="M2315">
    <cfRule type="expression" dxfId="4625" priority="9586">
      <formula>OR(L2298="Alteração de Carga",L2298="Caixa Existente sem Alteração",L2298="Desligamento")</formula>
    </cfRule>
  </conditionalFormatting>
  <conditionalFormatting sqref="M2327">
    <cfRule type="expression" dxfId="4624" priority="9550">
      <formula>OR(L2319="Alteração de Carga",L2319="Caixa Existente sem Alteração",L2319="Desligamento")</formula>
    </cfRule>
  </conditionalFormatting>
  <conditionalFormatting sqref="M2336">
    <cfRule type="expression" dxfId="4623" priority="9541">
      <formula>OR(L2319="Alteração de Carga",L2319="Caixa Existente sem Alteração",L2319="Desligamento")</formula>
    </cfRule>
  </conditionalFormatting>
  <conditionalFormatting sqref="M2348">
    <cfRule type="expression" dxfId="4622" priority="9505">
      <formula>OR(L2340="Alteração de Carga",L2340="Caixa Existente sem Alteração",L2340="Desligamento")</formula>
    </cfRule>
  </conditionalFormatting>
  <conditionalFormatting sqref="M2357">
    <cfRule type="expression" dxfId="4621" priority="9496">
      <formula>OR(L2340="Alteração de Carga",L2340="Caixa Existente sem Alteração",L2340="Desligamento")</formula>
    </cfRule>
  </conditionalFormatting>
  <conditionalFormatting sqref="M2369">
    <cfRule type="expression" dxfId="4620" priority="9460">
      <formula>OR(L2361="Alteração de Carga",L2361="Caixa Existente sem Alteração",L2361="Desligamento")</formula>
    </cfRule>
  </conditionalFormatting>
  <conditionalFormatting sqref="M2378">
    <cfRule type="expression" dxfId="4619" priority="9451">
      <formula>OR(L2361="Alteração de Carga",L2361="Caixa Existente sem Alteração",L2361="Desligamento")</formula>
    </cfRule>
  </conditionalFormatting>
  <conditionalFormatting sqref="M2390">
    <cfRule type="expression" dxfId="4618" priority="9415">
      <formula>OR(L2382="Alteração de Carga",L2382="Caixa Existente sem Alteração",L2382="Desligamento")</formula>
    </cfRule>
  </conditionalFormatting>
  <conditionalFormatting sqref="M2399">
    <cfRule type="expression" dxfId="4617" priority="9406">
      <formula>OR(L2382="Alteração de Carga",L2382="Caixa Existente sem Alteração",L2382="Desligamento")</formula>
    </cfRule>
  </conditionalFormatting>
  <conditionalFormatting sqref="M2411">
    <cfRule type="expression" dxfId="4616" priority="9370">
      <formula>OR(L2403="Alteração de Carga",L2403="Caixa Existente sem Alteração",L2403="Desligamento")</formula>
    </cfRule>
  </conditionalFormatting>
  <conditionalFormatting sqref="M2420">
    <cfRule type="expression" dxfId="4615" priority="9361">
      <formula>OR(L2403="Alteração de Carga",L2403="Caixa Existente sem Alteração",L2403="Desligamento")</formula>
    </cfRule>
  </conditionalFormatting>
  <conditionalFormatting sqref="M2432">
    <cfRule type="expression" dxfId="4614" priority="9325">
      <formula>OR(L2424="Alteração de Carga",L2424="Caixa Existente sem Alteração",L2424="Desligamento")</formula>
    </cfRule>
  </conditionalFormatting>
  <conditionalFormatting sqref="M2441">
    <cfRule type="expression" dxfId="4613" priority="9316">
      <formula>OR(L2424="Alteração de Carga",L2424="Caixa Existente sem Alteração",L2424="Desligamento")</formula>
    </cfRule>
  </conditionalFormatting>
  <conditionalFormatting sqref="M2453">
    <cfRule type="expression" dxfId="4612" priority="9280">
      <formula>OR(L2445="Alteração de Carga",L2445="Caixa Existente sem Alteração",L2445="Desligamento")</formula>
    </cfRule>
  </conditionalFormatting>
  <conditionalFormatting sqref="M2462">
    <cfRule type="expression" dxfId="4611" priority="9271">
      <formula>OR(L2445="Alteração de Carga",L2445="Caixa Existente sem Alteração",L2445="Desligamento")</formula>
    </cfRule>
  </conditionalFormatting>
  <conditionalFormatting sqref="M2474">
    <cfRule type="expression" dxfId="4610" priority="9235">
      <formula>OR(L2466="Alteração de Carga",L2466="Caixa Existente sem Alteração",L2466="Desligamento")</formula>
    </cfRule>
  </conditionalFormatting>
  <conditionalFormatting sqref="M2483">
    <cfRule type="expression" dxfId="4609" priority="9226">
      <formula>OR(L2466="Alteração de Carga",L2466="Caixa Existente sem Alteração",L2466="Desligamento")</formula>
    </cfRule>
  </conditionalFormatting>
  <conditionalFormatting sqref="M2495">
    <cfRule type="expression" dxfId="4608" priority="9190">
      <formula>OR(L2487="Alteração de Carga",L2487="Caixa Existente sem Alteração",L2487="Desligamento")</formula>
    </cfRule>
  </conditionalFormatting>
  <conditionalFormatting sqref="M2504">
    <cfRule type="expression" dxfId="4607" priority="9181">
      <formula>OR(L2487="Alteração de Carga",L2487="Caixa Existente sem Alteração",L2487="Desligamento")</formula>
    </cfRule>
  </conditionalFormatting>
  <conditionalFormatting sqref="M2516">
    <cfRule type="expression" dxfId="4606" priority="9145">
      <formula>OR(L2508="Alteração de Carga",L2508="Caixa Existente sem Alteração",L2508="Desligamento")</formula>
    </cfRule>
  </conditionalFormatting>
  <conditionalFormatting sqref="M2525">
    <cfRule type="expression" dxfId="4605" priority="9136">
      <formula>OR(L2508="Alteração de Carga",L2508="Caixa Existente sem Alteração",L2508="Desligamento")</formula>
    </cfRule>
  </conditionalFormatting>
  <conditionalFormatting sqref="M2537">
    <cfRule type="expression" dxfId="4604" priority="9100">
      <formula>OR(L2529="Alteração de Carga",L2529="Caixa Existente sem Alteração",L2529="Desligamento")</formula>
    </cfRule>
  </conditionalFormatting>
  <conditionalFormatting sqref="M2546">
    <cfRule type="expression" dxfId="4603" priority="9091">
      <formula>OR(L2529="Alteração de Carga",L2529="Caixa Existente sem Alteração",L2529="Desligamento")</formula>
    </cfRule>
  </conditionalFormatting>
  <conditionalFormatting sqref="M2558">
    <cfRule type="expression" dxfId="4602" priority="9055">
      <formula>OR(L2550="Alteração de Carga",L2550="Caixa Existente sem Alteração",L2550="Desligamento")</formula>
    </cfRule>
  </conditionalFormatting>
  <conditionalFormatting sqref="M2567">
    <cfRule type="expression" dxfId="4601" priority="9046">
      <formula>OR(L2550="Alteração de Carga",L2550="Caixa Existente sem Alteração",L2550="Desligamento")</formula>
    </cfRule>
  </conditionalFormatting>
  <conditionalFormatting sqref="M2579">
    <cfRule type="expression" dxfId="4600" priority="9010">
      <formula>OR(L2571="Alteração de Carga",L2571="Caixa Existente sem Alteração",L2571="Desligamento")</formula>
    </cfRule>
  </conditionalFormatting>
  <conditionalFormatting sqref="M2588">
    <cfRule type="expression" dxfId="4599" priority="9001">
      <formula>OR(L2571="Alteração de Carga",L2571="Caixa Existente sem Alteração",L2571="Desligamento")</formula>
    </cfRule>
  </conditionalFormatting>
  <conditionalFormatting sqref="M2600">
    <cfRule type="expression" dxfId="4598" priority="8965">
      <formula>OR(L2592="Alteração de Carga",L2592="Caixa Existente sem Alteração",L2592="Desligamento")</formula>
    </cfRule>
  </conditionalFormatting>
  <conditionalFormatting sqref="M2609">
    <cfRule type="expression" dxfId="4597" priority="8956">
      <formula>OR(L2592="Alteração de Carga",L2592="Caixa Existente sem Alteração",L2592="Desligamento")</formula>
    </cfRule>
  </conditionalFormatting>
  <conditionalFormatting sqref="M2621">
    <cfRule type="expression" dxfId="4596" priority="8920">
      <formula>OR(L2613="Alteração de Carga",L2613="Caixa Existente sem Alteração",L2613="Desligamento")</formula>
    </cfRule>
  </conditionalFormatting>
  <conditionalFormatting sqref="M2630">
    <cfRule type="expression" dxfId="4595" priority="8911">
      <formula>OR(L2613="Alteração de Carga",L2613="Caixa Existente sem Alteração",L2613="Desligamento")</formula>
    </cfRule>
  </conditionalFormatting>
  <conditionalFormatting sqref="M2642">
    <cfRule type="expression" dxfId="4594" priority="8875">
      <formula>OR(L2634="Alteração de Carga",L2634="Caixa Existente sem Alteração",L2634="Desligamento")</formula>
    </cfRule>
  </conditionalFormatting>
  <conditionalFormatting sqref="M2651">
    <cfRule type="expression" dxfId="4593" priority="8866">
      <formula>OR(L2634="Alteração de Carga",L2634="Caixa Existente sem Alteração",L2634="Desligamento")</formula>
    </cfRule>
  </conditionalFormatting>
  <conditionalFormatting sqref="M2663">
    <cfRule type="expression" dxfId="4592" priority="8830">
      <formula>OR(L2655="Alteração de Carga",L2655="Caixa Existente sem Alteração",L2655="Desligamento")</formula>
    </cfRule>
  </conditionalFormatting>
  <conditionalFormatting sqref="M2672">
    <cfRule type="expression" dxfId="4591" priority="8821">
      <formula>OR(L2655="Alteração de Carga",L2655="Caixa Existente sem Alteração",L2655="Desligamento")</formula>
    </cfRule>
  </conditionalFormatting>
  <conditionalFormatting sqref="M2684">
    <cfRule type="expression" dxfId="4590" priority="8785">
      <formula>OR(L2676="Alteração de Carga",L2676="Caixa Existente sem Alteração",L2676="Desligamento")</formula>
    </cfRule>
  </conditionalFormatting>
  <conditionalFormatting sqref="M2693">
    <cfRule type="expression" dxfId="4589" priority="8776">
      <formula>OR(L2676="Alteração de Carga",L2676="Caixa Existente sem Alteração",L2676="Desligamento")</formula>
    </cfRule>
  </conditionalFormatting>
  <conditionalFormatting sqref="M2705">
    <cfRule type="expression" dxfId="4588" priority="8740">
      <formula>OR(L2697="Alteração de Carga",L2697="Caixa Existente sem Alteração",L2697="Desligamento")</formula>
    </cfRule>
  </conditionalFormatting>
  <conditionalFormatting sqref="M2714">
    <cfRule type="expression" dxfId="4587" priority="8731">
      <formula>OR(L2697="Alteração de Carga",L2697="Caixa Existente sem Alteração",L2697="Desligamento")</formula>
    </cfRule>
  </conditionalFormatting>
  <conditionalFormatting sqref="M2726">
    <cfRule type="expression" dxfId="4586" priority="8695">
      <formula>OR(L2718="Alteração de Carga",L2718="Caixa Existente sem Alteração",L2718="Desligamento")</formula>
    </cfRule>
  </conditionalFormatting>
  <conditionalFormatting sqref="M2735">
    <cfRule type="expression" dxfId="4585" priority="8686">
      <formula>OR(L2718="Alteração de Carga",L2718="Caixa Existente sem Alteração",L2718="Desligamento")</formula>
    </cfRule>
  </conditionalFormatting>
  <conditionalFormatting sqref="M2747">
    <cfRule type="expression" dxfId="4584" priority="8650">
      <formula>OR(L2739="Alteração de Carga",L2739="Caixa Existente sem Alteração",L2739="Desligamento")</formula>
    </cfRule>
  </conditionalFormatting>
  <conditionalFormatting sqref="M2756">
    <cfRule type="expression" dxfId="4583" priority="8641">
      <formula>OR(L2739="Alteração de Carga",L2739="Caixa Existente sem Alteração",L2739="Desligamento")</formula>
    </cfRule>
  </conditionalFormatting>
  <conditionalFormatting sqref="M2768">
    <cfRule type="expression" dxfId="4582" priority="8605">
      <formula>OR(L2760="Alteração de Carga",L2760="Caixa Existente sem Alteração",L2760="Desligamento")</formula>
    </cfRule>
  </conditionalFormatting>
  <conditionalFormatting sqref="M2777">
    <cfRule type="expression" dxfId="4581" priority="8596">
      <formula>OR(L2760="Alteração de Carga",L2760="Caixa Existente sem Alteração",L2760="Desligamento")</formula>
    </cfRule>
  </conditionalFormatting>
  <conditionalFormatting sqref="M2789">
    <cfRule type="expression" dxfId="4580" priority="8560">
      <formula>OR(L2781="Alteração de Carga",L2781="Caixa Existente sem Alteração",L2781="Desligamento")</formula>
    </cfRule>
  </conditionalFormatting>
  <conditionalFormatting sqref="M2798">
    <cfRule type="expression" dxfId="4579" priority="8551">
      <formula>OR(L2781="Alteração de Carga",L2781="Caixa Existente sem Alteração",L2781="Desligamento")</formula>
    </cfRule>
  </conditionalFormatting>
  <conditionalFormatting sqref="M2810">
    <cfRule type="expression" dxfId="4578" priority="8515">
      <formula>OR(L2802="Alteração de Carga",L2802="Caixa Existente sem Alteração",L2802="Desligamento")</formula>
    </cfRule>
  </conditionalFormatting>
  <conditionalFormatting sqref="M2819">
    <cfRule type="expression" dxfId="4577" priority="8506">
      <formula>OR(L2802="Alteração de Carga",L2802="Caixa Existente sem Alteração",L2802="Desligamento")</formula>
    </cfRule>
  </conditionalFormatting>
  <conditionalFormatting sqref="M2831">
    <cfRule type="expression" dxfId="4576" priority="8470">
      <formula>OR(L2823="Alteração de Carga",L2823="Caixa Existente sem Alteração",L2823="Desligamento")</formula>
    </cfRule>
  </conditionalFormatting>
  <conditionalFormatting sqref="M2840">
    <cfRule type="expression" dxfId="4575" priority="8461">
      <formula>OR(L2823="Alteração de Carga",L2823="Caixa Existente sem Alteração",L2823="Desligamento")</formula>
    </cfRule>
  </conditionalFormatting>
  <conditionalFormatting sqref="M2852">
    <cfRule type="expression" dxfId="4574" priority="8425">
      <formula>OR(L2844="Alteração de Carga",L2844="Caixa Existente sem Alteração",L2844="Desligamento")</formula>
    </cfRule>
  </conditionalFormatting>
  <conditionalFormatting sqref="M2861">
    <cfRule type="expression" dxfId="4573" priority="8416">
      <formula>OR(L2844="Alteração de Carga",L2844="Caixa Existente sem Alteração",L2844="Desligamento")</formula>
    </cfRule>
  </conditionalFormatting>
  <conditionalFormatting sqref="M2873">
    <cfRule type="expression" dxfId="4572" priority="8380">
      <formula>OR(L2865="Alteração de Carga",L2865="Caixa Existente sem Alteração",L2865="Desligamento")</formula>
    </cfRule>
  </conditionalFormatting>
  <conditionalFormatting sqref="M2882">
    <cfRule type="expression" dxfId="4571" priority="8371">
      <formula>OR(L2865="Alteração de Carga",L2865="Caixa Existente sem Alteração",L2865="Desligamento")</formula>
    </cfRule>
  </conditionalFormatting>
  <conditionalFormatting sqref="M2894">
    <cfRule type="expression" dxfId="4570" priority="8335">
      <formula>OR(L2886="Alteração de Carga",L2886="Caixa Existente sem Alteração",L2886="Desligamento")</formula>
    </cfRule>
  </conditionalFormatting>
  <conditionalFormatting sqref="M2903">
    <cfRule type="expression" dxfId="4569" priority="8326">
      <formula>OR(L2886="Alteração de Carga",L2886="Caixa Existente sem Alteração",L2886="Desligamento")</formula>
    </cfRule>
  </conditionalFormatting>
  <conditionalFormatting sqref="M2915">
    <cfRule type="expression" dxfId="4568" priority="8290">
      <formula>OR(L2907="Alteração de Carga",L2907="Caixa Existente sem Alteração",L2907="Desligamento")</formula>
    </cfRule>
  </conditionalFormatting>
  <conditionalFormatting sqref="M2924">
    <cfRule type="expression" dxfId="4567" priority="8281">
      <formula>OR(L2907="Alteração de Carga",L2907="Caixa Existente sem Alteração",L2907="Desligamento")</formula>
    </cfRule>
  </conditionalFormatting>
  <conditionalFormatting sqref="M2936">
    <cfRule type="expression" dxfId="4566" priority="8245">
      <formula>OR(L2928="Alteração de Carga",L2928="Caixa Existente sem Alteração",L2928="Desligamento")</formula>
    </cfRule>
  </conditionalFormatting>
  <conditionalFormatting sqref="M2945">
    <cfRule type="expression" dxfId="4565" priority="8236">
      <formula>OR(L2928="Alteração de Carga",L2928="Caixa Existente sem Alteração",L2928="Desligamento")</formula>
    </cfRule>
  </conditionalFormatting>
  <conditionalFormatting sqref="M2957">
    <cfRule type="expression" dxfId="4564" priority="8200">
      <formula>OR(L2949="Alteração de Carga",L2949="Caixa Existente sem Alteração",L2949="Desligamento")</formula>
    </cfRule>
  </conditionalFormatting>
  <conditionalFormatting sqref="M2966">
    <cfRule type="expression" dxfId="4563" priority="8191">
      <formula>OR(L2949="Alteração de Carga",L2949="Caixa Existente sem Alteração",L2949="Desligamento")</formula>
    </cfRule>
  </conditionalFormatting>
  <conditionalFormatting sqref="M2978">
    <cfRule type="expression" dxfId="4562" priority="8155">
      <formula>OR(L2970="Alteração de Carga",L2970="Caixa Existente sem Alteração",L2970="Desligamento")</formula>
    </cfRule>
  </conditionalFormatting>
  <conditionalFormatting sqref="M2987">
    <cfRule type="expression" dxfId="4561" priority="8146">
      <formula>OR(L2970="Alteração de Carga",L2970="Caixa Existente sem Alteração",L2970="Desligamento")</formula>
    </cfRule>
  </conditionalFormatting>
  <conditionalFormatting sqref="M2999">
    <cfRule type="expression" dxfId="4560" priority="8110">
      <formula>OR(L2991="Alteração de Carga",L2991="Caixa Existente sem Alteração",L2991="Desligamento")</formula>
    </cfRule>
  </conditionalFormatting>
  <conditionalFormatting sqref="M3008">
    <cfRule type="expression" dxfId="4559" priority="8101">
      <formula>OR(L2991="Alteração de Carga",L2991="Caixa Existente sem Alteração",L2991="Desligamento")</formula>
    </cfRule>
  </conditionalFormatting>
  <conditionalFormatting sqref="M3020">
    <cfRule type="expression" dxfId="4558" priority="8065">
      <formula>OR(L3012="Alteração de Carga",L3012="Caixa Existente sem Alteração",L3012="Desligamento")</formula>
    </cfRule>
  </conditionalFormatting>
  <conditionalFormatting sqref="M3029">
    <cfRule type="expression" dxfId="4557" priority="8056">
      <formula>OR(L3012="Alteração de Carga",L3012="Caixa Existente sem Alteração",L3012="Desligamento")</formula>
    </cfRule>
  </conditionalFormatting>
  <conditionalFormatting sqref="M3041">
    <cfRule type="expression" dxfId="4556" priority="8020">
      <formula>OR(L3033="Alteração de Carga",L3033="Caixa Existente sem Alteração",L3033="Desligamento")</formula>
    </cfRule>
  </conditionalFormatting>
  <conditionalFormatting sqref="M3050">
    <cfRule type="expression" dxfId="4555" priority="8011">
      <formula>OR(L3033="Alteração de Carga",L3033="Caixa Existente sem Alteração",L3033="Desligamento")</formula>
    </cfRule>
  </conditionalFormatting>
  <conditionalFormatting sqref="M3062">
    <cfRule type="expression" dxfId="4554" priority="7975">
      <formula>OR(L3054="Alteração de Carga",L3054="Caixa Existente sem Alteração",L3054="Desligamento")</formula>
    </cfRule>
  </conditionalFormatting>
  <conditionalFormatting sqref="M3071">
    <cfRule type="expression" dxfId="4553" priority="7966">
      <formula>OR(L3054="Alteração de Carga",L3054="Caixa Existente sem Alteração",L3054="Desligamento")</formula>
    </cfRule>
  </conditionalFormatting>
  <conditionalFormatting sqref="M3083">
    <cfRule type="expression" dxfId="4552" priority="7930">
      <formula>OR(L3075="Alteração de Carga",L3075="Caixa Existente sem Alteração",L3075="Desligamento")</formula>
    </cfRule>
  </conditionalFormatting>
  <conditionalFormatting sqref="M3092">
    <cfRule type="expression" dxfId="4551" priority="7921">
      <formula>OR(L3075="Alteração de Carga",L3075="Caixa Existente sem Alteração",L3075="Desligamento")</formula>
    </cfRule>
  </conditionalFormatting>
  <conditionalFormatting sqref="M3104">
    <cfRule type="expression" dxfId="4550" priority="7885">
      <formula>OR(L3096="Alteração de Carga",L3096="Caixa Existente sem Alteração",L3096="Desligamento")</formula>
    </cfRule>
  </conditionalFormatting>
  <conditionalFormatting sqref="M3113">
    <cfRule type="expression" dxfId="4549" priority="7876">
      <formula>OR(L3096="Alteração de Carga",L3096="Caixa Existente sem Alteração",L3096="Desligamento")</formula>
    </cfRule>
  </conditionalFormatting>
  <conditionalFormatting sqref="M3125">
    <cfRule type="expression" dxfId="4548" priority="7840">
      <formula>OR(L3117="Alteração de Carga",L3117="Caixa Existente sem Alteração",L3117="Desligamento")</formula>
    </cfRule>
  </conditionalFormatting>
  <conditionalFormatting sqref="M3134">
    <cfRule type="expression" dxfId="4547" priority="7831">
      <formula>OR(L3117="Alteração de Carga",L3117="Caixa Existente sem Alteração",L3117="Desligamento")</formula>
    </cfRule>
  </conditionalFormatting>
  <conditionalFormatting sqref="M3146">
    <cfRule type="expression" dxfId="4546" priority="7795">
      <formula>OR(L3138="Alteração de Carga",L3138="Caixa Existente sem Alteração",L3138="Desligamento")</formula>
    </cfRule>
  </conditionalFormatting>
  <conditionalFormatting sqref="M3155">
    <cfRule type="expression" dxfId="4545" priority="7786">
      <formula>OR(L3138="Alteração de Carga",L3138="Caixa Existente sem Alteração",L3138="Desligamento")</formula>
    </cfRule>
  </conditionalFormatting>
  <conditionalFormatting sqref="M3167">
    <cfRule type="expression" dxfId="4544" priority="7750">
      <formula>OR(L3159="Alteração de Carga",L3159="Caixa Existente sem Alteração",L3159="Desligamento")</formula>
    </cfRule>
  </conditionalFormatting>
  <conditionalFormatting sqref="M3176">
    <cfRule type="expression" dxfId="4543" priority="7741">
      <formula>OR(L3159="Alteração de Carga",L3159="Caixa Existente sem Alteração",L3159="Desligamento")</formula>
    </cfRule>
  </conditionalFormatting>
  <conditionalFormatting sqref="M3188">
    <cfRule type="expression" dxfId="4542" priority="7705">
      <formula>OR(L3180="Alteração de Carga",L3180="Caixa Existente sem Alteração",L3180="Desligamento")</formula>
    </cfRule>
  </conditionalFormatting>
  <conditionalFormatting sqref="M3197">
    <cfRule type="expression" dxfId="4541" priority="7696">
      <formula>OR(L3180="Alteração de Carga",L3180="Caixa Existente sem Alteração",L3180="Desligamento")</formula>
    </cfRule>
  </conditionalFormatting>
  <conditionalFormatting sqref="M3209">
    <cfRule type="expression" dxfId="4540" priority="7660">
      <formula>OR(L3201="Alteração de Carga",L3201="Caixa Existente sem Alteração",L3201="Desligamento")</formula>
    </cfRule>
  </conditionalFormatting>
  <conditionalFormatting sqref="M3218">
    <cfRule type="expression" dxfId="4539" priority="7651">
      <formula>OR(L3201="Alteração de Carga",L3201="Caixa Existente sem Alteração",L3201="Desligamento")</formula>
    </cfRule>
  </conditionalFormatting>
  <conditionalFormatting sqref="M3230">
    <cfRule type="expression" dxfId="4538" priority="7615">
      <formula>OR(L3222="Alteração de Carga",L3222="Caixa Existente sem Alteração",L3222="Desligamento")</formula>
    </cfRule>
  </conditionalFormatting>
  <conditionalFormatting sqref="M3239">
    <cfRule type="expression" dxfId="4537" priority="7606">
      <formula>OR(L3222="Alteração de Carga",L3222="Caixa Existente sem Alteração",L3222="Desligamento")</formula>
    </cfRule>
  </conditionalFormatting>
  <conditionalFormatting sqref="M3251">
    <cfRule type="expression" dxfId="4536" priority="7570">
      <formula>OR(L3243="Alteração de Carga",L3243="Caixa Existente sem Alteração",L3243="Desligamento")</formula>
    </cfRule>
  </conditionalFormatting>
  <conditionalFormatting sqref="M3260">
    <cfRule type="expression" dxfId="4535" priority="7561">
      <formula>OR(L3243="Alteração de Carga",L3243="Caixa Existente sem Alteração",L3243="Desligamento")</formula>
    </cfRule>
  </conditionalFormatting>
  <conditionalFormatting sqref="M3272">
    <cfRule type="expression" dxfId="4534" priority="7525">
      <formula>OR(L3264="Alteração de Carga",L3264="Caixa Existente sem Alteração",L3264="Desligamento")</formula>
    </cfRule>
  </conditionalFormatting>
  <conditionalFormatting sqref="M3281">
    <cfRule type="expression" dxfId="4533" priority="7516">
      <formula>OR(L3264="Alteração de Carga",L3264="Caixa Existente sem Alteração",L3264="Desligamento")</formula>
    </cfRule>
  </conditionalFormatting>
  <conditionalFormatting sqref="M3293">
    <cfRule type="expression" dxfId="4532" priority="7480">
      <formula>OR(L3285="Alteração de Carga",L3285="Caixa Existente sem Alteração",L3285="Desligamento")</formula>
    </cfRule>
  </conditionalFormatting>
  <conditionalFormatting sqref="M3302">
    <cfRule type="expression" dxfId="4531" priority="7471">
      <formula>OR(L3285="Alteração de Carga",L3285="Caixa Existente sem Alteração",L3285="Desligamento")</formula>
    </cfRule>
  </conditionalFormatting>
  <conditionalFormatting sqref="M3314">
    <cfRule type="expression" dxfId="4530" priority="7435">
      <formula>OR(L3306="Alteração de Carga",L3306="Caixa Existente sem Alteração",L3306="Desligamento")</formula>
    </cfRule>
  </conditionalFormatting>
  <conditionalFormatting sqref="M3323">
    <cfRule type="expression" dxfId="4529" priority="7426">
      <formula>OR(L3306="Alteração de Carga",L3306="Caixa Existente sem Alteração",L3306="Desligamento")</formula>
    </cfRule>
  </conditionalFormatting>
  <conditionalFormatting sqref="M3335">
    <cfRule type="expression" dxfId="4528" priority="7390">
      <formula>OR(L3327="Alteração de Carga",L3327="Caixa Existente sem Alteração",L3327="Desligamento")</formula>
    </cfRule>
  </conditionalFormatting>
  <conditionalFormatting sqref="M3344">
    <cfRule type="expression" dxfId="4527" priority="7381">
      <formula>OR(L3327="Alteração de Carga",L3327="Caixa Existente sem Alteração",L3327="Desligamento")</formula>
    </cfRule>
  </conditionalFormatting>
  <conditionalFormatting sqref="M3356">
    <cfRule type="expression" dxfId="4526" priority="7345">
      <formula>OR(L3348="Alteração de Carga",L3348="Caixa Existente sem Alteração",L3348="Desligamento")</formula>
    </cfRule>
  </conditionalFormatting>
  <conditionalFormatting sqref="M3365">
    <cfRule type="expression" dxfId="4525" priority="7336">
      <formula>OR(L3348="Alteração de Carga",L3348="Caixa Existente sem Alteração",L3348="Desligamento")</formula>
    </cfRule>
  </conditionalFormatting>
  <conditionalFormatting sqref="M3377">
    <cfRule type="expression" dxfId="4524" priority="7300">
      <formula>OR(L3369="Alteração de Carga",L3369="Caixa Existente sem Alteração",L3369="Desligamento")</formula>
    </cfRule>
  </conditionalFormatting>
  <conditionalFormatting sqref="M3386">
    <cfRule type="expression" dxfId="4523" priority="7291">
      <formula>OR(L3369="Alteração de Carga",L3369="Caixa Existente sem Alteração",L3369="Desligamento")</formula>
    </cfRule>
  </conditionalFormatting>
  <conditionalFormatting sqref="M3398">
    <cfRule type="expression" dxfId="4522" priority="7255">
      <formula>OR(L3390="Alteração de Carga",L3390="Caixa Existente sem Alteração",L3390="Desligamento")</formula>
    </cfRule>
  </conditionalFormatting>
  <conditionalFormatting sqref="M3407">
    <cfRule type="expression" dxfId="4521" priority="7246">
      <formula>OR(L3390="Alteração de Carga",L3390="Caixa Existente sem Alteração",L3390="Desligamento")</formula>
    </cfRule>
  </conditionalFormatting>
  <conditionalFormatting sqref="M3419">
    <cfRule type="expression" dxfId="4520" priority="7210">
      <formula>OR(L3411="Alteração de Carga",L3411="Caixa Existente sem Alteração",L3411="Desligamento")</formula>
    </cfRule>
  </conditionalFormatting>
  <conditionalFormatting sqref="M3428">
    <cfRule type="expression" dxfId="4519" priority="7201">
      <formula>OR(L3411="Alteração de Carga",L3411="Caixa Existente sem Alteração",L3411="Desligamento")</formula>
    </cfRule>
  </conditionalFormatting>
  <conditionalFormatting sqref="M3440">
    <cfRule type="expression" dxfId="4518" priority="7165">
      <formula>OR(L3432="Alteração de Carga",L3432="Caixa Existente sem Alteração",L3432="Desligamento")</formula>
    </cfRule>
  </conditionalFormatting>
  <conditionalFormatting sqref="M3449">
    <cfRule type="expression" dxfId="4517" priority="7156">
      <formula>OR(L3432="Alteração de Carga",L3432="Caixa Existente sem Alteração",L3432="Desligamento")</formula>
    </cfRule>
  </conditionalFormatting>
  <conditionalFormatting sqref="M3461">
    <cfRule type="expression" dxfId="4516" priority="7120">
      <formula>OR(L3453="Alteração de Carga",L3453="Caixa Existente sem Alteração",L3453="Desligamento")</formula>
    </cfRule>
  </conditionalFormatting>
  <conditionalFormatting sqref="M3470">
    <cfRule type="expression" dxfId="4515" priority="7111">
      <formula>OR(L3453="Alteração de Carga",L3453="Caixa Existente sem Alteração",L3453="Desligamento")</formula>
    </cfRule>
  </conditionalFormatting>
  <conditionalFormatting sqref="M3482">
    <cfRule type="expression" dxfId="4514" priority="7075">
      <formula>OR(L3474="Alteração de Carga",L3474="Caixa Existente sem Alteração",L3474="Desligamento")</formula>
    </cfRule>
  </conditionalFormatting>
  <conditionalFormatting sqref="M3491">
    <cfRule type="expression" dxfId="4513" priority="7066">
      <formula>OR(L3474="Alteração de Carga",L3474="Caixa Existente sem Alteração",L3474="Desligamento")</formula>
    </cfRule>
  </conditionalFormatting>
  <conditionalFormatting sqref="M3503">
    <cfRule type="expression" dxfId="4512" priority="7030">
      <formula>OR(L3495="Alteração de Carga",L3495="Caixa Existente sem Alteração",L3495="Desligamento")</formula>
    </cfRule>
  </conditionalFormatting>
  <conditionalFormatting sqref="M3512">
    <cfRule type="expression" dxfId="4511" priority="7021">
      <formula>OR(L3495="Alteração de Carga",L3495="Caixa Existente sem Alteração",L3495="Desligamento")</formula>
    </cfRule>
  </conditionalFormatting>
  <conditionalFormatting sqref="M3524">
    <cfRule type="expression" dxfId="4510" priority="6985">
      <formula>OR(L3516="Alteração de Carga",L3516="Caixa Existente sem Alteração",L3516="Desligamento")</formula>
    </cfRule>
  </conditionalFormatting>
  <conditionalFormatting sqref="M3533">
    <cfRule type="expression" dxfId="4509" priority="6976">
      <formula>OR(L3516="Alteração de Carga",L3516="Caixa Existente sem Alteração",L3516="Desligamento")</formula>
    </cfRule>
  </conditionalFormatting>
  <conditionalFormatting sqref="M3545">
    <cfRule type="expression" dxfId="4508" priority="6940">
      <formula>OR(L3537="Alteração de Carga",L3537="Caixa Existente sem Alteração",L3537="Desligamento")</formula>
    </cfRule>
  </conditionalFormatting>
  <conditionalFormatting sqref="M3554">
    <cfRule type="expression" dxfId="4507" priority="6931">
      <formula>OR(L3537="Alteração de Carga",L3537="Caixa Existente sem Alteração",L3537="Desligamento")</formula>
    </cfRule>
  </conditionalFormatting>
  <conditionalFormatting sqref="M3566">
    <cfRule type="expression" dxfId="4506" priority="6895">
      <formula>OR(L3558="Alteração de Carga",L3558="Caixa Existente sem Alteração",L3558="Desligamento")</formula>
    </cfRule>
  </conditionalFormatting>
  <conditionalFormatting sqref="M3575">
    <cfRule type="expression" dxfId="4505" priority="6886">
      <formula>OR(L3558="Alteração de Carga",L3558="Caixa Existente sem Alteração",L3558="Desligamento")</formula>
    </cfRule>
  </conditionalFormatting>
  <conditionalFormatting sqref="M3587">
    <cfRule type="expression" dxfId="4504" priority="6850">
      <formula>OR(L3579="Alteração de Carga",L3579="Caixa Existente sem Alteração",L3579="Desligamento")</formula>
    </cfRule>
  </conditionalFormatting>
  <conditionalFormatting sqref="M3596">
    <cfRule type="expression" dxfId="4503" priority="6841">
      <formula>OR(L3579="Alteração de Carga",L3579="Caixa Existente sem Alteração",L3579="Desligamento")</formula>
    </cfRule>
  </conditionalFormatting>
  <conditionalFormatting sqref="M3608">
    <cfRule type="expression" dxfId="4502" priority="6805">
      <formula>OR(L3600="Alteração de Carga",L3600="Caixa Existente sem Alteração",L3600="Desligamento")</formula>
    </cfRule>
  </conditionalFormatting>
  <conditionalFormatting sqref="M3617">
    <cfRule type="expression" dxfId="4501" priority="6796">
      <formula>OR(L3600="Alteração de Carga",L3600="Caixa Existente sem Alteração",L3600="Desligamento")</formula>
    </cfRule>
  </conditionalFormatting>
  <conditionalFormatting sqref="M3629">
    <cfRule type="expression" dxfId="4500" priority="6760">
      <formula>OR(L3621="Alteração de Carga",L3621="Caixa Existente sem Alteração",L3621="Desligamento")</formula>
    </cfRule>
  </conditionalFormatting>
  <conditionalFormatting sqref="M3638">
    <cfRule type="expression" dxfId="4499" priority="6751">
      <formula>OR(L3621="Alteração de Carga",L3621="Caixa Existente sem Alteração",L3621="Desligamento")</formula>
    </cfRule>
  </conditionalFormatting>
  <conditionalFormatting sqref="M3650">
    <cfRule type="expression" dxfId="4498" priority="6715">
      <formula>OR(L3642="Alteração de Carga",L3642="Caixa Existente sem Alteração",L3642="Desligamento")</formula>
    </cfRule>
  </conditionalFormatting>
  <conditionalFormatting sqref="M3659">
    <cfRule type="expression" dxfId="4497" priority="6706">
      <formula>OR(L3642="Alteração de Carga",L3642="Caixa Existente sem Alteração",L3642="Desligamento")</formula>
    </cfRule>
  </conditionalFormatting>
  <conditionalFormatting sqref="M3671">
    <cfRule type="expression" dxfId="4496" priority="6670">
      <formula>OR(L3663="Alteração de Carga",L3663="Caixa Existente sem Alteração",L3663="Desligamento")</formula>
    </cfRule>
  </conditionalFormatting>
  <conditionalFormatting sqref="M3680">
    <cfRule type="expression" dxfId="4495" priority="6661">
      <formula>OR(L3663="Alteração de Carga",L3663="Caixa Existente sem Alteração",L3663="Desligamento")</formula>
    </cfRule>
  </conditionalFormatting>
  <conditionalFormatting sqref="M3692">
    <cfRule type="expression" dxfId="4494" priority="6625">
      <formula>OR(L3684="Alteração de Carga",L3684="Caixa Existente sem Alteração",L3684="Desligamento")</formula>
    </cfRule>
  </conditionalFormatting>
  <conditionalFormatting sqref="M3701">
    <cfRule type="expression" dxfId="4493" priority="6616">
      <formula>OR(L3684="Alteração de Carga",L3684="Caixa Existente sem Alteração",L3684="Desligamento")</formula>
    </cfRule>
  </conditionalFormatting>
  <conditionalFormatting sqref="M3713">
    <cfRule type="expression" dxfId="4492" priority="6580">
      <formula>OR(L3705="Alteração de Carga",L3705="Caixa Existente sem Alteração",L3705="Desligamento")</formula>
    </cfRule>
  </conditionalFormatting>
  <conditionalFormatting sqref="M3722">
    <cfRule type="expression" dxfId="4491" priority="6571">
      <formula>OR(L3705="Alteração de Carga",L3705="Caixa Existente sem Alteração",L3705="Desligamento")</formula>
    </cfRule>
  </conditionalFormatting>
  <conditionalFormatting sqref="M3734">
    <cfRule type="expression" dxfId="4490" priority="6535">
      <formula>OR(L3726="Alteração de Carga",L3726="Caixa Existente sem Alteração",L3726="Desligamento")</formula>
    </cfRule>
  </conditionalFormatting>
  <conditionalFormatting sqref="M3743">
    <cfRule type="expression" dxfId="4489" priority="6526">
      <formula>OR(L3726="Alteração de Carga",L3726="Caixa Existente sem Alteração",L3726="Desligamento")</formula>
    </cfRule>
  </conditionalFormatting>
  <conditionalFormatting sqref="M3755">
    <cfRule type="expression" dxfId="4488" priority="6490">
      <formula>OR(L3747="Alteração de Carga",L3747="Caixa Existente sem Alteração",L3747="Desligamento")</formula>
    </cfRule>
  </conditionalFormatting>
  <conditionalFormatting sqref="M3764">
    <cfRule type="expression" dxfId="4487" priority="6481">
      <formula>OR(L3747="Alteração de Carga",L3747="Caixa Existente sem Alteração",L3747="Desligamento")</formula>
    </cfRule>
  </conditionalFormatting>
  <conditionalFormatting sqref="M3776">
    <cfRule type="expression" dxfId="4486" priority="6445">
      <formula>OR(L3768="Alteração de Carga",L3768="Caixa Existente sem Alteração",L3768="Desligamento")</formula>
    </cfRule>
  </conditionalFormatting>
  <conditionalFormatting sqref="M3785">
    <cfRule type="expression" dxfId="4485" priority="6436">
      <formula>OR(L3768="Alteração de Carga",L3768="Caixa Existente sem Alteração",L3768="Desligamento")</formula>
    </cfRule>
  </conditionalFormatting>
  <conditionalFormatting sqref="M3797">
    <cfRule type="expression" dxfId="4484" priority="6400">
      <formula>OR(L3789="Alteração de Carga",L3789="Caixa Existente sem Alteração",L3789="Desligamento")</formula>
    </cfRule>
  </conditionalFormatting>
  <conditionalFormatting sqref="M3806">
    <cfRule type="expression" dxfId="4483" priority="6391">
      <formula>OR(L3789="Alteração de Carga",L3789="Caixa Existente sem Alteração",L3789="Desligamento")</formula>
    </cfRule>
  </conditionalFormatting>
  <conditionalFormatting sqref="M3818">
    <cfRule type="expression" dxfId="4482" priority="6355">
      <formula>OR(L3810="Alteração de Carga",L3810="Caixa Existente sem Alteração",L3810="Desligamento")</formula>
    </cfRule>
  </conditionalFormatting>
  <conditionalFormatting sqref="M3827">
    <cfRule type="expression" dxfId="4481" priority="6346">
      <formula>OR(L3810="Alteração de Carga",L3810="Caixa Existente sem Alteração",L3810="Desligamento")</formula>
    </cfRule>
  </conditionalFormatting>
  <conditionalFormatting sqref="M3839">
    <cfRule type="expression" dxfId="4480" priority="6310">
      <formula>OR(L3831="Alteração de Carga",L3831="Caixa Existente sem Alteração",L3831="Desligamento")</formula>
    </cfRule>
  </conditionalFormatting>
  <conditionalFormatting sqref="M3848">
    <cfRule type="expression" dxfId="4479" priority="6301">
      <formula>OR(L3831="Alteração de Carga",L3831="Caixa Existente sem Alteração",L3831="Desligamento")</formula>
    </cfRule>
  </conditionalFormatting>
  <conditionalFormatting sqref="M3860">
    <cfRule type="expression" dxfId="4478" priority="6265">
      <formula>OR(L3852="Alteração de Carga",L3852="Caixa Existente sem Alteração",L3852="Desligamento")</formula>
    </cfRule>
  </conditionalFormatting>
  <conditionalFormatting sqref="M3869">
    <cfRule type="expression" dxfId="4477" priority="6256">
      <formula>OR(L3852="Alteração de Carga",L3852="Caixa Existente sem Alteração",L3852="Desligamento")</formula>
    </cfRule>
  </conditionalFormatting>
  <conditionalFormatting sqref="M3881">
    <cfRule type="expression" dxfId="4476" priority="6220">
      <formula>OR(L3873="Alteração de Carga",L3873="Caixa Existente sem Alteração",L3873="Desligamento")</formula>
    </cfRule>
  </conditionalFormatting>
  <conditionalFormatting sqref="M3890">
    <cfRule type="expression" dxfId="4475" priority="6211">
      <formula>OR(L3873="Alteração de Carga",L3873="Caixa Existente sem Alteração",L3873="Desligamento")</formula>
    </cfRule>
  </conditionalFormatting>
  <conditionalFormatting sqref="M3902">
    <cfRule type="expression" dxfId="4474" priority="6175">
      <formula>OR(L3894="Alteração de Carga",L3894="Caixa Existente sem Alteração",L3894="Desligamento")</formula>
    </cfRule>
  </conditionalFormatting>
  <conditionalFormatting sqref="M3911">
    <cfRule type="expression" dxfId="4473" priority="6166">
      <formula>OR(L3894="Alteração de Carga",L3894="Caixa Existente sem Alteração",L3894="Desligamento")</formula>
    </cfRule>
  </conditionalFormatting>
  <conditionalFormatting sqref="M3923">
    <cfRule type="expression" dxfId="4472" priority="6130">
      <formula>OR(L3915="Alteração de Carga",L3915="Caixa Existente sem Alteração",L3915="Desligamento")</formula>
    </cfRule>
  </conditionalFormatting>
  <conditionalFormatting sqref="M3932">
    <cfRule type="expression" dxfId="4471" priority="6121">
      <formula>OR(L3915="Alteração de Carga",L3915="Caixa Existente sem Alteração",L3915="Desligamento")</formula>
    </cfRule>
  </conditionalFormatting>
  <conditionalFormatting sqref="M3944">
    <cfRule type="expression" dxfId="4470" priority="6085">
      <formula>OR(L3936="Alteração de Carga",L3936="Caixa Existente sem Alteração",L3936="Desligamento")</formula>
    </cfRule>
  </conditionalFormatting>
  <conditionalFormatting sqref="M3953">
    <cfRule type="expression" dxfId="4469" priority="6076">
      <formula>OR(L3936="Alteração de Carga",L3936="Caixa Existente sem Alteração",L3936="Desligamento")</formula>
    </cfRule>
  </conditionalFormatting>
  <conditionalFormatting sqref="M3965">
    <cfRule type="expression" dxfId="4468" priority="6040">
      <formula>OR(L3957="Alteração de Carga",L3957="Caixa Existente sem Alteração",L3957="Desligamento")</formula>
    </cfRule>
  </conditionalFormatting>
  <conditionalFormatting sqref="M3974">
    <cfRule type="expression" dxfId="4467" priority="6031">
      <formula>OR(L3957="Alteração de Carga",L3957="Caixa Existente sem Alteração",L3957="Desligamento")</formula>
    </cfRule>
  </conditionalFormatting>
  <conditionalFormatting sqref="M3986">
    <cfRule type="expression" dxfId="4466" priority="5995">
      <formula>OR(L3978="Alteração de Carga",L3978="Caixa Existente sem Alteração",L3978="Desligamento")</formula>
    </cfRule>
  </conditionalFormatting>
  <conditionalFormatting sqref="M3995">
    <cfRule type="expression" dxfId="4465" priority="5986">
      <formula>OR(L3978="Alteração de Carga",L3978="Caixa Existente sem Alteração",L3978="Desligamento")</formula>
    </cfRule>
  </conditionalFormatting>
  <conditionalFormatting sqref="M4007">
    <cfRule type="expression" dxfId="4464" priority="5950">
      <formula>OR(L3999="Alteração de Carga",L3999="Caixa Existente sem Alteração",L3999="Desligamento")</formula>
    </cfRule>
  </conditionalFormatting>
  <conditionalFormatting sqref="M4016">
    <cfRule type="expression" dxfId="4463" priority="5941">
      <formula>OR(L3999="Alteração de Carga",L3999="Caixa Existente sem Alteração",L3999="Desligamento")</formula>
    </cfRule>
  </conditionalFormatting>
  <conditionalFormatting sqref="M4028">
    <cfRule type="expression" dxfId="4462" priority="5905">
      <formula>OR(L4020="Alteração de Carga",L4020="Caixa Existente sem Alteração",L4020="Desligamento")</formula>
    </cfRule>
  </conditionalFormatting>
  <conditionalFormatting sqref="M4037">
    <cfRule type="expression" dxfId="4461" priority="5896">
      <formula>OR(L4020="Alteração de Carga",L4020="Caixa Existente sem Alteração",L4020="Desligamento")</formula>
    </cfRule>
  </conditionalFormatting>
  <conditionalFormatting sqref="M4049">
    <cfRule type="expression" dxfId="4460" priority="5860">
      <formula>OR(L4041="Alteração de Carga",L4041="Caixa Existente sem Alteração",L4041="Desligamento")</formula>
    </cfRule>
  </conditionalFormatting>
  <conditionalFormatting sqref="M4058">
    <cfRule type="expression" dxfId="4459" priority="5851">
      <formula>OR(L4041="Alteração de Carga",L4041="Caixa Existente sem Alteração",L4041="Desligamento")</formula>
    </cfRule>
  </conditionalFormatting>
  <conditionalFormatting sqref="M4070">
    <cfRule type="expression" dxfId="4458" priority="5815">
      <formula>OR(L4062="Alteração de Carga",L4062="Caixa Existente sem Alteração",L4062="Desligamento")</formula>
    </cfRule>
  </conditionalFormatting>
  <conditionalFormatting sqref="M4079">
    <cfRule type="expression" dxfId="4457" priority="5806">
      <formula>OR(L4062="Alteração de Carga",L4062="Caixa Existente sem Alteração",L4062="Desligamento")</formula>
    </cfRule>
  </conditionalFormatting>
  <conditionalFormatting sqref="M4091">
    <cfRule type="expression" dxfId="4456" priority="5770">
      <formula>OR(L4083="Alteração de Carga",L4083="Caixa Existente sem Alteração",L4083="Desligamento")</formula>
    </cfRule>
  </conditionalFormatting>
  <conditionalFormatting sqref="M4100">
    <cfRule type="expression" dxfId="4455" priority="5761">
      <formula>OR(L4083="Alteração de Carga",L4083="Caixa Existente sem Alteração",L4083="Desligamento")</formula>
    </cfRule>
  </conditionalFormatting>
  <conditionalFormatting sqref="M4112">
    <cfRule type="expression" dxfId="4454" priority="5725">
      <formula>OR(L4104="Alteração de Carga",L4104="Caixa Existente sem Alteração",L4104="Desligamento")</formula>
    </cfRule>
  </conditionalFormatting>
  <conditionalFormatting sqref="M4121">
    <cfRule type="expression" dxfId="4453" priority="5716">
      <formula>OR(L4104="Alteração de Carga",L4104="Caixa Existente sem Alteração",L4104="Desligamento")</formula>
    </cfRule>
  </conditionalFormatting>
  <conditionalFormatting sqref="M4133">
    <cfRule type="expression" dxfId="4452" priority="5680">
      <formula>OR(L4125="Alteração de Carga",L4125="Caixa Existente sem Alteração",L4125="Desligamento")</formula>
    </cfRule>
  </conditionalFormatting>
  <conditionalFormatting sqref="M4142">
    <cfRule type="expression" dxfId="4451" priority="5671">
      <formula>OR(L4125="Alteração de Carga",L4125="Caixa Existente sem Alteração",L4125="Desligamento")</formula>
    </cfRule>
  </conditionalFormatting>
  <conditionalFormatting sqref="M4154">
    <cfRule type="expression" dxfId="4450" priority="5635">
      <formula>OR(L4146="Alteração de Carga",L4146="Caixa Existente sem Alteração",L4146="Desligamento")</formula>
    </cfRule>
  </conditionalFormatting>
  <conditionalFormatting sqref="M4163">
    <cfRule type="expression" dxfId="4449" priority="5626">
      <formula>OR(L4146="Alteração de Carga",L4146="Caixa Existente sem Alteração",L4146="Desligamento")</formula>
    </cfRule>
  </conditionalFormatting>
  <conditionalFormatting sqref="M4175">
    <cfRule type="expression" dxfId="4448" priority="5590">
      <formula>OR(L4167="Alteração de Carga",L4167="Caixa Existente sem Alteração",L4167="Desligamento")</formula>
    </cfRule>
  </conditionalFormatting>
  <conditionalFormatting sqref="M4184">
    <cfRule type="expression" dxfId="4447" priority="5581">
      <formula>OR(L4167="Alteração de Carga",L4167="Caixa Existente sem Alteração",L4167="Desligamento")</formula>
    </cfRule>
  </conditionalFormatting>
  <conditionalFormatting sqref="M4196">
    <cfRule type="expression" dxfId="4446" priority="5545">
      <formula>OR(L4188="Alteração de Carga",L4188="Caixa Existente sem Alteração",L4188="Desligamento")</formula>
    </cfRule>
  </conditionalFormatting>
  <conditionalFormatting sqref="M4205">
    <cfRule type="expression" dxfId="4445" priority="5536">
      <formula>OR(L4188="Alteração de Carga",L4188="Caixa Existente sem Alteração",L4188="Desligamento")</formula>
    </cfRule>
  </conditionalFormatting>
  <conditionalFormatting sqref="M4217">
    <cfRule type="expression" dxfId="4444" priority="5500">
      <formula>OR(L4209="Alteração de Carga",L4209="Caixa Existente sem Alteração",L4209="Desligamento")</formula>
    </cfRule>
  </conditionalFormatting>
  <conditionalFormatting sqref="M4226">
    <cfRule type="expression" dxfId="4443" priority="5491">
      <formula>OR(L4209="Alteração de Carga",L4209="Caixa Existente sem Alteração",L4209="Desligamento")</formula>
    </cfRule>
  </conditionalFormatting>
  <conditionalFormatting sqref="M4238">
    <cfRule type="expression" dxfId="4442" priority="5455">
      <formula>OR(L4230="Alteração de Carga",L4230="Caixa Existente sem Alteração",L4230="Desligamento")</formula>
    </cfRule>
  </conditionalFormatting>
  <conditionalFormatting sqref="M4247">
    <cfRule type="expression" dxfId="4441" priority="5446">
      <formula>OR(L4230="Alteração de Carga",L4230="Caixa Existente sem Alteração",L4230="Desligamento")</formula>
    </cfRule>
  </conditionalFormatting>
  <conditionalFormatting sqref="M4259">
    <cfRule type="expression" dxfId="4440" priority="5410">
      <formula>OR(L4251="Alteração de Carga",L4251="Caixa Existente sem Alteração",L4251="Desligamento")</formula>
    </cfRule>
  </conditionalFormatting>
  <conditionalFormatting sqref="M4268">
    <cfRule type="expression" dxfId="4439" priority="5401">
      <formula>OR(L4251="Alteração de Carga",L4251="Caixa Existente sem Alteração",L4251="Desligamento")</formula>
    </cfRule>
  </conditionalFormatting>
  <conditionalFormatting sqref="M4280">
    <cfRule type="expression" dxfId="4438" priority="5365">
      <formula>OR(L4272="Alteração de Carga",L4272="Caixa Existente sem Alteração",L4272="Desligamento")</formula>
    </cfRule>
  </conditionalFormatting>
  <conditionalFormatting sqref="M4289">
    <cfRule type="expression" dxfId="4437" priority="5356">
      <formula>OR(L4272="Alteração de Carga",L4272="Caixa Existente sem Alteração",L4272="Desligamento")</formula>
    </cfRule>
  </conditionalFormatting>
  <conditionalFormatting sqref="M4301">
    <cfRule type="expression" dxfId="4436" priority="5320">
      <formula>OR(L4293="Alteração de Carga",L4293="Caixa Existente sem Alteração",L4293="Desligamento")</formula>
    </cfRule>
  </conditionalFormatting>
  <conditionalFormatting sqref="M4310">
    <cfRule type="expression" dxfId="4435" priority="5311">
      <formula>OR(L4293="Alteração de Carga",L4293="Caixa Existente sem Alteração",L4293="Desligamento")</formula>
    </cfRule>
  </conditionalFormatting>
  <conditionalFormatting sqref="M4322">
    <cfRule type="expression" dxfId="4434" priority="5275">
      <formula>OR(L4314="Alteração de Carga",L4314="Caixa Existente sem Alteração",L4314="Desligamento")</formula>
    </cfRule>
  </conditionalFormatting>
  <conditionalFormatting sqref="M4331">
    <cfRule type="expression" dxfId="4433" priority="5266">
      <formula>OR(L4314="Alteração de Carga",L4314="Caixa Existente sem Alteração",L4314="Desligamento")</formula>
    </cfRule>
  </conditionalFormatting>
  <conditionalFormatting sqref="M4343">
    <cfRule type="expression" dxfId="4432" priority="5230">
      <formula>OR(L4335="Alteração de Carga",L4335="Caixa Existente sem Alteração",L4335="Desligamento")</formula>
    </cfRule>
  </conditionalFormatting>
  <conditionalFormatting sqref="M4352">
    <cfRule type="expression" dxfId="4431" priority="5221">
      <formula>OR(L4335="Alteração de Carga",L4335="Caixa Existente sem Alteração",L4335="Desligamento")</formula>
    </cfRule>
  </conditionalFormatting>
  <conditionalFormatting sqref="M4364">
    <cfRule type="expression" dxfId="4430" priority="5185">
      <formula>OR(L4356="Alteração de Carga",L4356="Caixa Existente sem Alteração",L4356="Desligamento")</formula>
    </cfRule>
  </conditionalFormatting>
  <conditionalFormatting sqref="M4373">
    <cfRule type="expression" dxfId="4429" priority="5176">
      <formula>OR(L4356="Alteração de Carga",L4356="Caixa Existente sem Alteração",L4356="Desligamento")</formula>
    </cfRule>
  </conditionalFormatting>
  <conditionalFormatting sqref="M4385">
    <cfRule type="expression" dxfId="4428" priority="5140">
      <formula>OR(L4377="Alteração de Carga",L4377="Caixa Existente sem Alteração",L4377="Desligamento")</formula>
    </cfRule>
  </conditionalFormatting>
  <conditionalFormatting sqref="M4394">
    <cfRule type="expression" dxfId="4427" priority="5131">
      <formula>OR(L4377="Alteração de Carga",L4377="Caixa Existente sem Alteração",L4377="Desligamento")</formula>
    </cfRule>
  </conditionalFormatting>
  <conditionalFormatting sqref="M4406">
    <cfRule type="expression" dxfId="4426" priority="5095">
      <formula>OR(L4398="Alteração de Carga",L4398="Caixa Existente sem Alteração",L4398="Desligamento")</formula>
    </cfRule>
  </conditionalFormatting>
  <conditionalFormatting sqref="M4415">
    <cfRule type="expression" dxfId="4425" priority="5086">
      <formula>OR(L4398="Alteração de Carga",L4398="Caixa Existente sem Alteração",L4398="Desligamento")</formula>
    </cfRule>
  </conditionalFormatting>
  <conditionalFormatting sqref="M4427">
    <cfRule type="expression" dxfId="4424" priority="5050">
      <formula>OR(L4419="Alteração de Carga",L4419="Caixa Existente sem Alteração",L4419="Desligamento")</formula>
    </cfRule>
  </conditionalFormatting>
  <conditionalFormatting sqref="M4436">
    <cfRule type="expression" dxfId="4423" priority="5041">
      <formula>OR(L4419="Alteração de Carga",L4419="Caixa Existente sem Alteração",L4419="Desligamento")</formula>
    </cfRule>
  </conditionalFormatting>
  <conditionalFormatting sqref="M4448">
    <cfRule type="expression" dxfId="4422" priority="5005">
      <formula>OR(L4440="Alteração de Carga",L4440="Caixa Existente sem Alteração",L4440="Desligamento")</formula>
    </cfRule>
  </conditionalFormatting>
  <conditionalFormatting sqref="M4457">
    <cfRule type="expression" dxfId="4421" priority="4996">
      <formula>OR(L4440="Alteração de Carga",L4440="Caixa Existente sem Alteração",L4440="Desligamento")</formula>
    </cfRule>
  </conditionalFormatting>
  <conditionalFormatting sqref="M4469">
    <cfRule type="expression" dxfId="4420" priority="4960">
      <formula>OR(L4461="Alteração de Carga",L4461="Caixa Existente sem Alteração",L4461="Desligamento")</formula>
    </cfRule>
  </conditionalFormatting>
  <conditionalFormatting sqref="M4478">
    <cfRule type="expression" dxfId="4419" priority="4951">
      <formula>OR(L4461="Alteração de Carga",L4461="Caixa Existente sem Alteração",L4461="Desligamento")</formula>
    </cfRule>
  </conditionalFormatting>
  <conditionalFormatting sqref="M4490">
    <cfRule type="expression" dxfId="4418" priority="4915">
      <formula>OR(L4482="Alteração de Carga",L4482="Caixa Existente sem Alteração",L4482="Desligamento")</formula>
    </cfRule>
  </conditionalFormatting>
  <conditionalFormatting sqref="M4499">
    <cfRule type="expression" dxfId="4417" priority="4906">
      <formula>OR(L4482="Alteração de Carga",L4482="Caixa Existente sem Alteração",L4482="Desligamento")</formula>
    </cfRule>
  </conditionalFormatting>
  <conditionalFormatting sqref="M4511">
    <cfRule type="expression" dxfId="4416" priority="4870">
      <formula>OR(L4503="Alteração de Carga",L4503="Caixa Existente sem Alteração",L4503="Desligamento")</formula>
    </cfRule>
  </conditionalFormatting>
  <conditionalFormatting sqref="M4520">
    <cfRule type="expression" dxfId="4415" priority="4861">
      <formula>OR(L4503="Alteração de Carga",L4503="Caixa Existente sem Alteração",L4503="Desligamento")</formula>
    </cfRule>
  </conditionalFormatting>
  <conditionalFormatting sqref="M4532">
    <cfRule type="expression" dxfId="4414" priority="4825">
      <formula>OR(L4524="Alteração de Carga",L4524="Caixa Existente sem Alteração",L4524="Desligamento")</formula>
    </cfRule>
  </conditionalFormatting>
  <conditionalFormatting sqref="M4541">
    <cfRule type="expression" dxfId="4413" priority="4816">
      <formula>OR(L4524="Alteração de Carga",L4524="Caixa Existente sem Alteração",L4524="Desligamento")</formula>
    </cfRule>
  </conditionalFormatting>
  <conditionalFormatting sqref="M4553">
    <cfRule type="expression" dxfId="4412" priority="4780">
      <formula>OR(L4545="Alteração de Carga",L4545="Caixa Existente sem Alteração",L4545="Desligamento")</formula>
    </cfRule>
  </conditionalFormatting>
  <conditionalFormatting sqref="M4562">
    <cfRule type="expression" dxfId="4411" priority="4771">
      <formula>OR(L4545="Alteração de Carga",L4545="Caixa Existente sem Alteração",L4545="Desligamento")</formula>
    </cfRule>
  </conditionalFormatting>
  <conditionalFormatting sqref="M4574">
    <cfRule type="expression" dxfId="4410" priority="4735">
      <formula>OR(L4566="Alteração de Carga",L4566="Caixa Existente sem Alteração",L4566="Desligamento")</formula>
    </cfRule>
  </conditionalFormatting>
  <conditionalFormatting sqref="M4583">
    <cfRule type="expression" dxfId="4409" priority="4726">
      <formula>OR(L4566="Alteração de Carga",L4566="Caixa Existente sem Alteração",L4566="Desligamento")</formula>
    </cfRule>
  </conditionalFormatting>
  <conditionalFormatting sqref="M4595">
    <cfRule type="expression" dxfId="4408" priority="4690">
      <formula>OR(L4587="Alteração de Carga",L4587="Caixa Existente sem Alteração",L4587="Desligamento")</formula>
    </cfRule>
  </conditionalFormatting>
  <conditionalFormatting sqref="M4604">
    <cfRule type="expression" dxfId="4407" priority="4681">
      <formula>OR(L4587="Alteração de Carga",L4587="Caixa Existente sem Alteração",L4587="Desligamento")</formula>
    </cfRule>
  </conditionalFormatting>
  <conditionalFormatting sqref="M4616">
    <cfRule type="expression" dxfId="4406" priority="4645">
      <formula>OR(L4608="Alteração de Carga",L4608="Caixa Existente sem Alteração",L4608="Desligamento")</formula>
    </cfRule>
  </conditionalFormatting>
  <conditionalFormatting sqref="M4625">
    <cfRule type="expression" dxfId="4405" priority="4636">
      <formula>OR(L4608="Alteração de Carga",L4608="Caixa Existente sem Alteração",L4608="Desligamento")</formula>
    </cfRule>
  </conditionalFormatting>
  <conditionalFormatting sqref="M4637">
    <cfRule type="expression" dxfId="4404" priority="4600">
      <formula>OR(L4629="Alteração de Carga",L4629="Caixa Existente sem Alteração",L4629="Desligamento")</formula>
    </cfRule>
  </conditionalFormatting>
  <conditionalFormatting sqref="M4646">
    <cfRule type="expression" dxfId="4403" priority="4591">
      <formula>OR(L4629="Alteração de Carga",L4629="Caixa Existente sem Alteração",L4629="Desligamento")</formula>
    </cfRule>
  </conditionalFormatting>
  <conditionalFormatting sqref="M4658">
    <cfRule type="expression" dxfId="4402" priority="4555">
      <formula>OR(L4650="Alteração de Carga",L4650="Caixa Existente sem Alteração",L4650="Desligamento")</formula>
    </cfRule>
  </conditionalFormatting>
  <conditionalFormatting sqref="M4667">
    <cfRule type="expression" dxfId="4401" priority="4546">
      <formula>OR(L4650="Alteração de Carga",L4650="Caixa Existente sem Alteração",L4650="Desligamento")</formula>
    </cfRule>
  </conditionalFormatting>
  <conditionalFormatting sqref="M4679">
    <cfRule type="expression" dxfId="4400" priority="4510">
      <formula>OR(L4671="Alteração de Carga",L4671="Caixa Existente sem Alteração",L4671="Desligamento")</formula>
    </cfRule>
  </conditionalFormatting>
  <conditionalFormatting sqref="M4688">
    <cfRule type="expression" dxfId="4399" priority="4501">
      <formula>OR(L4671="Alteração de Carga",L4671="Caixa Existente sem Alteração",L4671="Desligamento")</formula>
    </cfRule>
  </conditionalFormatting>
  <conditionalFormatting sqref="M4700">
    <cfRule type="expression" dxfId="4398" priority="4465">
      <formula>OR(L4692="Alteração de Carga",L4692="Caixa Existente sem Alteração",L4692="Desligamento")</formula>
    </cfRule>
  </conditionalFormatting>
  <conditionalFormatting sqref="M4709">
    <cfRule type="expression" dxfId="4397" priority="4456">
      <formula>OR(L4692="Alteração de Carga",L4692="Caixa Existente sem Alteração",L4692="Desligamento")</formula>
    </cfRule>
  </conditionalFormatting>
  <conditionalFormatting sqref="M4721">
    <cfRule type="expression" dxfId="4396" priority="4420">
      <formula>OR(L4713="Alteração de Carga",L4713="Caixa Existente sem Alteração",L4713="Desligamento")</formula>
    </cfRule>
  </conditionalFormatting>
  <conditionalFormatting sqref="M4730">
    <cfRule type="expression" dxfId="4395" priority="4411">
      <formula>OR(L4713="Alteração de Carga",L4713="Caixa Existente sem Alteração",L4713="Desligamento")</formula>
    </cfRule>
  </conditionalFormatting>
  <conditionalFormatting sqref="M4742">
    <cfRule type="expression" dxfId="4394" priority="4375">
      <formula>OR(L4734="Alteração de Carga",L4734="Caixa Existente sem Alteração",L4734="Desligamento")</formula>
    </cfRule>
  </conditionalFormatting>
  <conditionalFormatting sqref="M4751">
    <cfRule type="expression" dxfId="4393" priority="4366">
      <formula>OR(L4734="Alteração de Carga",L4734="Caixa Existente sem Alteração",L4734="Desligamento")</formula>
    </cfRule>
  </conditionalFormatting>
  <conditionalFormatting sqref="M4763">
    <cfRule type="expression" dxfId="4392" priority="4330">
      <formula>OR(L4755="Alteração de Carga",L4755="Caixa Existente sem Alteração",L4755="Desligamento")</formula>
    </cfRule>
  </conditionalFormatting>
  <conditionalFormatting sqref="M4772">
    <cfRule type="expression" dxfId="4391" priority="4321">
      <formula>OR(L4755="Alteração de Carga",L4755="Caixa Existente sem Alteração",L4755="Desligamento")</formula>
    </cfRule>
  </conditionalFormatting>
  <conditionalFormatting sqref="M4784">
    <cfRule type="expression" dxfId="4390" priority="4285">
      <formula>OR(L4776="Alteração de Carga",L4776="Caixa Existente sem Alteração",L4776="Desligamento")</formula>
    </cfRule>
  </conditionalFormatting>
  <conditionalFormatting sqref="M4793">
    <cfRule type="expression" dxfId="4389" priority="4276">
      <formula>OR(L4776="Alteração de Carga",L4776="Caixa Existente sem Alteração",L4776="Desligamento")</formula>
    </cfRule>
  </conditionalFormatting>
  <conditionalFormatting sqref="M4805">
    <cfRule type="expression" dxfId="4388" priority="4240">
      <formula>OR(L4797="Alteração de Carga",L4797="Caixa Existente sem Alteração",L4797="Desligamento")</formula>
    </cfRule>
  </conditionalFormatting>
  <conditionalFormatting sqref="M4814">
    <cfRule type="expression" dxfId="4387" priority="4231">
      <formula>OR(L4797="Alteração de Carga",L4797="Caixa Existente sem Alteração",L4797="Desligamento")</formula>
    </cfRule>
  </conditionalFormatting>
  <conditionalFormatting sqref="M4826">
    <cfRule type="expression" dxfId="4386" priority="4195">
      <formula>OR(L4818="Alteração de Carga",L4818="Caixa Existente sem Alteração",L4818="Desligamento")</formula>
    </cfRule>
  </conditionalFormatting>
  <conditionalFormatting sqref="M4835">
    <cfRule type="expression" dxfId="4385" priority="4186">
      <formula>OR(L4818="Alteração de Carga",L4818="Caixa Existente sem Alteração",L4818="Desligamento")</formula>
    </cfRule>
  </conditionalFormatting>
  <conditionalFormatting sqref="M4847">
    <cfRule type="expression" dxfId="4384" priority="4150">
      <formula>OR(L4839="Alteração de Carga",L4839="Caixa Existente sem Alteração",L4839="Desligamento")</formula>
    </cfRule>
  </conditionalFormatting>
  <conditionalFormatting sqref="M4856">
    <cfRule type="expression" dxfId="4383" priority="4141">
      <formula>OR(L4839="Alteração de Carga",L4839="Caixa Existente sem Alteração",L4839="Desligamento")</formula>
    </cfRule>
  </conditionalFormatting>
  <conditionalFormatting sqref="M4868">
    <cfRule type="expression" dxfId="4382" priority="4105">
      <formula>OR(L4860="Alteração de Carga",L4860="Caixa Existente sem Alteração",L4860="Desligamento")</formula>
    </cfRule>
  </conditionalFormatting>
  <conditionalFormatting sqref="M4877">
    <cfRule type="expression" dxfId="4381" priority="4096">
      <formula>OR(L4860="Alteração de Carga",L4860="Caixa Existente sem Alteração",L4860="Desligamento")</formula>
    </cfRule>
  </conditionalFormatting>
  <conditionalFormatting sqref="M4889">
    <cfRule type="expression" dxfId="4380" priority="4060">
      <formula>OR(L4881="Alteração de Carga",L4881="Caixa Existente sem Alteração",L4881="Desligamento")</formula>
    </cfRule>
  </conditionalFormatting>
  <conditionalFormatting sqref="M4898">
    <cfRule type="expression" dxfId="4379" priority="4051">
      <formula>OR(L4881="Alteração de Carga",L4881="Caixa Existente sem Alteração",L4881="Desligamento")</formula>
    </cfRule>
  </conditionalFormatting>
  <conditionalFormatting sqref="M4910">
    <cfRule type="expression" dxfId="4378" priority="4015">
      <formula>OR(L4902="Alteração de Carga",L4902="Caixa Existente sem Alteração",L4902="Desligamento")</formula>
    </cfRule>
  </conditionalFormatting>
  <conditionalFormatting sqref="M4919">
    <cfRule type="expression" dxfId="4377" priority="4006">
      <formula>OR(L4902="Alteração de Carga",L4902="Caixa Existente sem Alteração",L4902="Desligamento")</formula>
    </cfRule>
  </conditionalFormatting>
  <conditionalFormatting sqref="M4931">
    <cfRule type="expression" dxfId="4376" priority="3970">
      <formula>OR(L4923="Alteração de Carga",L4923="Caixa Existente sem Alteração",L4923="Desligamento")</formula>
    </cfRule>
  </conditionalFormatting>
  <conditionalFormatting sqref="M4940">
    <cfRule type="expression" dxfId="4375" priority="3961">
      <formula>OR(L4923="Alteração de Carga",L4923="Caixa Existente sem Alteração",L4923="Desligamento")</formula>
    </cfRule>
  </conditionalFormatting>
  <conditionalFormatting sqref="M4952">
    <cfRule type="expression" dxfId="4374" priority="3925">
      <formula>OR(L4944="Alteração de Carga",L4944="Caixa Existente sem Alteração",L4944="Desligamento")</formula>
    </cfRule>
  </conditionalFormatting>
  <conditionalFormatting sqref="M4961">
    <cfRule type="expression" dxfId="4373" priority="3916">
      <formula>OR(L4944="Alteração de Carga",L4944="Caixa Existente sem Alteração",L4944="Desligamento")</formula>
    </cfRule>
  </conditionalFormatting>
  <conditionalFormatting sqref="M4973">
    <cfRule type="expression" dxfId="4372" priority="3880">
      <formula>OR(L4965="Alteração de Carga",L4965="Caixa Existente sem Alteração",L4965="Desligamento")</formula>
    </cfRule>
  </conditionalFormatting>
  <conditionalFormatting sqref="M4982">
    <cfRule type="expression" dxfId="4371" priority="3871">
      <formula>OR(L4965="Alteração de Carga",L4965="Caixa Existente sem Alteração",L4965="Desligamento")</formula>
    </cfRule>
  </conditionalFormatting>
  <conditionalFormatting sqref="M4994">
    <cfRule type="expression" dxfId="4370" priority="3835">
      <formula>OR(L4986="Alteração de Carga",L4986="Caixa Existente sem Alteração",L4986="Desligamento")</formula>
    </cfRule>
  </conditionalFormatting>
  <conditionalFormatting sqref="M5003">
    <cfRule type="expression" dxfId="4369" priority="3826">
      <formula>OR(L4986="Alteração de Carga",L4986="Caixa Existente sem Alteração",L4986="Desligamento")</formula>
    </cfRule>
  </conditionalFormatting>
  <conditionalFormatting sqref="M5015">
    <cfRule type="expression" dxfId="4368" priority="3790">
      <formula>OR(L5007="Alteração de Carga",L5007="Caixa Existente sem Alteração",L5007="Desligamento")</formula>
    </cfRule>
  </conditionalFormatting>
  <conditionalFormatting sqref="M5024">
    <cfRule type="expression" dxfId="4367" priority="3781">
      <formula>OR(L5007="Alteração de Carga",L5007="Caixa Existente sem Alteração",L5007="Desligamento")</formula>
    </cfRule>
  </conditionalFormatting>
  <conditionalFormatting sqref="M5036">
    <cfRule type="expression" dxfId="4366" priority="3745">
      <formula>OR(L5028="Alteração de Carga",L5028="Caixa Existente sem Alteração",L5028="Desligamento")</formula>
    </cfRule>
  </conditionalFormatting>
  <conditionalFormatting sqref="M5045">
    <cfRule type="expression" dxfId="4365" priority="3736">
      <formula>OR(L5028="Alteração de Carga",L5028="Caixa Existente sem Alteração",L5028="Desligamento")</formula>
    </cfRule>
  </conditionalFormatting>
  <conditionalFormatting sqref="M5057">
    <cfRule type="expression" dxfId="4364" priority="3700">
      <formula>OR(L5049="Alteração de Carga",L5049="Caixa Existente sem Alteração",L5049="Desligamento")</formula>
    </cfRule>
  </conditionalFormatting>
  <conditionalFormatting sqref="M5066">
    <cfRule type="expression" dxfId="4363" priority="3691">
      <formula>OR(L5049="Alteração de Carga",L5049="Caixa Existente sem Alteração",L5049="Desligamento")</formula>
    </cfRule>
  </conditionalFormatting>
  <conditionalFormatting sqref="M5078">
    <cfRule type="expression" dxfId="4362" priority="3655">
      <formula>OR(L5070="Alteração de Carga",L5070="Caixa Existente sem Alteração",L5070="Desligamento")</formula>
    </cfRule>
  </conditionalFormatting>
  <conditionalFormatting sqref="M5087">
    <cfRule type="expression" dxfId="4361" priority="3646">
      <formula>OR(L5070="Alteração de Carga",L5070="Caixa Existente sem Alteração",L5070="Desligamento")</formula>
    </cfRule>
  </conditionalFormatting>
  <conditionalFormatting sqref="M5099">
    <cfRule type="expression" dxfId="4360" priority="3610">
      <formula>OR(L5091="Alteração de Carga",L5091="Caixa Existente sem Alteração",L5091="Desligamento")</formula>
    </cfRule>
  </conditionalFormatting>
  <conditionalFormatting sqref="M5108">
    <cfRule type="expression" dxfId="4359" priority="3601">
      <formula>OR(L5091="Alteração de Carga",L5091="Caixa Existente sem Alteração",L5091="Desligamento")</formula>
    </cfRule>
  </conditionalFormatting>
  <conditionalFormatting sqref="M5120">
    <cfRule type="expression" dxfId="4358" priority="3565">
      <formula>OR(L5112="Alteração de Carga",L5112="Caixa Existente sem Alteração",L5112="Desligamento")</formula>
    </cfRule>
  </conditionalFormatting>
  <conditionalFormatting sqref="M5129">
    <cfRule type="expression" dxfId="4357" priority="3556">
      <formula>OR(L5112="Alteração de Carga",L5112="Caixa Existente sem Alteração",L5112="Desligamento")</formula>
    </cfRule>
  </conditionalFormatting>
  <conditionalFormatting sqref="M5141">
    <cfRule type="expression" dxfId="4356" priority="3520">
      <formula>OR(L5133="Alteração de Carga",L5133="Caixa Existente sem Alteração",L5133="Desligamento")</formula>
    </cfRule>
  </conditionalFormatting>
  <conditionalFormatting sqref="M5150">
    <cfRule type="expression" dxfId="4355" priority="3511">
      <formula>OR(L5133="Alteração de Carga",L5133="Caixa Existente sem Alteração",L5133="Desligamento")</formula>
    </cfRule>
  </conditionalFormatting>
  <conditionalFormatting sqref="M5162">
    <cfRule type="expression" dxfId="4354" priority="3475">
      <formula>OR(L5154="Alteração de Carga",L5154="Caixa Existente sem Alteração",L5154="Desligamento")</formula>
    </cfRule>
  </conditionalFormatting>
  <conditionalFormatting sqref="M5171">
    <cfRule type="expression" dxfId="4353" priority="3466">
      <formula>OR(L5154="Alteração de Carga",L5154="Caixa Existente sem Alteração",L5154="Desligamento")</formula>
    </cfRule>
  </conditionalFormatting>
  <conditionalFormatting sqref="M5183">
    <cfRule type="expression" dxfId="4352" priority="3430">
      <formula>OR(L5175="Alteração de Carga",L5175="Caixa Existente sem Alteração",L5175="Desligamento")</formula>
    </cfRule>
  </conditionalFormatting>
  <conditionalFormatting sqref="M5192">
    <cfRule type="expression" dxfId="4351" priority="3421">
      <formula>OR(L5175="Alteração de Carga",L5175="Caixa Existente sem Alteração",L5175="Desligamento")</formula>
    </cfRule>
  </conditionalFormatting>
  <conditionalFormatting sqref="M5204">
    <cfRule type="expression" dxfId="4350" priority="3385">
      <formula>OR(L5196="Alteração de Carga",L5196="Caixa Existente sem Alteração",L5196="Desligamento")</formula>
    </cfRule>
  </conditionalFormatting>
  <conditionalFormatting sqref="M5213">
    <cfRule type="expression" dxfId="4349" priority="3376">
      <formula>OR(L5196="Alteração de Carga",L5196="Caixa Existente sem Alteração",L5196="Desligamento")</formula>
    </cfRule>
  </conditionalFormatting>
  <conditionalFormatting sqref="M5225">
    <cfRule type="expression" dxfId="4348" priority="3340">
      <formula>OR(L5217="Alteração de Carga",L5217="Caixa Existente sem Alteração",L5217="Desligamento")</formula>
    </cfRule>
  </conditionalFormatting>
  <conditionalFormatting sqref="M5234">
    <cfRule type="expression" dxfId="4347" priority="3331">
      <formula>OR(L5217="Alteração de Carga",L5217="Caixa Existente sem Alteração",L5217="Desligamento")</formula>
    </cfRule>
  </conditionalFormatting>
  <conditionalFormatting sqref="M5246">
    <cfRule type="expression" dxfId="4346" priority="3295">
      <formula>OR(L5238="Alteração de Carga",L5238="Caixa Existente sem Alteração",L5238="Desligamento")</formula>
    </cfRule>
  </conditionalFormatting>
  <conditionalFormatting sqref="M5255">
    <cfRule type="expression" dxfId="4345" priority="3286">
      <formula>OR(L5238="Alteração de Carga",L5238="Caixa Existente sem Alteração",L5238="Desligamento")</formula>
    </cfRule>
  </conditionalFormatting>
  <conditionalFormatting sqref="M5267">
    <cfRule type="expression" dxfId="4344" priority="3250">
      <formula>OR(L5259="Alteração de Carga",L5259="Caixa Existente sem Alteração",L5259="Desligamento")</formula>
    </cfRule>
  </conditionalFormatting>
  <conditionalFormatting sqref="M5276">
    <cfRule type="expression" dxfId="4343" priority="3241">
      <formula>OR(L5259="Alteração de Carga",L5259="Caixa Existente sem Alteração",L5259="Desligamento")</formula>
    </cfRule>
  </conditionalFormatting>
  <conditionalFormatting sqref="M5288">
    <cfRule type="expression" dxfId="4342" priority="3205">
      <formula>OR(L5280="Alteração de Carga",L5280="Caixa Existente sem Alteração",L5280="Desligamento")</formula>
    </cfRule>
  </conditionalFormatting>
  <conditionalFormatting sqref="M5297">
    <cfRule type="expression" dxfId="4341" priority="3196">
      <formula>OR(L5280="Alteração de Carga",L5280="Caixa Existente sem Alteração",L5280="Desligamento")</formula>
    </cfRule>
  </conditionalFormatting>
  <conditionalFormatting sqref="M5309">
    <cfRule type="expression" dxfId="4340" priority="3160">
      <formula>OR(L5301="Alteração de Carga",L5301="Caixa Existente sem Alteração",L5301="Desligamento")</formula>
    </cfRule>
  </conditionalFormatting>
  <conditionalFormatting sqref="M5318">
    <cfRule type="expression" dxfId="4339" priority="3151">
      <formula>OR(L5301="Alteração de Carga",L5301="Caixa Existente sem Alteração",L5301="Desligamento")</formula>
    </cfRule>
  </conditionalFormatting>
  <conditionalFormatting sqref="M5330">
    <cfRule type="expression" dxfId="4338" priority="3115">
      <formula>OR(L5322="Alteração de Carga",L5322="Caixa Existente sem Alteração",L5322="Desligamento")</formula>
    </cfRule>
  </conditionalFormatting>
  <conditionalFormatting sqref="M5339">
    <cfRule type="expression" dxfId="4337" priority="3106">
      <formula>OR(L5322="Alteração de Carga",L5322="Caixa Existente sem Alteração",L5322="Desligamento")</formula>
    </cfRule>
  </conditionalFormatting>
  <conditionalFormatting sqref="M5351">
    <cfRule type="expression" dxfId="4336" priority="3070">
      <formula>OR(L5343="Alteração de Carga",L5343="Caixa Existente sem Alteração",L5343="Desligamento")</formula>
    </cfRule>
  </conditionalFormatting>
  <conditionalFormatting sqref="M5360">
    <cfRule type="expression" dxfId="4335" priority="3061">
      <formula>OR(L5343="Alteração de Carga",L5343="Caixa Existente sem Alteração",L5343="Desligamento")</formula>
    </cfRule>
  </conditionalFormatting>
  <conditionalFormatting sqref="M5372">
    <cfRule type="expression" dxfId="4334" priority="3025">
      <formula>OR(L5364="Alteração de Carga",L5364="Caixa Existente sem Alteração",L5364="Desligamento")</formula>
    </cfRule>
  </conditionalFormatting>
  <conditionalFormatting sqref="M5381">
    <cfRule type="expression" dxfId="4333" priority="3016">
      <formula>OR(L5364="Alteração de Carga",L5364="Caixa Existente sem Alteração",L5364="Desligamento")</formula>
    </cfRule>
  </conditionalFormatting>
  <conditionalFormatting sqref="M5393">
    <cfRule type="expression" dxfId="4332" priority="2980">
      <formula>OR(L5385="Alteração de Carga",L5385="Caixa Existente sem Alteração",L5385="Desligamento")</formula>
    </cfRule>
  </conditionalFormatting>
  <conditionalFormatting sqref="M5402">
    <cfRule type="expression" dxfId="4331" priority="2971">
      <formula>OR(L5385="Alteração de Carga",L5385="Caixa Existente sem Alteração",L5385="Desligamento")</formula>
    </cfRule>
  </conditionalFormatting>
  <conditionalFormatting sqref="M5414">
    <cfRule type="expression" dxfId="4330" priority="2935">
      <formula>OR(L5406="Alteração de Carga",L5406="Caixa Existente sem Alteração",L5406="Desligamento")</formula>
    </cfRule>
  </conditionalFormatting>
  <conditionalFormatting sqref="M5423">
    <cfRule type="expression" dxfId="4329" priority="2926">
      <formula>OR(L5406="Alteração de Carga",L5406="Caixa Existente sem Alteração",L5406="Desligamento")</formula>
    </cfRule>
  </conditionalFormatting>
  <conditionalFormatting sqref="M5435">
    <cfRule type="expression" dxfId="4328" priority="2890">
      <formula>OR(L5427="Alteração de Carga",L5427="Caixa Existente sem Alteração",L5427="Desligamento")</formula>
    </cfRule>
  </conditionalFormatting>
  <conditionalFormatting sqref="M5444">
    <cfRule type="expression" dxfId="4327" priority="2881">
      <formula>OR(L5427="Alteração de Carga",L5427="Caixa Existente sem Alteração",L5427="Desligamento")</formula>
    </cfRule>
  </conditionalFormatting>
  <conditionalFormatting sqref="M5456">
    <cfRule type="expression" dxfId="4326" priority="2845">
      <formula>OR(L5448="Alteração de Carga",L5448="Caixa Existente sem Alteração",L5448="Desligamento")</formula>
    </cfRule>
  </conditionalFormatting>
  <conditionalFormatting sqref="M5465">
    <cfRule type="expression" dxfId="4325" priority="2836">
      <formula>OR(L5448="Alteração de Carga",L5448="Caixa Existente sem Alteração",L5448="Desligamento")</formula>
    </cfRule>
  </conditionalFormatting>
  <conditionalFormatting sqref="M5477">
    <cfRule type="expression" dxfId="4324" priority="2800">
      <formula>OR(L5469="Alteração de Carga",L5469="Caixa Existente sem Alteração",L5469="Desligamento")</formula>
    </cfRule>
  </conditionalFormatting>
  <conditionalFormatting sqref="M5486">
    <cfRule type="expression" dxfId="4323" priority="2791">
      <formula>OR(L5469="Alteração de Carga",L5469="Caixa Existente sem Alteração",L5469="Desligamento")</formula>
    </cfRule>
  </conditionalFormatting>
  <conditionalFormatting sqref="M5498">
    <cfRule type="expression" dxfId="4322" priority="2755">
      <formula>OR(L5490="Alteração de Carga",L5490="Caixa Existente sem Alteração",L5490="Desligamento")</formula>
    </cfRule>
  </conditionalFormatting>
  <conditionalFormatting sqref="M5507">
    <cfRule type="expression" dxfId="4321" priority="2746">
      <formula>OR(L5490="Alteração de Carga",L5490="Caixa Existente sem Alteração",L5490="Desligamento")</formula>
    </cfRule>
  </conditionalFormatting>
  <conditionalFormatting sqref="M5519">
    <cfRule type="expression" dxfId="4320" priority="2710">
      <formula>OR(L5511="Alteração de Carga",L5511="Caixa Existente sem Alteração",L5511="Desligamento")</formula>
    </cfRule>
  </conditionalFormatting>
  <conditionalFormatting sqref="M5528">
    <cfRule type="expression" dxfId="4319" priority="2701">
      <formula>OR(L5511="Alteração de Carga",L5511="Caixa Existente sem Alteração",L5511="Desligamento")</formula>
    </cfRule>
  </conditionalFormatting>
  <conditionalFormatting sqref="M5540">
    <cfRule type="expression" dxfId="4318" priority="2665">
      <formula>OR(L5532="Alteração de Carga",L5532="Caixa Existente sem Alteração",L5532="Desligamento")</formula>
    </cfRule>
  </conditionalFormatting>
  <conditionalFormatting sqref="M5549">
    <cfRule type="expression" dxfId="4317" priority="2656">
      <formula>OR(L5532="Alteração de Carga",L5532="Caixa Existente sem Alteração",L5532="Desligamento")</formula>
    </cfRule>
  </conditionalFormatting>
  <conditionalFormatting sqref="M5561">
    <cfRule type="expression" dxfId="4316" priority="2620">
      <formula>OR(L5553="Alteração de Carga",L5553="Caixa Existente sem Alteração",L5553="Desligamento")</formula>
    </cfRule>
  </conditionalFormatting>
  <conditionalFormatting sqref="M5570">
    <cfRule type="expression" dxfId="4315" priority="2611">
      <formula>OR(L5553="Alteração de Carga",L5553="Caixa Existente sem Alteração",L5553="Desligamento")</formula>
    </cfRule>
  </conditionalFormatting>
  <conditionalFormatting sqref="M5582">
    <cfRule type="expression" dxfId="4314" priority="2575">
      <formula>OR(L5574="Alteração de Carga",L5574="Caixa Existente sem Alteração",L5574="Desligamento")</formula>
    </cfRule>
  </conditionalFormatting>
  <conditionalFormatting sqref="M5591">
    <cfRule type="expression" dxfId="4313" priority="2566">
      <formula>OR(L5574="Alteração de Carga",L5574="Caixa Existente sem Alteração",L5574="Desligamento")</formula>
    </cfRule>
  </conditionalFormatting>
  <conditionalFormatting sqref="M5603">
    <cfRule type="expression" dxfId="4312" priority="2530">
      <formula>OR(L5595="Alteração de Carga",L5595="Caixa Existente sem Alteração",L5595="Desligamento")</formula>
    </cfRule>
  </conditionalFormatting>
  <conditionalFormatting sqref="M5612">
    <cfRule type="expression" dxfId="4311" priority="2521">
      <formula>OR(L5595="Alteração de Carga",L5595="Caixa Existente sem Alteração",L5595="Desligamento")</formula>
    </cfRule>
  </conditionalFormatting>
  <conditionalFormatting sqref="M5624">
    <cfRule type="expression" dxfId="4310" priority="2485">
      <formula>OR(L5616="Alteração de Carga",L5616="Caixa Existente sem Alteração",L5616="Desligamento")</formula>
    </cfRule>
  </conditionalFormatting>
  <conditionalFormatting sqref="M5633">
    <cfRule type="expression" dxfId="4309" priority="2476">
      <formula>OR(L5616="Alteração de Carga",L5616="Caixa Existente sem Alteração",L5616="Desligamento")</formula>
    </cfRule>
  </conditionalFormatting>
  <conditionalFormatting sqref="M5645">
    <cfRule type="expression" dxfId="4308" priority="2440">
      <formula>OR(L5637="Alteração de Carga",L5637="Caixa Existente sem Alteração",L5637="Desligamento")</formula>
    </cfRule>
  </conditionalFormatting>
  <conditionalFormatting sqref="M5654">
    <cfRule type="expression" dxfId="4307" priority="2431">
      <formula>OR(L5637="Alteração de Carga",L5637="Caixa Existente sem Alteração",L5637="Desligamento")</formula>
    </cfRule>
  </conditionalFormatting>
  <conditionalFormatting sqref="M5666">
    <cfRule type="expression" dxfId="4306" priority="2395">
      <formula>OR(L5658="Alteração de Carga",L5658="Caixa Existente sem Alteração",L5658="Desligamento")</formula>
    </cfRule>
  </conditionalFormatting>
  <conditionalFormatting sqref="M5675">
    <cfRule type="expression" dxfId="4305" priority="2386">
      <formula>OR(L5658="Alteração de Carga",L5658="Caixa Existente sem Alteração",L5658="Desligamento")</formula>
    </cfRule>
  </conditionalFormatting>
  <conditionalFormatting sqref="M5687">
    <cfRule type="expression" dxfId="4304" priority="2350">
      <formula>OR(L5679="Alteração de Carga",L5679="Caixa Existente sem Alteração",L5679="Desligamento")</formula>
    </cfRule>
  </conditionalFormatting>
  <conditionalFormatting sqref="M5696">
    <cfRule type="expression" dxfId="4303" priority="2341">
      <formula>OR(L5679="Alteração de Carga",L5679="Caixa Existente sem Alteração",L5679="Desligamento")</formula>
    </cfRule>
  </conditionalFormatting>
  <conditionalFormatting sqref="M5708">
    <cfRule type="expression" dxfId="4302" priority="2305">
      <formula>OR(L5700="Alteração de Carga",L5700="Caixa Existente sem Alteração",L5700="Desligamento")</formula>
    </cfRule>
  </conditionalFormatting>
  <conditionalFormatting sqref="M5717">
    <cfRule type="expression" dxfId="4301" priority="2296">
      <formula>OR(L5700="Alteração de Carga",L5700="Caixa Existente sem Alteração",L5700="Desligamento")</formula>
    </cfRule>
  </conditionalFormatting>
  <conditionalFormatting sqref="M5729">
    <cfRule type="expression" dxfId="4300" priority="2260">
      <formula>OR(L5721="Alteração de Carga",L5721="Caixa Existente sem Alteração",L5721="Desligamento")</formula>
    </cfRule>
  </conditionalFormatting>
  <conditionalFormatting sqref="M5738">
    <cfRule type="expression" dxfId="4299" priority="2251">
      <formula>OR(L5721="Alteração de Carga",L5721="Caixa Existente sem Alteração",L5721="Desligamento")</formula>
    </cfRule>
  </conditionalFormatting>
  <conditionalFormatting sqref="M5750">
    <cfRule type="expression" dxfId="4298" priority="2215">
      <formula>OR(L5742="Alteração de Carga",L5742="Caixa Existente sem Alteração",L5742="Desligamento")</formula>
    </cfRule>
  </conditionalFormatting>
  <conditionalFormatting sqref="M5759">
    <cfRule type="expression" dxfId="4297" priority="2206">
      <formula>OR(L5742="Alteração de Carga",L5742="Caixa Existente sem Alteração",L5742="Desligamento")</formula>
    </cfRule>
  </conditionalFormatting>
  <conditionalFormatting sqref="M5771">
    <cfRule type="expression" dxfId="4296" priority="2170">
      <formula>OR(L5763="Alteração de Carga",L5763="Caixa Existente sem Alteração",L5763="Desligamento")</formula>
    </cfRule>
  </conditionalFormatting>
  <conditionalFormatting sqref="M5780">
    <cfRule type="expression" dxfId="4295" priority="2161">
      <formula>OR(L5763="Alteração de Carga",L5763="Caixa Existente sem Alteração",L5763="Desligamento")</formula>
    </cfRule>
  </conditionalFormatting>
  <conditionalFormatting sqref="M5792">
    <cfRule type="expression" dxfId="4294" priority="2125">
      <formula>OR(L5784="Alteração de Carga",L5784="Caixa Existente sem Alteração",L5784="Desligamento")</formula>
    </cfRule>
  </conditionalFormatting>
  <conditionalFormatting sqref="M5801">
    <cfRule type="expression" dxfId="4293" priority="2116">
      <formula>OR(L5784="Alteração de Carga",L5784="Caixa Existente sem Alteração",L5784="Desligamento")</formula>
    </cfRule>
  </conditionalFormatting>
  <conditionalFormatting sqref="M5813">
    <cfRule type="expression" dxfId="4292" priority="2080">
      <formula>OR(L5805="Alteração de Carga",L5805="Caixa Existente sem Alteração",L5805="Desligamento")</formula>
    </cfRule>
  </conditionalFormatting>
  <conditionalFormatting sqref="M5822">
    <cfRule type="expression" dxfId="4291" priority="2071">
      <formula>OR(L5805="Alteração de Carga",L5805="Caixa Existente sem Alteração",L5805="Desligamento")</formula>
    </cfRule>
  </conditionalFormatting>
  <conditionalFormatting sqref="M5834">
    <cfRule type="expression" dxfId="4290" priority="2035">
      <formula>OR(L5826="Alteração de Carga",L5826="Caixa Existente sem Alteração",L5826="Desligamento")</formula>
    </cfRule>
  </conditionalFormatting>
  <conditionalFormatting sqref="M5843">
    <cfRule type="expression" dxfId="4289" priority="2026">
      <formula>OR(L5826="Alteração de Carga",L5826="Caixa Existente sem Alteração",L5826="Desligamento")</formula>
    </cfRule>
  </conditionalFormatting>
  <conditionalFormatting sqref="M5855">
    <cfRule type="expression" dxfId="4288" priority="1990">
      <formula>OR(L5847="Alteração de Carga",L5847="Caixa Existente sem Alteração",L5847="Desligamento")</formula>
    </cfRule>
  </conditionalFormatting>
  <conditionalFormatting sqref="M5864">
    <cfRule type="expression" dxfId="4287" priority="1981">
      <formula>OR(L5847="Alteração de Carga",L5847="Caixa Existente sem Alteração",L5847="Desligamento")</formula>
    </cfRule>
  </conditionalFormatting>
  <conditionalFormatting sqref="M5876">
    <cfRule type="expression" dxfId="4286" priority="1945">
      <formula>OR(L5868="Alteração de Carga",L5868="Caixa Existente sem Alteração",L5868="Desligamento")</formula>
    </cfRule>
  </conditionalFormatting>
  <conditionalFormatting sqref="M5885">
    <cfRule type="expression" dxfId="4285" priority="1936">
      <formula>OR(L5868="Alteração de Carga",L5868="Caixa Existente sem Alteração",L5868="Desligamento")</formula>
    </cfRule>
  </conditionalFormatting>
  <conditionalFormatting sqref="M5897">
    <cfRule type="expression" dxfId="4284" priority="1900">
      <formula>OR(L5889="Alteração de Carga",L5889="Caixa Existente sem Alteração",L5889="Desligamento")</formula>
    </cfRule>
  </conditionalFormatting>
  <conditionalFormatting sqref="M5906">
    <cfRule type="expression" dxfId="4283" priority="1891">
      <formula>OR(L5889="Alteração de Carga",L5889="Caixa Existente sem Alteração",L5889="Desligamento")</formula>
    </cfRule>
  </conditionalFormatting>
  <conditionalFormatting sqref="M5918">
    <cfRule type="expression" dxfId="4282" priority="1855">
      <formula>OR(L5910="Alteração de Carga",L5910="Caixa Existente sem Alteração",L5910="Desligamento")</formula>
    </cfRule>
  </conditionalFormatting>
  <conditionalFormatting sqref="M5927">
    <cfRule type="expression" dxfId="4281" priority="1846">
      <formula>OR(L5910="Alteração de Carga",L5910="Caixa Existente sem Alteração",L5910="Desligamento")</formula>
    </cfRule>
  </conditionalFormatting>
  <conditionalFormatting sqref="M5939">
    <cfRule type="expression" dxfId="4280" priority="1810">
      <formula>OR(L5931="Alteração de Carga",L5931="Caixa Existente sem Alteração",L5931="Desligamento")</formula>
    </cfRule>
  </conditionalFormatting>
  <conditionalFormatting sqref="M5948">
    <cfRule type="expression" dxfId="4279" priority="1801">
      <formula>OR(L5931="Alteração de Carga",L5931="Caixa Existente sem Alteração",L5931="Desligamento")</formula>
    </cfRule>
  </conditionalFormatting>
  <conditionalFormatting sqref="M5960">
    <cfRule type="expression" dxfId="4278" priority="1765">
      <formula>OR(L5952="Alteração de Carga",L5952="Caixa Existente sem Alteração",L5952="Desligamento")</formula>
    </cfRule>
  </conditionalFormatting>
  <conditionalFormatting sqref="M5969">
    <cfRule type="expression" dxfId="4277" priority="1756">
      <formula>OR(L5952="Alteração de Carga",L5952="Caixa Existente sem Alteração",L5952="Desligamento")</formula>
    </cfRule>
  </conditionalFormatting>
  <conditionalFormatting sqref="M5981">
    <cfRule type="expression" dxfId="4276" priority="1720">
      <formula>OR(L5973="Alteração de Carga",L5973="Caixa Existente sem Alteração",L5973="Desligamento")</formula>
    </cfRule>
  </conditionalFormatting>
  <conditionalFormatting sqref="M5990">
    <cfRule type="expression" dxfId="4275" priority="1711">
      <formula>OR(L5973="Alteração de Carga",L5973="Caixa Existente sem Alteração",L5973="Desligamento")</formula>
    </cfRule>
  </conditionalFormatting>
  <conditionalFormatting sqref="M6002">
    <cfRule type="expression" dxfId="4274" priority="1675">
      <formula>OR(L5994="Alteração de Carga",L5994="Caixa Existente sem Alteração",L5994="Desligamento")</formula>
    </cfRule>
  </conditionalFormatting>
  <conditionalFormatting sqref="M6011">
    <cfRule type="expression" dxfId="4273" priority="1666">
      <formula>OR(L5994="Alteração de Carga",L5994="Caixa Existente sem Alteração",L5994="Desligamento")</formula>
    </cfRule>
  </conditionalFormatting>
  <conditionalFormatting sqref="M6023">
    <cfRule type="expression" dxfId="4272" priority="1630">
      <formula>OR(L6015="Alteração de Carga",L6015="Caixa Existente sem Alteração",L6015="Desligamento")</formula>
    </cfRule>
  </conditionalFormatting>
  <conditionalFormatting sqref="M6032">
    <cfRule type="expression" dxfId="4271" priority="1621">
      <formula>OR(L6015="Alteração de Carga",L6015="Caixa Existente sem Alteração",L6015="Desligamento")</formula>
    </cfRule>
  </conditionalFormatting>
  <conditionalFormatting sqref="M6044">
    <cfRule type="expression" dxfId="4270" priority="1585">
      <formula>OR(L6036="Alteração de Carga",L6036="Caixa Existente sem Alteração",L6036="Desligamento")</formula>
    </cfRule>
  </conditionalFormatting>
  <conditionalFormatting sqref="M6053">
    <cfRule type="expression" dxfId="4269" priority="1576">
      <formula>OR(L6036="Alteração de Carga",L6036="Caixa Existente sem Alteração",L6036="Desligamento")</formula>
    </cfRule>
  </conditionalFormatting>
  <conditionalFormatting sqref="M6065">
    <cfRule type="expression" dxfId="4268" priority="1540">
      <formula>OR(L6057="Alteração de Carga",L6057="Caixa Existente sem Alteração",L6057="Desligamento")</formula>
    </cfRule>
  </conditionalFormatting>
  <conditionalFormatting sqref="M6074">
    <cfRule type="expression" dxfId="4267" priority="1531">
      <formula>OR(L6057="Alteração de Carga",L6057="Caixa Existente sem Alteração",L6057="Desligamento")</formula>
    </cfRule>
  </conditionalFormatting>
  <conditionalFormatting sqref="M6086">
    <cfRule type="expression" dxfId="4266" priority="1495">
      <formula>OR(L6078="Alteração de Carga",L6078="Caixa Existente sem Alteração",L6078="Desligamento")</formula>
    </cfRule>
  </conditionalFormatting>
  <conditionalFormatting sqref="M6095">
    <cfRule type="expression" dxfId="4265" priority="1486">
      <formula>OR(L6078="Alteração de Carga",L6078="Caixa Existente sem Alteração",L6078="Desligamento")</formula>
    </cfRule>
  </conditionalFormatting>
  <conditionalFormatting sqref="M6107">
    <cfRule type="expression" dxfId="4264" priority="1450">
      <formula>OR(L6099="Alteração de Carga",L6099="Caixa Existente sem Alteração",L6099="Desligamento")</formula>
    </cfRule>
  </conditionalFormatting>
  <conditionalFormatting sqref="M6116">
    <cfRule type="expression" dxfId="4263" priority="1441">
      <formula>OR(L6099="Alteração de Carga",L6099="Caixa Existente sem Alteração",L6099="Desligamento")</formula>
    </cfRule>
  </conditionalFormatting>
  <conditionalFormatting sqref="M6128">
    <cfRule type="expression" dxfId="4262" priority="1405">
      <formula>OR(L6120="Alteração de Carga",L6120="Caixa Existente sem Alteração",L6120="Desligamento")</formula>
    </cfRule>
  </conditionalFormatting>
  <conditionalFormatting sqref="M6137">
    <cfRule type="expression" dxfId="4261" priority="1396">
      <formula>OR(L6120="Alteração de Carga",L6120="Caixa Existente sem Alteração",L6120="Desligamento")</formula>
    </cfRule>
  </conditionalFormatting>
  <conditionalFormatting sqref="M6149">
    <cfRule type="expression" dxfId="4260" priority="1360">
      <formula>OR(L6141="Alteração de Carga",L6141="Caixa Existente sem Alteração",L6141="Desligamento")</formula>
    </cfRule>
  </conditionalFormatting>
  <conditionalFormatting sqref="M6158">
    <cfRule type="expression" dxfId="4259" priority="1351">
      <formula>OR(L6141="Alteração de Carga",L6141="Caixa Existente sem Alteração",L6141="Desligamento")</formula>
    </cfRule>
  </conditionalFormatting>
  <conditionalFormatting sqref="M6170">
    <cfRule type="expression" dxfId="4258" priority="1315">
      <formula>OR(L6162="Alteração de Carga",L6162="Caixa Existente sem Alteração",L6162="Desligamento")</formula>
    </cfRule>
  </conditionalFormatting>
  <conditionalFormatting sqref="M6179">
    <cfRule type="expression" dxfId="4257" priority="1306">
      <formula>OR(L6162="Alteração de Carga",L6162="Caixa Existente sem Alteração",L6162="Desligamento")</formula>
    </cfRule>
  </conditionalFormatting>
  <conditionalFormatting sqref="M6191">
    <cfRule type="expression" dxfId="4256" priority="1270">
      <formula>OR(L6183="Alteração de Carga",L6183="Caixa Existente sem Alteração",L6183="Desligamento")</formula>
    </cfRule>
  </conditionalFormatting>
  <conditionalFormatting sqref="M6200">
    <cfRule type="expression" dxfId="4255" priority="1261">
      <formula>OR(L6183="Alteração de Carga",L6183="Caixa Existente sem Alteração",L6183="Desligamento")</formula>
    </cfRule>
  </conditionalFormatting>
  <conditionalFormatting sqref="M6212">
    <cfRule type="expression" dxfId="4254" priority="1225">
      <formula>OR(L6204="Alteração de Carga",L6204="Caixa Existente sem Alteração",L6204="Desligamento")</formula>
    </cfRule>
  </conditionalFormatting>
  <conditionalFormatting sqref="M6221">
    <cfRule type="expression" dxfId="4253" priority="1216">
      <formula>OR(L6204="Alteração de Carga",L6204="Caixa Existente sem Alteração",L6204="Desligamento")</formula>
    </cfRule>
  </conditionalFormatting>
  <conditionalFormatting sqref="M6233">
    <cfRule type="expression" dxfId="4252" priority="1180">
      <formula>OR(L6225="Alteração de Carga",L6225="Caixa Existente sem Alteração",L6225="Desligamento")</formula>
    </cfRule>
  </conditionalFormatting>
  <conditionalFormatting sqref="M6242">
    <cfRule type="expression" dxfId="4251" priority="1171">
      <formula>OR(L6225="Alteração de Carga",L6225="Caixa Existente sem Alteração",L6225="Desligamento")</formula>
    </cfRule>
  </conditionalFormatting>
  <conditionalFormatting sqref="M6254">
    <cfRule type="expression" dxfId="4250" priority="1135">
      <formula>OR(L6246="Alteração de Carga",L6246="Caixa Existente sem Alteração",L6246="Desligamento")</formula>
    </cfRule>
  </conditionalFormatting>
  <conditionalFormatting sqref="M6263">
    <cfRule type="expression" dxfId="4249" priority="1126">
      <formula>OR(L6246="Alteração de Carga",L6246="Caixa Existente sem Alteração",L6246="Desligamento")</formula>
    </cfRule>
  </conditionalFormatting>
  <conditionalFormatting sqref="M6275">
    <cfRule type="expression" dxfId="4248" priority="1090">
      <formula>OR(L6267="Alteração de Carga",L6267="Caixa Existente sem Alteração",L6267="Desligamento")</formula>
    </cfRule>
  </conditionalFormatting>
  <conditionalFormatting sqref="M6284">
    <cfRule type="expression" dxfId="4247" priority="1081">
      <formula>OR(L6267="Alteração de Carga",L6267="Caixa Existente sem Alteração",L6267="Desligamento")</formula>
    </cfRule>
  </conditionalFormatting>
  <conditionalFormatting sqref="M6296">
    <cfRule type="expression" dxfId="4246" priority="1045">
      <formula>OR(L6288="Alteração de Carga",L6288="Caixa Existente sem Alteração",L6288="Desligamento")</formula>
    </cfRule>
  </conditionalFormatting>
  <conditionalFormatting sqref="M6305">
    <cfRule type="expression" dxfId="4245" priority="1036">
      <formula>OR(L6288="Alteração de Carga",L6288="Caixa Existente sem Alteração",L6288="Desligamento")</formula>
    </cfRule>
  </conditionalFormatting>
  <conditionalFormatting sqref="M6317">
    <cfRule type="expression" dxfId="4244" priority="1000">
      <formula>OR(L6309="Alteração de Carga",L6309="Caixa Existente sem Alteração",L6309="Desligamento")</formula>
    </cfRule>
  </conditionalFormatting>
  <conditionalFormatting sqref="M6326">
    <cfRule type="expression" dxfId="4243" priority="991">
      <formula>OR(L6309="Alteração de Carga",L6309="Caixa Existente sem Alteração",L6309="Desligamento")</formula>
    </cfRule>
  </conditionalFormatting>
  <conditionalFormatting sqref="M6338">
    <cfRule type="expression" dxfId="4242" priority="955">
      <formula>OR(L6330="Alteração de Carga",L6330="Caixa Existente sem Alteração",L6330="Desligamento")</formula>
    </cfRule>
  </conditionalFormatting>
  <conditionalFormatting sqref="M6347">
    <cfRule type="expression" dxfId="4241" priority="946">
      <formula>OR(L6330="Alteração de Carga",L6330="Caixa Existente sem Alteração",L6330="Desligamento")</formula>
    </cfRule>
  </conditionalFormatting>
  <conditionalFormatting sqref="M6359">
    <cfRule type="expression" dxfId="4240" priority="910">
      <formula>OR(L6351="Alteração de Carga",L6351="Caixa Existente sem Alteração",L6351="Desligamento")</formula>
    </cfRule>
  </conditionalFormatting>
  <conditionalFormatting sqref="M6368">
    <cfRule type="expression" dxfId="4239" priority="901">
      <formula>OR(L6351="Alteração de Carga",L6351="Caixa Existente sem Alteração",L6351="Desligamento")</formula>
    </cfRule>
  </conditionalFormatting>
  <conditionalFormatting sqref="M6380">
    <cfRule type="expression" dxfId="4238" priority="865">
      <formula>OR(L6372="Alteração de Carga",L6372="Caixa Existente sem Alteração",L6372="Desligamento")</formula>
    </cfRule>
  </conditionalFormatting>
  <conditionalFormatting sqref="M6389">
    <cfRule type="expression" dxfId="4237" priority="856">
      <formula>OR(L6372="Alteração de Carga",L6372="Caixa Existente sem Alteração",L6372="Desligamento")</formula>
    </cfRule>
  </conditionalFormatting>
  <conditionalFormatting sqref="M6401">
    <cfRule type="expression" dxfId="4236" priority="820">
      <formula>OR(L6393="Alteração de Carga",L6393="Caixa Existente sem Alteração",L6393="Desligamento")</formula>
    </cfRule>
  </conditionalFormatting>
  <conditionalFormatting sqref="M6410">
    <cfRule type="expression" dxfId="4235" priority="811">
      <formula>OR(L6393="Alteração de Carga",L6393="Caixa Existente sem Alteração",L6393="Desligamento")</formula>
    </cfRule>
  </conditionalFormatting>
  <conditionalFormatting sqref="M6422">
    <cfRule type="expression" dxfId="4234" priority="775">
      <formula>OR(L6414="Alteração de Carga",L6414="Caixa Existente sem Alteração",L6414="Desligamento")</formula>
    </cfRule>
  </conditionalFormatting>
  <conditionalFormatting sqref="M6431">
    <cfRule type="expression" dxfId="4233" priority="766">
      <formula>OR(L6414="Alteração de Carga",L6414="Caixa Existente sem Alteração",L6414="Desligamento")</formula>
    </cfRule>
  </conditionalFormatting>
  <conditionalFormatting sqref="M6443">
    <cfRule type="expression" dxfId="4232" priority="730">
      <formula>OR(L6435="Alteração de Carga",L6435="Caixa Existente sem Alteração",L6435="Desligamento")</formula>
    </cfRule>
  </conditionalFormatting>
  <conditionalFormatting sqref="M6452">
    <cfRule type="expression" dxfId="4231" priority="721">
      <formula>OR(L6435="Alteração de Carga",L6435="Caixa Existente sem Alteração",L6435="Desligamento")</formula>
    </cfRule>
  </conditionalFormatting>
  <conditionalFormatting sqref="M6464">
    <cfRule type="expression" dxfId="4230" priority="685">
      <formula>OR(L6456="Alteração de Carga",L6456="Caixa Existente sem Alteração",L6456="Desligamento")</formula>
    </cfRule>
  </conditionalFormatting>
  <conditionalFormatting sqref="M6473">
    <cfRule type="expression" dxfId="4229" priority="676">
      <formula>OR(L6456="Alteração de Carga",L6456="Caixa Existente sem Alteração",L6456="Desligamento")</formula>
    </cfRule>
  </conditionalFormatting>
  <conditionalFormatting sqref="M6485">
    <cfRule type="expression" dxfId="4228" priority="640">
      <formula>OR(L6477="Alteração de Carga",L6477="Caixa Existente sem Alteração",L6477="Desligamento")</formula>
    </cfRule>
  </conditionalFormatting>
  <conditionalFormatting sqref="M6494">
    <cfRule type="expression" dxfId="4227" priority="631">
      <formula>OR(L6477="Alteração de Carga",L6477="Caixa Existente sem Alteração",L6477="Desligamento")</formula>
    </cfRule>
  </conditionalFormatting>
  <conditionalFormatting sqref="M6506">
    <cfRule type="expression" dxfId="4226" priority="595">
      <formula>OR(L6498="Alteração de Carga",L6498="Caixa Existente sem Alteração",L6498="Desligamento")</formula>
    </cfRule>
  </conditionalFormatting>
  <conditionalFormatting sqref="M6515">
    <cfRule type="expression" dxfId="4225" priority="586">
      <formula>OR(L6498="Alteração de Carga",L6498="Caixa Existente sem Alteração",L6498="Desligamento")</formula>
    </cfRule>
  </conditionalFormatting>
  <conditionalFormatting sqref="M6527">
    <cfRule type="expression" dxfId="4224" priority="550">
      <formula>OR(L6519="Alteração de Carga",L6519="Caixa Existente sem Alteração",L6519="Desligamento")</formula>
    </cfRule>
  </conditionalFormatting>
  <conditionalFormatting sqref="M6536">
    <cfRule type="expression" dxfId="4223" priority="541">
      <formula>OR(L6519="Alteração de Carga",L6519="Caixa Existente sem Alteração",L6519="Desligamento")</formula>
    </cfRule>
  </conditionalFormatting>
  <conditionalFormatting sqref="M6548">
    <cfRule type="expression" dxfId="4222" priority="505">
      <formula>OR(L6540="Alteração de Carga",L6540="Caixa Existente sem Alteração",L6540="Desligamento")</formula>
    </cfRule>
  </conditionalFormatting>
  <conditionalFormatting sqref="M6557">
    <cfRule type="expression" dxfId="4221" priority="496">
      <formula>OR(L6540="Alteração de Carga",L6540="Caixa Existente sem Alteração",L6540="Desligamento")</formula>
    </cfRule>
  </conditionalFormatting>
  <conditionalFormatting sqref="M6569">
    <cfRule type="expression" dxfId="4220" priority="460">
      <formula>OR(L6561="Alteração de Carga",L6561="Caixa Existente sem Alteração",L6561="Desligamento")</formula>
    </cfRule>
  </conditionalFormatting>
  <conditionalFormatting sqref="M6578">
    <cfRule type="expression" dxfId="4219" priority="451">
      <formula>OR(L6561="Alteração de Carga",L6561="Caixa Existente sem Alteração",L6561="Desligamento")</formula>
    </cfRule>
  </conditionalFormatting>
  <conditionalFormatting sqref="M6590">
    <cfRule type="expression" dxfId="4218" priority="415">
      <formula>OR(L6582="Alteração de Carga",L6582="Caixa Existente sem Alteração",L6582="Desligamento")</formula>
    </cfRule>
  </conditionalFormatting>
  <conditionalFormatting sqref="M6599">
    <cfRule type="expression" dxfId="4217" priority="406">
      <formula>OR(L6582="Alteração de Carga",L6582="Caixa Existente sem Alteração",L6582="Desligamento")</formula>
    </cfRule>
  </conditionalFormatting>
  <conditionalFormatting sqref="M6611">
    <cfRule type="expression" dxfId="4216" priority="370">
      <formula>OR(L6603="Alteração de Carga",L6603="Caixa Existente sem Alteração",L6603="Desligamento")</formula>
    </cfRule>
  </conditionalFormatting>
  <conditionalFormatting sqref="M6620">
    <cfRule type="expression" dxfId="4215" priority="361">
      <formula>OR(L6603="Alteração de Carga",L6603="Caixa Existente sem Alteração",L6603="Desligamento")</formula>
    </cfRule>
  </conditionalFormatting>
  <conditionalFormatting sqref="M6632">
    <cfRule type="expression" dxfId="4214" priority="325">
      <formula>OR(L6624="Alteração de Carga",L6624="Caixa Existente sem Alteração",L6624="Desligamento")</formula>
    </cfRule>
  </conditionalFormatting>
  <conditionalFormatting sqref="M6641">
    <cfRule type="expression" dxfId="4213" priority="316">
      <formula>OR(L6624="Alteração de Carga",L6624="Caixa Existente sem Alteração",L6624="Desligamento")</formula>
    </cfRule>
  </conditionalFormatting>
  <conditionalFormatting sqref="M6653">
    <cfRule type="expression" dxfId="4212" priority="280">
      <formula>OR(L6645="Alteração de Carga",L6645="Caixa Existente sem Alteração",L6645="Desligamento")</formula>
    </cfRule>
  </conditionalFormatting>
  <conditionalFormatting sqref="M6662">
    <cfRule type="expression" dxfId="4211" priority="271">
      <formula>OR(L6645="Alteração de Carga",L6645="Caixa Existente sem Alteração",L6645="Desligamento")</formula>
    </cfRule>
  </conditionalFormatting>
  <conditionalFormatting sqref="M6674">
    <cfRule type="expression" dxfId="4210" priority="235">
      <formula>OR(L6666="Alteração de Carga",L6666="Caixa Existente sem Alteração",L6666="Desligamento")</formula>
    </cfRule>
  </conditionalFormatting>
  <conditionalFormatting sqref="M6683">
    <cfRule type="expression" dxfId="4209" priority="226">
      <formula>OR(L6666="Alteração de Carga",L6666="Caixa Existente sem Alteração",L6666="Desligamento")</formula>
    </cfRule>
  </conditionalFormatting>
  <conditionalFormatting sqref="M6695">
    <cfRule type="expression" dxfId="4208" priority="190">
      <formula>OR(L6687="Alteração de Carga",L6687="Caixa Existente sem Alteração",L6687="Desligamento")</formula>
    </cfRule>
  </conditionalFormatting>
  <conditionalFormatting sqref="M6704">
    <cfRule type="expression" dxfId="4207" priority="181">
      <formula>OR(L6687="Alteração de Carga",L6687="Caixa Existente sem Alteração",L6687="Desligamento")</formula>
    </cfRule>
  </conditionalFormatting>
  <conditionalFormatting sqref="M6716">
    <cfRule type="expression" dxfId="4206" priority="145">
      <formula>OR(L6708="Alteração de Carga",L6708="Caixa Existente sem Alteração",L6708="Desligamento")</formula>
    </cfRule>
  </conditionalFormatting>
  <conditionalFormatting sqref="M6725">
    <cfRule type="expression" dxfId="4205" priority="136">
      <formula>OR(L6708="Alteração de Carga",L6708="Caixa Existente sem Alteração",L6708="Desligamento")</formula>
    </cfRule>
  </conditionalFormatting>
  <conditionalFormatting sqref="M6737">
    <cfRule type="expression" dxfId="4204" priority="100">
      <formula>OR(L6729="Alteração de Carga",L6729="Caixa Existente sem Alteração",L6729="Desligamento")</formula>
    </cfRule>
  </conditionalFormatting>
  <conditionalFormatting sqref="M6746">
    <cfRule type="expression" dxfId="4203" priority="91">
      <formula>OR(L6729="Alteração de Carga",L6729="Caixa Existente sem Alteração",L6729="Desligamento")</formula>
    </cfRule>
  </conditionalFormatting>
  <conditionalFormatting sqref="M6758">
    <cfRule type="expression" dxfId="4202" priority="55">
      <formula>OR(L6750="Alteração de Carga",L6750="Caixa Existente sem Alteração",L6750="Desligamento")</formula>
    </cfRule>
  </conditionalFormatting>
  <conditionalFormatting sqref="M6767">
    <cfRule type="expression" dxfId="4201" priority="46">
      <formula>OR(L6750="Alteração de Carga",L6750="Caixa Existente sem Alteração",L6750="Desligamento")</formula>
    </cfRule>
  </conditionalFormatting>
  <conditionalFormatting sqref="M6779">
    <cfRule type="expression" dxfId="4200" priority="10">
      <formula>OR(L6771="Alteração de Carga",L6771="Caixa Existente sem Alteração",L6771="Desligamento")</formula>
    </cfRule>
  </conditionalFormatting>
  <conditionalFormatting sqref="M6788">
    <cfRule type="expression" dxfId="4199" priority="1">
      <formula>OR(L6771="Alteração de Carga",L6771="Caixa Existente sem Alteração",L6771="Desligamento")</formula>
    </cfRule>
  </conditionalFormatting>
  <conditionalFormatting sqref="M11:O11">
    <cfRule type="expression" dxfId="4198" priority="18526">
      <formula>L9="Conexão Nova"</formula>
    </cfRule>
  </conditionalFormatting>
  <conditionalFormatting sqref="M12:O12">
    <cfRule type="expression" dxfId="4197" priority="18525" stopIfTrue="1">
      <formula>L9="Conexão Nova"</formula>
    </cfRule>
  </conditionalFormatting>
  <conditionalFormatting sqref="M13:O13">
    <cfRule type="expression" dxfId="4196" priority="18524" stopIfTrue="1">
      <formula>L9="Conexão Nova"</formula>
    </cfRule>
  </conditionalFormatting>
  <conditionalFormatting sqref="M32:O32">
    <cfRule type="expression" dxfId="4195" priority="15556">
      <formula>L30="Conexão Nova"</formula>
    </cfRule>
  </conditionalFormatting>
  <conditionalFormatting sqref="M33:O33">
    <cfRule type="expression" dxfId="4194" priority="15555" stopIfTrue="1">
      <formula>L30="Conexão Nova"</formula>
    </cfRule>
  </conditionalFormatting>
  <conditionalFormatting sqref="M34:O34">
    <cfRule type="expression" dxfId="4193" priority="15554" stopIfTrue="1">
      <formula>L30="Conexão Nova"</formula>
    </cfRule>
  </conditionalFormatting>
  <conditionalFormatting sqref="M53:O53">
    <cfRule type="expression" dxfId="4192" priority="15511">
      <formula>L51="Conexão Nova"</formula>
    </cfRule>
  </conditionalFormatting>
  <conditionalFormatting sqref="M54:O54">
    <cfRule type="expression" dxfId="4191" priority="15510" stopIfTrue="1">
      <formula>L51="Conexão Nova"</formula>
    </cfRule>
  </conditionalFormatting>
  <conditionalFormatting sqref="M55:O55">
    <cfRule type="expression" dxfId="4190" priority="15509" stopIfTrue="1">
      <formula>L51="Conexão Nova"</formula>
    </cfRule>
  </conditionalFormatting>
  <conditionalFormatting sqref="M74:O74">
    <cfRule type="expression" dxfId="4189" priority="14325">
      <formula>L72="Conexão Nova"</formula>
    </cfRule>
  </conditionalFormatting>
  <conditionalFormatting sqref="M75:O75">
    <cfRule type="expression" dxfId="4188" priority="14324" stopIfTrue="1">
      <formula>L72="Conexão Nova"</formula>
    </cfRule>
  </conditionalFormatting>
  <conditionalFormatting sqref="M76:O76">
    <cfRule type="expression" dxfId="4187" priority="14323" stopIfTrue="1">
      <formula>L72="Conexão Nova"</formula>
    </cfRule>
  </conditionalFormatting>
  <conditionalFormatting sqref="M95:O95">
    <cfRule type="expression" dxfId="4186" priority="14295">
      <formula>L93="Conexão Nova"</formula>
    </cfRule>
  </conditionalFormatting>
  <conditionalFormatting sqref="M96:O96">
    <cfRule type="expression" dxfId="4185" priority="14294" stopIfTrue="1">
      <formula>L93="Conexão Nova"</formula>
    </cfRule>
  </conditionalFormatting>
  <conditionalFormatting sqref="M97:O97">
    <cfRule type="expression" dxfId="4184" priority="14293" stopIfTrue="1">
      <formula>L93="Conexão Nova"</formula>
    </cfRule>
  </conditionalFormatting>
  <conditionalFormatting sqref="M116:O116">
    <cfRule type="expression" dxfId="4183" priority="14280">
      <formula>L114="Conexão Nova"</formula>
    </cfRule>
  </conditionalFormatting>
  <conditionalFormatting sqref="M117:O117">
    <cfRule type="expression" dxfId="4182" priority="14279" stopIfTrue="1">
      <formula>L114="Conexão Nova"</formula>
    </cfRule>
  </conditionalFormatting>
  <conditionalFormatting sqref="M118:O118">
    <cfRule type="expression" dxfId="4181" priority="14278" stopIfTrue="1">
      <formula>L114="Conexão Nova"</formula>
    </cfRule>
  </conditionalFormatting>
  <conditionalFormatting sqref="M137:O137">
    <cfRule type="expression" dxfId="4180" priority="14235">
      <formula>L135="Conexão Nova"</formula>
    </cfRule>
  </conditionalFormatting>
  <conditionalFormatting sqref="M138:O138">
    <cfRule type="expression" dxfId="4179" priority="14234" stopIfTrue="1">
      <formula>L135="Conexão Nova"</formula>
    </cfRule>
  </conditionalFormatting>
  <conditionalFormatting sqref="M139:O139">
    <cfRule type="expression" dxfId="4178" priority="14233" stopIfTrue="1">
      <formula>L135="Conexão Nova"</formula>
    </cfRule>
  </conditionalFormatting>
  <conditionalFormatting sqref="M158:O158">
    <cfRule type="expression" dxfId="4177" priority="14190">
      <formula>L156="Conexão Nova"</formula>
    </cfRule>
  </conditionalFormatting>
  <conditionalFormatting sqref="M159:O159">
    <cfRule type="expression" dxfId="4176" priority="14189" stopIfTrue="1">
      <formula>L156="Conexão Nova"</formula>
    </cfRule>
  </conditionalFormatting>
  <conditionalFormatting sqref="M160:O160">
    <cfRule type="expression" dxfId="4175" priority="14188" stopIfTrue="1">
      <formula>L156="Conexão Nova"</formula>
    </cfRule>
  </conditionalFormatting>
  <conditionalFormatting sqref="M179:O179">
    <cfRule type="expression" dxfId="4174" priority="14145">
      <formula>L177="Conexão Nova"</formula>
    </cfRule>
  </conditionalFormatting>
  <conditionalFormatting sqref="M180:O180">
    <cfRule type="expression" dxfId="4173" priority="14144" stopIfTrue="1">
      <formula>L177="Conexão Nova"</formula>
    </cfRule>
  </conditionalFormatting>
  <conditionalFormatting sqref="M181:O181">
    <cfRule type="expression" dxfId="4172" priority="14143" stopIfTrue="1">
      <formula>L177="Conexão Nova"</formula>
    </cfRule>
  </conditionalFormatting>
  <conditionalFormatting sqref="M200:O200">
    <cfRule type="expression" dxfId="4171" priority="14100">
      <formula>L198="Conexão Nova"</formula>
    </cfRule>
  </conditionalFormatting>
  <conditionalFormatting sqref="M201:O201">
    <cfRule type="expression" dxfId="4170" priority="14099" stopIfTrue="1">
      <formula>L198="Conexão Nova"</formula>
    </cfRule>
  </conditionalFormatting>
  <conditionalFormatting sqref="M202:O202">
    <cfRule type="expression" dxfId="4169" priority="14098" stopIfTrue="1">
      <formula>L198="Conexão Nova"</formula>
    </cfRule>
  </conditionalFormatting>
  <conditionalFormatting sqref="M221:O221">
    <cfRule type="expression" dxfId="4168" priority="14055">
      <formula>L219="Conexão Nova"</formula>
    </cfRule>
  </conditionalFormatting>
  <conditionalFormatting sqref="M222:O222">
    <cfRule type="expression" dxfId="4167" priority="14054" stopIfTrue="1">
      <formula>L219="Conexão Nova"</formula>
    </cfRule>
  </conditionalFormatting>
  <conditionalFormatting sqref="M223:O223">
    <cfRule type="expression" dxfId="4166" priority="14053" stopIfTrue="1">
      <formula>L219="Conexão Nova"</formula>
    </cfRule>
  </conditionalFormatting>
  <conditionalFormatting sqref="M242:O242">
    <cfRule type="expression" dxfId="4165" priority="14010">
      <formula>L240="Conexão Nova"</formula>
    </cfRule>
  </conditionalFormatting>
  <conditionalFormatting sqref="M243:O243">
    <cfRule type="expression" dxfId="4164" priority="14009" stopIfTrue="1">
      <formula>L240="Conexão Nova"</formula>
    </cfRule>
  </conditionalFormatting>
  <conditionalFormatting sqref="M244:O244">
    <cfRule type="expression" dxfId="4163" priority="14008" stopIfTrue="1">
      <formula>L240="Conexão Nova"</formula>
    </cfRule>
  </conditionalFormatting>
  <conditionalFormatting sqref="M263:O263">
    <cfRule type="expression" dxfId="4162" priority="13965">
      <formula>L261="Conexão Nova"</formula>
    </cfRule>
  </conditionalFormatting>
  <conditionalFormatting sqref="M264:O264">
    <cfRule type="expression" dxfId="4161" priority="13964" stopIfTrue="1">
      <formula>L261="Conexão Nova"</formula>
    </cfRule>
  </conditionalFormatting>
  <conditionalFormatting sqref="M265:O265">
    <cfRule type="expression" dxfId="4160" priority="13963" stopIfTrue="1">
      <formula>L261="Conexão Nova"</formula>
    </cfRule>
  </conditionalFormatting>
  <conditionalFormatting sqref="M284:O284">
    <cfRule type="expression" dxfId="4159" priority="13920">
      <formula>L282="Conexão Nova"</formula>
    </cfRule>
  </conditionalFormatting>
  <conditionalFormatting sqref="M285:O285">
    <cfRule type="expression" dxfId="4158" priority="13919" stopIfTrue="1">
      <formula>L282="Conexão Nova"</formula>
    </cfRule>
  </conditionalFormatting>
  <conditionalFormatting sqref="M286:O286">
    <cfRule type="expression" dxfId="4157" priority="13918" stopIfTrue="1">
      <formula>L282="Conexão Nova"</formula>
    </cfRule>
  </conditionalFormatting>
  <conditionalFormatting sqref="M305:O305">
    <cfRule type="expression" dxfId="4156" priority="13875">
      <formula>L303="Conexão Nova"</formula>
    </cfRule>
  </conditionalFormatting>
  <conditionalFormatting sqref="M306:O306">
    <cfRule type="expression" dxfId="4155" priority="13874" stopIfTrue="1">
      <formula>L303="Conexão Nova"</formula>
    </cfRule>
  </conditionalFormatting>
  <conditionalFormatting sqref="M307:O307">
    <cfRule type="expression" dxfId="4154" priority="13873" stopIfTrue="1">
      <formula>L303="Conexão Nova"</formula>
    </cfRule>
  </conditionalFormatting>
  <conditionalFormatting sqref="M326:O326">
    <cfRule type="expression" dxfId="4153" priority="13830">
      <formula>L324="Conexão Nova"</formula>
    </cfRule>
  </conditionalFormatting>
  <conditionalFormatting sqref="M327:O327">
    <cfRule type="expression" dxfId="4152" priority="13829" stopIfTrue="1">
      <formula>L324="Conexão Nova"</formula>
    </cfRule>
  </conditionalFormatting>
  <conditionalFormatting sqref="M328:O328">
    <cfRule type="expression" dxfId="4151" priority="13828" stopIfTrue="1">
      <formula>L324="Conexão Nova"</formula>
    </cfRule>
  </conditionalFormatting>
  <conditionalFormatting sqref="M347:O347">
    <cfRule type="expression" dxfId="4150" priority="13785">
      <formula>L345="Conexão Nova"</formula>
    </cfRule>
  </conditionalFormatting>
  <conditionalFormatting sqref="M348:O348">
    <cfRule type="expression" dxfId="4149" priority="13784" stopIfTrue="1">
      <formula>L345="Conexão Nova"</formula>
    </cfRule>
  </conditionalFormatting>
  <conditionalFormatting sqref="M349:O349">
    <cfRule type="expression" dxfId="4148" priority="13783" stopIfTrue="1">
      <formula>L345="Conexão Nova"</formula>
    </cfRule>
  </conditionalFormatting>
  <conditionalFormatting sqref="M368:O368">
    <cfRule type="expression" dxfId="4147" priority="13740">
      <formula>L366="Conexão Nova"</formula>
    </cfRule>
  </conditionalFormatting>
  <conditionalFormatting sqref="M369:O369">
    <cfRule type="expression" dxfId="4146" priority="13739" stopIfTrue="1">
      <formula>L366="Conexão Nova"</formula>
    </cfRule>
  </conditionalFormatting>
  <conditionalFormatting sqref="M370:O370">
    <cfRule type="expression" dxfId="4145" priority="13738" stopIfTrue="1">
      <formula>L366="Conexão Nova"</formula>
    </cfRule>
  </conditionalFormatting>
  <conditionalFormatting sqref="M389:O389">
    <cfRule type="expression" dxfId="4144" priority="13695">
      <formula>L387="Conexão Nova"</formula>
    </cfRule>
  </conditionalFormatting>
  <conditionalFormatting sqref="M390:O390">
    <cfRule type="expression" dxfId="4143" priority="13694" stopIfTrue="1">
      <formula>L387="Conexão Nova"</formula>
    </cfRule>
  </conditionalFormatting>
  <conditionalFormatting sqref="M391:O391">
    <cfRule type="expression" dxfId="4142" priority="13693" stopIfTrue="1">
      <formula>L387="Conexão Nova"</formula>
    </cfRule>
  </conditionalFormatting>
  <conditionalFormatting sqref="M410:O410">
    <cfRule type="expression" dxfId="4141" priority="13650">
      <formula>L408="Conexão Nova"</formula>
    </cfRule>
  </conditionalFormatting>
  <conditionalFormatting sqref="M411:O411">
    <cfRule type="expression" dxfId="4140" priority="13649" stopIfTrue="1">
      <formula>L408="Conexão Nova"</formula>
    </cfRule>
  </conditionalFormatting>
  <conditionalFormatting sqref="M412:O412">
    <cfRule type="expression" dxfId="4139" priority="13648" stopIfTrue="1">
      <formula>L408="Conexão Nova"</formula>
    </cfRule>
  </conditionalFormatting>
  <conditionalFormatting sqref="M431:O431">
    <cfRule type="expression" dxfId="4138" priority="13605">
      <formula>L429="Conexão Nova"</formula>
    </cfRule>
  </conditionalFormatting>
  <conditionalFormatting sqref="M432:O432">
    <cfRule type="expression" dxfId="4137" priority="13604" stopIfTrue="1">
      <formula>L429="Conexão Nova"</formula>
    </cfRule>
  </conditionalFormatting>
  <conditionalFormatting sqref="M433:O433">
    <cfRule type="expression" dxfId="4136" priority="13603" stopIfTrue="1">
      <formula>L429="Conexão Nova"</formula>
    </cfRule>
  </conditionalFormatting>
  <conditionalFormatting sqref="M452:O452">
    <cfRule type="expression" dxfId="4135" priority="13560">
      <formula>L450="Conexão Nova"</formula>
    </cfRule>
  </conditionalFormatting>
  <conditionalFormatting sqref="M453:O453">
    <cfRule type="expression" dxfId="4134" priority="13559" stopIfTrue="1">
      <formula>L450="Conexão Nova"</formula>
    </cfRule>
  </conditionalFormatting>
  <conditionalFormatting sqref="M454:O454">
    <cfRule type="expression" dxfId="4133" priority="13558" stopIfTrue="1">
      <formula>L450="Conexão Nova"</formula>
    </cfRule>
  </conditionalFormatting>
  <conditionalFormatting sqref="M473:O473">
    <cfRule type="expression" dxfId="4132" priority="13515">
      <formula>L471="Conexão Nova"</formula>
    </cfRule>
  </conditionalFormatting>
  <conditionalFormatting sqref="M474:O474">
    <cfRule type="expression" dxfId="4131" priority="13514" stopIfTrue="1">
      <formula>L471="Conexão Nova"</formula>
    </cfRule>
  </conditionalFormatting>
  <conditionalFormatting sqref="M475:O475">
    <cfRule type="expression" dxfId="4130" priority="13513" stopIfTrue="1">
      <formula>L471="Conexão Nova"</formula>
    </cfRule>
  </conditionalFormatting>
  <conditionalFormatting sqref="M494:O494">
    <cfRule type="expression" dxfId="4129" priority="13470">
      <formula>L492="Conexão Nova"</formula>
    </cfRule>
  </conditionalFormatting>
  <conditionalFormatting sqref="M495:O495">
    <cfRule type="expression" dxfId="4128" priority="13469" stopIfTrue="1">
      <formula>L492="Conexão Nova"</formula>
    </cfRule>
  </conditionalFormatting>
  <conditionalFormatting sqref="M496:O496">
    <cfRule type="expression" dxfId="4127" priority="13468" stopIfTrue="1">
      <formula>L492="Conexão Nova"</formula>
    </cfRule>
  </conditionalFormatting>
  <conditionalFormatting sqref="M515:O515">
    <cfRule type="expression" dxfId="4126" priority="13425">
      <formula>L513="Conexão Nova"</formula>
    </cfRule>
  </conditionalFormatting>
  <conditionalFormatting sqref="M516:O516">
    <cfRule type="expression" dxfId="4125" priority="13424" stopIfTrue="1">
      <formula>L513="Conexão Nova"</formula>
    </cfRule>
  </conditionalFormatting>
  <conditionalFormatting sqref="M517:O517">
    <cfRule type="expression" dxfId="4124" priority="13423" stopIfTrue="1">
      <formula>L513="Conexão Nova"</formula>
    </cfRule>
  </conditionalFormatting>
  <conditionalFormatting sqref="M536:O536">
    <cfRule type="expression" dxfId="4123" priority="13380">
      <formula>L534="Conexão Nova"</formula>
    </cfRule>
  </conditionalFormatting>
  <conditionalFormatting sqref="M537:O537">
    <cfRule type="expression" dxfId="4122" priority="13379" stopIfTrue="1">
      <formula>L534="Conexão Nova"</formula>
    </cfRule>
  </conditionalFormatting>
  <conditionalFormatting sqref="M538:O538">
    <cfRule type="expression" dxfId="4121" priority="13378" stopIfTrue="1">
      <formula>L534="Conexão Nova"</formula>
    </cfRule>
  </conditionalFormatting>
  <conditionalFormatting sqref="M557:O557">
    <cfRule type="expression" dxfId="4120" priority="13335">
      <formula>L555="Conexão Nova"</formula>
    </cfRule>
  </conditionalFormatting>
  <conditionalFormatting sqref="M558:O558">
    <cfRule type="expression" dxfId="4119" priority="13334" stopIfTrue="1">
      <formula>L555="Conexão Nova"</formula>
    </cfRule>
  </conditionalFormatting>
  <conditionalFormatting sqref="M559:O559">
    <cfRule type="expression" dxfId="4118" priority="13333" stopIfTrue="1">
      <formula>L555="Conexão Nova"</formula>
    </cfRule>
  </conditionalFormatting>
  <conditionalFormatting sqref="M578:O578">
    <cfRule type="expression" dxfId="4117" priority="13290">
      <formula>L576="Conexão Nova"</formula>
    </cfRule>
  </conditionalFormatting>
  <conditionalFormatting sqref="M579:O579">
    <cfRule type="expression" dxfId="4116" priority="13289" stopIfTrue="1">
      <formula>L576="Conexão Nova"</formula>
    </cfRule>
  </conditionalFormatting>
  <conditionalFormatting sqref="M580:O580">
    <cfRule type="expression" dxfId="4115" priority="13288" stopIfTrue="1">
      <formula>L576="Conexão Nova"</formula>
    </cfRule>
  </conditionalFormatting>
  <conditionalFormatting sqref="M599:O599">
    <cfRule type="expression" dxfId="4114" priority="13245">
      <formula>L597="Conexão Nova"</formula>
    </cfRule>
  </conditionalFormatting>
  <conditionalFormatting sqref="M600:O600">
    <cfRule type="expression" dxfId="4113" priority="13244" stopIfTrue="1">
      <formula>L597="Conexão Nova"</formula>
    </cfRule>
  </conditionalFormatting>
  <conditionalFormatting sqref="M601:O601">
    <cfRule type="expression" dxfId="4112" priority="13243" stopIfTrue="1">
      <formula>L597="Conexão Nova"</formula>
    </cfRule>
  </conditionalFormatting>
  <conditionalFormatting sqref="M620:O620">
    <cfRule type="expression" dxfId="4111" priority="13200">
      <formula>L618="Conexão Nova"</formula>
    </cfRule>
  </conditionalFormatting>
  <conditionalFormatting sqref="M621:O621">
    <cfRule type="expression" dxfId="4110" priority="13199" stopIfTrue="1">
      <formula>L618="Conexão Nova"</formula>
    </cfRule>
  </conditionalFormatting>
  <conditionalFormatting sqref="M622:O622">
    <cfRule type="expression" dxfId="4109" priority="13198" stopIfTrue="1">
      <formula>L618="Conexão Nova"</formula>
    </cfRule>
  </conditionalFormatting>
  <conditionalFormatting sqref="M641:O641">
    <cfRule type="expression" dxfId="4108" priority="13155">
      <formula>L639="Conexão Nova"</formula>
    </cfRule>
  </conditionalFormatting>
  <conditionalFormatting sqref="M642:O642">
    <cfRule type="expression" dxfId="4107" priority="13154" stopIfTrue="1">
      <formula>L639="Conexão Nova"</formula>
    </cfRule>
  </conditionalFormatting>
  <conditionalFormatting sqref="M643:O643">
    <cfRule type="expression" dxfId="4106" priority="13153" stopIfTrue="1">
      <formula>L639="Conexão Nova"</formula>
    </cfRule>
  </conditionalFormatting>
  <conditionalFormatting sqref="M662:O662">
    <cfRule type="expression" dxfId="4105" priority="13110">
      <formula>L660="Conexão Nova"</formula>
    </cfRule>
  </conditionalFormatting>
  <conditionalFormatting sqref="M663:O663">
    <cfRule type="expression" dxfId="4104" priority="13109" stopIfTrue="1">
      <formula>L660="Conexão Nova"</formula>
    </cfRule>
  </conditionalFormatting>
  <conditionalFormatting sqref="M664:O664">
    <cfRule type="expression" dxfId="4103" priority="13108" stopIfTrue="1">
      <formula>L660="Conexão Nova"</formula>
    </cfRule>
  </conditionalFormatting>
  <conditionalFormatting sqref="M683:O683">
    <cfRule type="expression" dxfId="4102" priority="13065">
      <formula>L681="Conexão Nova"</formula>
    </cfRule>
  </conditionalFormatting>
  <conditionalFormatting sqref="M684:O684">
    <cfRule type="expression" dxfId="4101" priority="13064" stopIfTrue="1">
      <formula>L681="Conexão Nova"</formula>
    </cfRule>
  </conditionalFormatting>
  <conditionalFormatting sqref="M685:O685">
    <cfRule type="expression" dxfId="4100" priority="13063" stopIfTrue="1">
      <formula>L681="Conexão Nova"</formula>
    </cfRule>
  </conditionalFormatting>
  <conditionalFormatting sqref="M704:O704">
    <cfRule type="expression" dxfId="4099" priority="13020">
      <formula>L702="Conexão Nova"</formula>
    </cfRule>
  </conditionalFormatting>
  <conditionalFormatting sqref="M705:O705">
    <cfRule type="expression" dxfId="4098" priority="13019" stopIfTrue="1">
      <formula>L702="Conexão Nova"</formula>
    </cfRule>
  </conditionalFormatting>
  <conditionalFormatting sqref="M706:O706">
    <cfRule type="expression" dxfId="4097" priority="13018" stopIfTrue="1">
      <formula>L702="Conexão Nova"</formula>
    </cfRule>
  </conditionalFormatting>
  <conditionalFormatting sqref="M725:O725">
    <cfRule type="expression" dxfId="4096" priority="12975">
      <formula>L723="Conexão Nova"</formula>
    </cfRule>
  </conditionalFormatting>
  <conditionalFormatting sqref="M726:O726">
    <cfRule type="expression" dxfId="4095" priority="12974" stopIfTrue="1">
      <formula>L723="Conexão Nova"</formula>
    </cfRule>
  </conditionalFormatting>
  <conditionalFormatting sqref="M727:O727">
    <cfRule type="expression" dxfId="4094" priority="12973" stopIfTrue="1">
      <formula>L723="Conexão Nova"</formula>
    </cfRule>
  </conditionalFormatting>
  <conditionalFormatting sqref="M746:O746">
    <cfRule type="expression" dxfId="4093" priority="12930">
      <formula>L744="Conexão Nova"</formula>
    </cfRule>
  </conditionalFormatting>
  <conditionalFormatting sqref="M747:O747">
    <cfRule type="expression" dxfId="4092" priority="12929" stopIfTrue="1">
      <formula>L744="Conexão Nova"</formula>
    </cfRule>
  </conditionalFormatting>
  <conditionalFormatting sqref="M748:O748">
    <cfRule type="expression" dxfId="4091" priority="12928" stopIfTrue="1">
      <formula>L744="Conexão Nova"</formula>
    </cfRule>
  </conditionalFormatting>
  <conditionalFormatting sqref="M767:O767">
    <cfRule type="expression" dxfId="4090" priority="12885">
      <formula>L765="Conexão Nova"</formula>
    </cfRule>
  </conditionalFormatting>
  <conditionalFormatting sqref="M768:O768">
    <cfRule type="expression" dxfId="4089" priority="12884" stopIfTrue="1">
      <formula>L765="Conexão Nova"</formula>
    </cfRule>
  </conditionalFormatting>
  <conditionalFormatting sqref="M769:O769">
    <cfRule type="expression" dxfId="4088" priority="12883" stopIfTrue="1">
      <formula>L765="Conexão Nova"</formula>
    </cfRule>
  </conditionalFormatting>
  <conditionalFormatting sqref="M788:O788">
    <cfRule type="expression" dxfId="4087" priority="12840">
      <formula>L786="Conexão Nova"</formula>
    </cfRule>
  </conditionalFormatting>
  <conditionalFormatting sqref="M789:O789">
    <cfRule type="expression" dxfId="4086" priority="12839" stopIfTrue="1">
      <formula>L786="Conexão Nova"</formula>
    </cfRule>
  </conditionalFormatting>
  <conditionalFormatting sqref="M790:O790">
    <cfRule type="expression" dxfId="4085" priority="12838" stopIfTrue="1">
      <formula>L786="Conexão Nova"</formula>
    </cfRule>
  </conditionalFormatting>
  <conditionalFormatting sqref="M809:O809">
    <cfRule type="expression" dxfId="4084" priority="12795">
      <formula>L807="Conexão Nova"</formula>
    </cfRule>
  </conditionalFormatting>
  <conditionalFormatting sqref="M810:O810">
    <cfRule type="expression" dxfId="4083" priority="12794" stopIfTrue="1">
      <formula>L807="Conexão Nova"</formula>
    </cfRule>
  </conditionalFormatting>
  <conditionalFormatting sqref="M811:O811">
    <cfRule type="expression" dxfId="4082" priority="12793" stopIfTrue="1">
      <formula>L807="Conexão Nova"</formula>
    </cfRule>
  </conditionalFormatting>
  <conditionalFormatting sqref="M830:O830">
    <cfRule type="expression" dxfId="4081" priority="12750">
      <formula>L828="Conexão Nova"</formula>
    </cfRule>
  </conditionalFormatting>
  <conditionalFormatting sqref="M831:O831">
    <cfRule type="expression" dxfId="4080" priority="12749" stopIfTrue="1">
      <formula>L828="Conexão Nova"</formula>
    </cfRule>
  </conditionalFormatting>
  <conditionalFormatting sqref="M832:O832">
    <cfRule type="expression" dxfId="4079" priority="12748" stopIfTrue="1">
      <formula>L828="Conexão Nova"</formula>
    </cfRule>
  </conditionalFormatting>
  <conditionalFormatting sqref="M851:O851">
    <cfRule type="expression" dxfId="4078" priority="12705">
      <formula>L849="Conexão Nova"</formula>
    </cfRule>
  </conditionalFormatting>
  <conditionalFormatting sqref="M852:O852">
    <cfRule type="expression" dxfId="4077" priority="12704" stopIfTrue="1">
      <formula>L849="Conexão Nova"</formula>
    </cfRule>
  </conditionalFormatting>
  <conditionalFormatting sqref="M853:O853">
    <cfRule type="expression" dxfId="4076" priority="12703" stopIfTrue="1">
      <formula>L849="Conexão Nova"</formula>
    </cfRule>
  </conditionalFormatting>
  <conditionalFormatting sqref="M872:O872">
    <cfRule type="expression" dxfId="4075" priority="12660">
      <formula>L870="Conexão Nova"</formula>
    </cfRule>
  </conditionalFormatting>
  <conditionalFormatting sqref="M873:O873">
    <cfRule type="expression" dxfId="4074" priority="12659" stopIfTrue="1">
      <formula>L870="Conexão Nova"</formula>
    </cfRule>
  </conditionalFormatting>
  <conditionalFormatting sqref="M874:O874">
    <cfRule type="expression" dxfId="4073" priority="12658" stopIfTrue="1">
      <formula>L870="Conexão Nova"</formula>
    </cfRule>
  </conditionalFormatting>
  <conditionalFormatting sqref="M893:O893">
    <cfRule type="expression" dxfId="4072" priority="12615">
      <formula>L891="Conexão Nova"</formula>
    </cfRule>
  </conditionalFormatting>
  <conditionalFormatting sqref="M894:O894">
    <cfRule type="expression" dxfId="4071" priority="12614" stopIfTrue="1">
      <formula>L891="Conexão Nova"</formula>
    </cfRule>
  </conditionalFormatting>
  <conditionalFormatting sqref="M895:O895">
    <cfRule type="expression" dxfId="4070" priority="12613" stopIfTrue="1">
      <formula>L891="Conexão Nova"</formula>
    </cfRule>
  </conditionalFormatting>
  <conditionalFormatting sqref="M914:O914">
    <cfRule type="expression" dxfId="4069" priority="12570">
      <formula>L912="Conexão Nova"</formula>
    </cfRule>
  </conditionalFormatting>
  <conditionalFormatting sqref="M915:O915">
    <cfRule type="expression" dxfId="4068" priority="12569" stopIfTrue="1">
      <formula>L912="Conexão Nova"</formula>
    </cfRule>
  </conditionalFormatting>
  <conditionalFormatting sqref="M916:O916">
    <cfRule type="expression" dxfId="4067" priority="12568" stopIfTrue="1">
      <formula>L912="Conexão Nova"</formula>
    </cfRule>
  </conditionalFormatting>
  <conditionalFormatting sqref="M935:O935">
    <cfRule type="expression" dxfId="4066" priority="12525">
      <formula>L933="Conexão Nova"</formula>
    </cfRule>
  </conditionalFormatting>
  <conditionalFormatting sqref="M936:O936">
    <cfRule type="expression" dxfId="4065" priority="12524" stopIfTrue="1">
      <formula>L933="Conexão Nova"</formula>
    </cfRule>
  </conditionalFormatting>
  <conditionalFormatting sqref="M937:O937">
    <cfRule type="expression" dxfId="4064" priority="12523" stopIfTrue="1">
      <formula>L933="Conexão Nova"</formula>
    </cfRule>
  </conditionalFormatting>
  <conditionalFormatting sqref="M956:O956">
    <cfRule type="expression" dxfId="4063" priority="12480">
      <formula>L954="Conexão Nova"</formula>
    </cfRule>
  </conditionalFormatting>
  <conditionalFormatting sqref="M957:O957">
    <cfRule type="expression" dxfId="4062" priority="12479" stopIfTrue="1">
      <formula>L954="Conexão Nova"</formula>
    </cfRule>
  </conditionalFormatting>
  <conditionalFormatting sqref="M958:O958">
    <cfRule type="expression" dxfId="4061" priority="12478" stopIfTrue="1">
      <formula>L954="Conexão Nova"</formula>
    </cfRule>
  </conditionalFormatting>
  <conditionalFormatting sqref="M977:O977">
    <cfRule type="expression" dxfId="4060" priority="12435">
      <formula>L975="Conexão Nova"</formula>
    </cfRule>
  </conditionalFormatting>
  <conditionalFormatting sqref="M978:O978">
    <cfRule type="expression" dxfId="4059" priority="12434" stopIfTrue="1">
      <formula>L975="Conexão Nova"</formula>
    </cfRule>
  </conditionalFormatting>
  <conditionalFormatting sqref="M979:O979">
    <cfRule type="expression" dxfId="4058" priority="12433" stopIfTrue="1">
      <formula>L975="Conexão Nova"</formula>
    </cfRule>
  </conditionalFormatting>
  <conditionalFormatting sqref="M998:O998">
    <cfRule type="expression" dxfId="4057" priority="12390">
      <formula>L996="Conexão Nova"</formula>
    </cfRule>
  </conditionalFormatting>
  <conditionalFormatting sqref="M999:O999">
    <cfRule type="expression" dxfId="4056" priority="12389" stopIfTrue="1">
      <formula>L996="Conexão Nova"</formula>
    </cfRule>
  </conditionalFormatting>
  <conditionalFormatting sqref="M1000:O1000">
    <cfRule type="expression" dxfId="4055" priority="12388" stopIfTrue="1">
      <formula>L996="Conexão Nova"</formula>
    </cfRule>
  </conditionalFormatting>
  <conditionalFormatting sqref="M1019:O1019">
    <cfRule type="expression" dxfId="4054" priority="12345">
      <formula>L1017="Conexão Nova"</formula>
    </cfRule>
  </conditionalFormatting>
  <conditionalFormatting sqref="M1020:O1020">
    <cfRule type="expression" dxfId="4053" priority="12344" stopIfTrue="1">
      <formula>L1017="Conexão Nova"</formula>
    </cfRule>
  </conditionalFormatting>
  <conditionalFormatting sqref="M1021:O1021">
    <cfRule type="expression" dxfId="4052" priority="12343" stopIfTrue="1">
      <formula>L1017="Conexão Nova"</formula>
    </cfRule>
  </conditionalFormatting>
  <conditionalFormatting sqref="M1040:O1040">
    <cfRule type="expression" dxfId="4051" priority="12300">
      <formula>L1038="Conexão Nova"</formula>
    </cfRule>
  </conditionalFormatting>
  <conditionalFormatting sqref="M1041:O1041">
    <cfRule type="expression" dxfId="4050" priority="12299" stopIfTrue="1">
      <formula>L1038="Conexão Nova"</formula>
    </cfRule>
  </conditionalFormatting>
  <conditionalFormatting sqref="M1042:O1042">
    <cfRule type="expression" dxfId="4049" priority="12298" stopIfTrue="1">
      <formula>L1038="Conexão Nova"</formula>
    </cfRule>
  </conditionalFormatting>
  <conditionalFormatting sqref="M1061:O1061">
    <cfRule type="expression" dxfId="4048" priority="12255">
      <formula>L1059="Conexão Nova"</formula>
    </cfRule>
  </conditionalFormatting>
  <conditionalFormatting sqref="M1062:O1062">
    <cfRule type="expression" dxfId="4047" priority="12254" stopIfTrue="1">
      <formula>L1059="Conexão Nova"</formula>
    </cfRule>
  </conditionalFormatting>
  <conditionalFormatting sqref="M1063:O1063">
    <cfRule type="expression" dxfId="4046" priority="12253" stopIfTrue="1">
      <formula>L1059="Conexão Nova"</formula>
    </cfRule>
  </conditionalFormatting>
  <conditionalFormatting sqref="M1082:O1082">
    <cfRule type="expression" dxfId="4045" priority="12210">
      <formula>L1080="Conexão Nova"</formula>
    </cfRule>
  </conditionalFormatting>
  <conditionalFormatting sqref="M1083:O1083">
    <cfRule type="expression" dxfId="4044" priority="12209" stopIfTrue="1">
      <formula>L1080="Conexão Nova"</formula>
    </cfRule>
  </conditionalFormatting>
  <conditionalFormatting sqref="M1084:O1084">
    <cfRule type="expression" dxfId="4043" priority="12208" stopIfTrue="1">
      <formula>L1080="Conexão Nova"</formula>
    </cfRule>
  </conditionalFormatting>
  <conditionalFormatting sqref="M1103:O1103">
    <cfRule type="expression" dxfId="4042" priority="12165">
      <formula>L1101="Conexão Nova"</formula>
    </cfRule>
  </conditionalFormatting>
  <conditionalFormatting sqref="M1104:O1104">
    <cfRule type="expression" dxfId="4041" priority="12164" stopIfTrue="1">
      <formula>L1101="Conexão Nova"</formula>
    </cfRule>
  </conditionalFormatting>
  <conditionalFormatting sqref="M1105:O1105">
    <cfRule type="expression" dxfId="4040" priority="12163" stopIfTrue="1">
      <formula>L1101="Conexão Nova"</formula>
    </cfRule>
  </conditionalFormatting>
  <conditionalFormatting sqref="M1124:O1124">
    <cfRule type="expression" dxfId="4039" priority="12120">
      <formula>L1122="Conexão Nova"</formula>
    </cfRule>
  </conditionalFormatting>
  <conditionalFormatting sqref="M1125:O1125">
    <cfRule type="expression" dxfId="4038" priority="12119" stopIfTrue="1">
      <formula>L1122="Conexão Nova"</formula>
    </cfRule>
  </conditionalFormatting>
  <conditionalFormatting sqref="M1126:O1126">
    <cfRule type="expression" dxfId="4037" priority="12118" stopIfTrue="1">
      <formula>L1122="Conexão Nova"</formula>
    </cfRule>
  </conditionalFormatting>
  <conditionalFormatting sqref="M1145:O1145">
    <cfRule type="expression" dxfId="4036" priority="12075">
      <formula>L1143="Conexão Nova"</formula>
    </cfRule>
  </conditionalFormatting>
  <conditionalFormatting sqref="M1146:O1146">
    <cfRule type="expression" dxfId="4035" priority="12074" stopIfTrue="1">
      <formula>L1143="Conexão Nova"</formula>
    </cfRule>
  </conditionalFormatting>
  <conditionalFormatting sqref="M1147:O1147">
    <cfRule type="expression" dxfId="4034" priority="12073" stopIfTrue="1">
      <formula>L1143="Conexão Nova"</formula>
    </cfRule>
  </conditionalFormatting>
  <conditionalFormatting sqref="M1166:O1166">
    <cfRule type="expression" dxfId="4033" priority="12030">
      <formula>L1164="Conexão Nova"</formula>
    </cfRule>
  </conditionalFormatting>
  <conditionalFormatting sqref="M1167:O1167">
    <cfRule type="expression" dxfId="4032" priority="12029" stopIfTrue="1">
      <formula>L1164="Conexão Nova"</formula>
    </cfRule>
  </conditionalFormatting>
  <conditionalFormatting sqref="M1168:O1168">
    <cfRule type="expression" dxfId="4031" priority="12028" stopIfTrue="1">
      <formula>L1164="Conexão Nova"</formula>
    </cfRule>
  </conditionalFormatting>
  <conditionalFormatting sqref="M1187:O1187">
    <cfRule type="expression" dxfId="4030" priority="11985">
      <formula>L1185="Conexão Nova"</formula>
    </cfRule>
  </conditionalFormatting>
  <conditionalFormatting sqref="M1188:O1188">
    <cfRule type="expression" dxfId="4029" priority="11984" stopIfTrue="1">
      <formula>L1185="Conexão Nova"</formula>
    </cfRule>
  </conditionalFormatting>
  <conditionalFormatting sqref="M1189:O1189">
    <cfRule type="expression" dxfId="4028" priority="11983" stopIfTrue="1">
      <formula>L1185="Conexão Nova"</formula>
    </cfRule>
  </conditionalFormatting>
  <conditionalFormatting sqref="M1208:O1208">
    <cfRule type="expression" dxfId="4027" priority="11940">
      <formula>L1206="Conexão Nova"</formula>
    </cfRule>
  </conditionalFormatting>
  <conditionalFormatting sqref="M1209:O1209">
    <cfRule type="expression" dxfId="4026" priority="11939" stopIfTrue="1">
      <formula>L1206="Conexão Nova"</formula>
    </cfRule>
  </conditionalFormatting>
  <conditionalFormatting sqref="M1210:O1210">
    <cfRule type="expression" dxfId="4025" priority="11938" stopIfTrue="1">
      <formula>L1206="Conexão Nova"</formula>
    </cfRule>
  </conditionalFormatting>
  <conditionalFormatting sqref="M1229:O1229">
    <cfRule type="expression" dxfId="4024" priority="11895">
      <formula>L1227="Conexão Nova"</formula>
    </cfRule>
  </conditionalFormatting>
  <conditionalFormatting sqref="M1230:O1230">
    <cfRule type="expression" dxfId="4023" priority="11894" stopIfTrue="1">
      <formula>L1227="Conexão Nova"</formula>
    </cfRule>
  </conditionalFormatting>
  <conditionalFormatting sqref="M1231:O1231">
    <cfRule type="expression" dxfId="4022" priority="11893" stopIfTrue="1">
      <formula>L1227="Conexão Nova"</formula>
    </cfRule>
  </conditionalFormatting>
  <conditionalFormatting sqref="M1250:O1250">
    <cfRule type="expression" dxfId="4021" priority="11850">
      <formula>L1248="Conexão Nova"</formula>
    </cfRule>
  </conditionalFormatting>
  <conditionalFormatting sqref="M1251:O1251">
    <cfRule type="expression" dxfId="4020" priority="11849" stopIfTrue="1">
      <formula>L1248="Conexão Nova"</formula>
    </cfRule>
  </conditionalFormatting>
  <conditionalFormatting sqref="M1252:O1252">
    <cfRule type="expression" dxfId="4019" priority="11848" stopIfTrue="1">
      <formula>L1248="Conexão Nova"</formula>
    </cfRule>
  </conditionalFormatting>
  <conditionalFormatting sqref="M1271:O1271">
    <cfRule type="expression" dxfId="4018" priority="11805">
      <formula>L1269="Conexão Nova"</formula>
    </cfRule>
  </conditionalFormatting>
  <conditionalFormatting sqref="M1272:O1272">
    <cfRule type="expression" dxfId="4017" priority="11804" stopIfTrue="1">
      <formula>L1269="Conexão Nova"</formula>
    </cfRule>
  </conditionalFormatting>
  <conditionalFormatting sqref="M1273:O1273">
    <cfRule type="expression" dxfId="4016" priority="11803" stopIfTrue="1">
      <formula>L1269="Conexão Nova"</formula>
    </cfRule>
  </conditionalFormatting>
  <conditionalFormatting sqref="M1292:O1292">
    <cfRule type="expression" dxfId="4015" priority="11760">
      <formula>L1290="Conexão Nova"</formula>
    </cfRule>
  </conditionalFormatting>
  <conditionalFormatting sqref="M1293:O1293">
    <cfRule type="expression" dxfId="4014" priority="11759" stopIfTrue="1">
      <formula>L1290="Conexão Nova"</formula>
    </cfRule>
  </conditionalFormatting>
  <conditionalFormatting sqref="M1294:O1294">
    <cfRule type="expression" dxfId="4013" priority="11758" stopIfTrue="1">
      <formula>L1290="Conexão Nova"</formula>
    </cfRule>
  </conditionalFormatting>
  <conditionalFormatting sqref="M1313:O1313">
    <cfRule type="expression" dxfId="4012" priority="11715">
      <formula>L1311="Conexão Nova"</formula>
    </cfRule>
  </conditionalFormatting>
  <conditionalFormatting sqref="M1314:O1314">
    <cfRule type="expression" dxfId="4011" priority="11714" stopIfTrue="1">
      <formula>L1311="Conexão Nova"</formula>
    </cfRule>
  </conditionalFormatting>
  <conditionalFormatting sqref="M1315:O1315">
    <cfRule type="expression" dxfId="4010" priority="11713" stopIfTrue="1">
      <formula>L1311="Conexão Nova"</formula>
    </cfRule>
  </conditionalFormatting>
  <conditionalFormatting sqref="M1334:O1334">
    <cfRule type="expression" dxfId="4009" priority="11670">
      <formula>L1332="Conexão Nova"</formula>
    </cfRule>
  </conditionalFormatting>
  <conditionalFormatting sqref="M1335:O1335">
    <cfRule type="expression" dxfId="4008" priority="11669" stopIfTrue="1">
      <formula>L1332="Conexão Nova"</formula>
    </cfRule>
  </conditionalFormatting>
  <conditionalFormatting sqref="M1336:O1336">
    <cfRule type="expression" dxfId="4007" priority="11668" stopIfTrue="1">
      <formula>L1332="Conexão Nova"</formula>
    </cfRule>
  </conditionalFormatting>
  <conditionalFormatting sqref="M1355:O1355">
    <cfRule type="expression" dxfId="4006" priority="11625">
      <formula>L1353="Conexão Nova"</formula>
    </cfRule>
  </conditionalFormatting>
  <conditionalFormatting sqref="M1356:O1356">
    <cfRule type="expression" dxfId="4005" priority="11624" stopIfTrue="1">
      <formula>L1353="Conexão Nova"</formula>
    </cfRule>
  </conditionalFormatting>
  <conditionalFormatting sqref="M1357:O1357">
    <cfRule type="expression" dxfId="4004" priority="11623" stopIfTrue="1">
      <formula>L1353="Conexão Nova"</formula>
    </cfRule>
  </conditionalFormatting>
  <conditionalFormatting sqref="M1376:O1376">
    <cfRule type="expression" dxfId="4003" priority="11580">
      <formula>L1374="Conexão Nova"</formula>
    </cfRule>
  </conditionalFormatting>
  <conditionalFormatting sqref="M1377:O1377">
    <cfRule type="expression" dxfId="4002" priority="11579" stopIfTrue="1">
      <formula>L1374="Conexão Nova"</formula>
    </cfRule>
  </conditionalFormatting>
  <conditionalFormatting sqref="M1378:O1378">
    <cfRule type="expression" dxfId="4001" priority="11578" stopIfTrue="1">
      <formula>L1374="Conexão Nova"</formula>
    </cfRule>
  </conditionalFormatting>
  <conditionalFormatting sqref="M1397:O1397">
    <cfRule type="expression" dxfId="4000" priority="11535">
      <formula>L1395="Conexão Nova"</formula>
    </cfRule>
  </conditionalFormatting>
  <conditionalFormatting sqref="M1398:O1398">
    <cfRule type="expression" dxfId="3999" priority="11534" stopIfTrue="1">
      <formula>L1395="Conexão Nova"</formula>
    </cfRule>
  </conditionalFormatting>
  <conditionalFormatting sqref="M1399:O1399">
    <cfRule type="expression" dxfId="3998" priority="11533" stopIfTrue="1">
      <formula>L1395="Conexão Nova"</formula>
    </cfRule>
  </conditionalFormatting>
  <conditionalFormatting sqref="M1418:O1418">
    <cfRule type="expression" dxfId="3997" priority="11490">
      <formula>L1416="Conexão Nova"</formula>
    </cfRule>
  </conditionalFormatting>
  <conditionalFormatting sqref="M1419:O1419">
    <cfRule type="expression" dxfId="3996" priority="11489" stopIfTrue="1">
      <formula>L1416="Conexão Nova"</formula>
    </cfRule>
  </conditionalFormatting>
  <conditionalFormatting sqref="M1420:O1420">
    <cfRule type="expression" dxfId="3995" priority="11488" stopIfTrue="1">
      <formula>L1416="Conexão Nova"</formula>
    </cfRule>
  </conditionalFormatting>
  <conditionalFormatting sqref="M1439:O1439">
    <cfRule type="expression" dxfId="3994" priority="11445">
      <formula>L1437="Conexão Nova"</formula>
    </cfRule>
  </conditionalFormatting>
  <conditionalFormatting sqref="M1440:O1440">
    <cfRule type="expression" dxfId="3993" priority="11444" stopIfTrue="1">
      <formula>L1437="Conexão Nova"</formula>
    </cfRule>
  </conditionalFormatting>
  <conditionalFormatting sqref="M1441:O1441">
    <cfRule type="expression" dxfId="3992" priority="11443" stopIfTrue="1">
      <formula>L1437="Conexão Nova"</formula>
    </cfRule>
  </conditionalFormatting>
  <conditionalFormatting sqref="M1460:O1460">
    <cfRule type="expression" dxfId="3991" priority="11400">
      <formula>L1458="Conexão Nova"</formula>
    </cfRule>
  </conditionalFormatting>
  <conditionalFormatting sqref="M1461:O1461">
    <cfRule type="expression" dxfId="3990" priority="11399" stopIfTrue="1">
      <formula>L1458="Conexão Nova"</formula>
    </cfRule>
  </conditionalFormatting>
  <conditionalFormatting sqref="M1462:O1462">
    <cfRule type="expression" dxfId="3989" priority="11398" stopIfTrue="1">
      <formula>L1458="Conexão Nova"</formula>
    </cfRule>
  </conditionalFormatting>
  <conditionalFormatting sqref="M1481:O1481">
    <cfRule type="expression" dxfId="3988" priority="11355">
      <formula>L1479="Conexão Nova"</formula>
    </cfRule>
  </conditionalFormatting>
  <conditionalFormatting sqref="M1482:O1482">
    <cfRule type="expression" dxfId="3987" priority="11354" stopIfTrue="1">
      <formula>L1479="Conexão Nova"</formula>
    </cfRule>
  </conditionalFormatting>
  <conditionalFormatting sqref="M1483:O1483">
    <cfRule type="expression" dxfId="3986" priority="11353" stopIfTrue="1">
      <formula>L1479="Conexão Nova"</formula>
    </cfRule>
  </conditionalFormatting>
  <conditionalFormatting sqref="M1502:O1502">
    <cfRule type="expression" dxfId="3985" priority="11310">
      <formula>L1500="Conexão Nova"</formula>
    </cfRule>
  </conditionalFormatting>
  <conditionalFormatting sqref="M1503:O1503">
    <cfRule type="expression" dxfId="3984" priority="11309" stopIfTrue="1">
      <formula>L1500="Conexão Nova"</formula>
    </cfRule>
  </conditionalFormatting>
  <conditionalFormatting sqref="M1504:O1504">
    <cfRule type="expression" dxfId="3983" priority="11308" stopIfTrue="1">
      <formula>L1500="Conexão Nova"</formula>
    </cfRule>
  </conditionalFormatting>
  <conditionalFormatting sqref="M1523:O1523">
    <cfRule type="expression" dxfId="3982" priority="11265">
      <formula>L1521="Conexão Nova"</formula>
    </cfRule>
  </conditionalFormatting>
  <conditionalFormatting sqref="M1524:O1524">
    <cfRule type="expression" dxfId="3981" priority="11264" stopIfTrue="1">
      <formula>L1521="Conexão Nova"</formula>
    </cfRule>
  </conditionalFormatting>
  <conditionalFormatting sqref="M1525:O1525">
    <cfRule type="expression" dxfId="3980" priority="11263" stopIfTrue="1">
      <formula>L1521="Conexão Nova"</formula>
    </cfRule>
  </conditionalFormatting>
  <conditionalFormatting sqref="M1544:O1544">
    <cfRule type="expression" dxfId="3979" priority="11220">
      <formula>L1542="Conexão Nova"</formula>
    </cfRule>
  </conditionalFormatting>
  <conditionalFormatting sqref="M1545:O1545">
    <cfRule type="expression" dxfId="3978" priority="11219" stopIfTrue="1">
      <formula>L1542="Conexão Nova"</formula>
    </cfRule>
  </conditionalFormatting>
  <conditionalFormatting sqref="M1546:O1546">
    <cfRule type="expression" dxfId="3977" priority="11218" stopIfTrue="1">
      <formula>L1542="Conexão Nova"</formula>
    </cfRule>
  </conditionalFormatting>
  <conditionalFormatting sqref="M1565:O1565">
    <cfRule type="expression" dxfId="3976" priority="11175">
      <formula>L1563="Conexão Nova"</formula>
    </cfRule>
  </conditionalFormatting>
  <conditionalFormatting sqref="M1566:O1566">
    <cfRule type="expression" dxfId="3975" priority="11174" stopIfTrue="1">
      <formula>L1563="Conexão Nova"</formula>
    </cfRule>
  </conditionalFormatting>
  <conditionalFormatting sqref="M1567:O1567">
    <cfRule type="expression" dxfId="3974" priority="11173" stopIfTrue="1">
      <formula>L1563="Conexão Nova"</formula>
    </cfRule>
  </conditionalFormatting>
  <conditionalFormatting sqref="M1586:O1586">
    <cfRule type="expression" dxfId="3973" priority="11130">
      <formula>L1584="Conexão Nova"</formula>
    </cfRule>
  </conditionalFormatting>
  <conditionalFormatting sqref="M1587:O1587">
    <cfRule type="expression" dxfId="3972" priority="11129" stopIfTrue="1">
      <formula>L1584="Conexão Nova"</formula>
    </cfRule>
  </conditionalFormatting>
  <conditionalFormatting sqref="M1588:O1588">
    <cfRule type="expression" dxfId="3971" priority="11128" stopIfTrue="1">
      <formula>L1584="Conexão Nova"</formula>
    </cfRule>
  </conditionalFormatting>
  <conditionalFormatting sqref="M1607:O1607">
    <cfRule type="expression" dxfId="3970" priority="11085">
      <formula>L1605="Conexão Nova"</formula>
    </cfRule>
  </conditionalFormatting>
  <conditionalFormatting sqref="M1608:O1608">
    <cfRule type="expression" dxfId="3969" priority="11084" stopIfTrue="1">
      <formula>L1605="Conexão Nova"</formula>
    </cfRule>
  </conditionalFormatting>
  <conditionalFormatting sqref="M1609:O1609">
    <cfRule type="expression" dxfId="3968" priority="11083" stopIfTrue="1">
      <formula>L1605="Conexão Nova"</formula>
    </cfRule>
  </conditionalFormatting>
  <conditionalFormatting sqref="M1628:O1628">
    <cfRule type="expression" dxfId="3967" priority="11040">
      <formula>L1626="Conexão Nova"</formula>
    </cfRule>
  </conditionalFormatting>
  <conditionalFormatting sqref="M1629:O1629">
    <cfRule type="expression" dxfId="3966" priority="11039" stopIfTrue="1">
      <formula>L1626="Conexão Nova"</formula>
    </cfRule>
  </conditionalFormatting>
  <conditionalFormatting sqref="M1630:O1630">
    <cfRule type="expression" dxfId="3965" priority="11038" stopIfTrue="1">
      <formula>L1626="Conexão Nova"</formula>
    </cfRule>
  </conditionalFormatting>
  <conditionalFormatting sqref="M1649:O1649">
    <cfRule type="expression" dxfId="3964" priority="10995">
      <formula>L1647="Conexão Nova"</formula>
    </cfRule>
  </conditionalFormatting>
  <conditionalFormatting sqref="M1650:O1650">
    <cfRule type="expression" dxfId="3963" priority="10994" stopIfTrue="1">
      <formula>L1647="Conexão Nova"</formula>
    </cfRule>
  </conditionalFormatting>
  <conditionalFormatting sqref="M1651:O1651">
    <cfRule type="expression" dxfId="3962" priority="10993" stopIfTrue="1">
      <formula>L1647="Conexão Nova"</formula>
    </cfRule>
  </conditionalFormatting>
  <conditionalFormatting sqref="M1670:O1670">
    <cfRule type="expression" dxfId="3961" priority="10950">
      <formula>L1668="Conexão Nova"</formula>
    </cfRule>
  </conditionalFormatting>
  <conditionalFormatting sqref="M1671:O1671">
    <cfRule type="expression" dxfId="3960" priority="10949" stopIfTrue="1">
      <formula>L1668="Conexão Nova"</formula>
    </cfRule>
  </conditionalFormatting>
  <conditionalFormatting sqref="M1672:O1672">
    <cfRule type="expression" dxfId="3959" priority="10948" stopIfTrue="1">
      <formula>L1668="Conexão Nova"</formula>
    </cfRule>
  </conditionalFormatting>
  <conditionalFormatting sqref="M1691:O1691">
    <cfRule type="expression" dxfId="3958" priority="10905">
      <formula>L1689="Conexão Nova"</formula>
    </cfRule>
  </conditionalFormatting>
  <conditionalFormatting sqref="M1692:O1692">
    <cfRule type="expression" dxfId="3957" priority="10904" stopIfTrue="1">
      <formula>L1689="Conexão Nova"</formula>
    </cfRule>
  </conditionalFormatting>
  <conditionalFormatting sqref="M1693:O1693">
    <cfRule type="expression" dxfId="3956" priority="10903" stopIfTrue="1">
      <formula>L1689="Conexão Nova"</formula>
    </cfRule>
  </conditionalFormatting>
  <conditionalFormatting sqref="M1712:O1712">
    <cfRule type="expression" dxfId="3955" priority="10860">
      <formula>L1710="Conexão Nova"</formula>
    </cfRule>
  </conditionalFormatting>
  <conditionalFormatting sqref="M1713:O1713">
    <cfRule type="expression" dxfId="3954" priority="10859" stopIfTrue="1">
      <formula>L1710="Conexão Nova"</formula>
    </cfRule>
  </conditionalFormatting>
  <conditionalFormatting sqref="M1714:O1714">
    <cfRule type="expression" dxfId="3953" priority="10858" stopIfTrue="1">
      <formula>L1710="Conexão Nova"</formula>
    </cfRule>
  </conditionalFormatting>
  <conditionalFormatting sqref="M1733:O1733">
    <cfRule type="expression" dxfId="3952" priority="10815">
      <formula>L1731="Conexão Nova"</formula>
    </cfRule>
  </conditionalFormatting>
  <conditionalFormatting sqref="M1734:O1734">
    <cfRule type="expression" dxfId="3951" priority="10814" stopIfTrue="1">
      <formula>L1731="Conexão Nova"</formula>
    </cfRule>
  </conditionalFormatting>
  <conditionalFormatting sqref="M1735:O1735">
    <cfRule type="expression" dxfId="3950" priority="10813" stopIfTrue="1">
      <formula>L1731="Conexão Nova"</formula>
    </cfRule>
  </conditionalFormatting>
  <conditionalFormatting sqref="M1754:O1754">
    <cfRule type="expression" dxfId="3949" priority="10770">
      <formula>L1752="Conexão Nova"</formula>
    </cfRule>
  </conditionalFormatting>
  <conditionalFormatting sqref="M1755:O1755">
    <cfRule type="expression" dxfId="3948" priority="10769" stopIfTrue="1">
      <formula>L1752="Conexão Nova"</formula>
    </cfRule>
  </conditionalFormatting>
  <conditionalFormatting sqref="M1756:O1756">
    <cfRule type="expression" dxfId="3947" priority="10768" stopIfTrue="1">
      <formula>L1752="Conexão Nova"</formula>
    </cfRule>
  </conditionalFormatting>
  <conditionalFormatting sqref="M1775:O1775">
    <cfRule type="expression" dxfId="3946" priority="10725">
      <formula>L1773="Conexão Nova"</formula>
    </cfRule>
  </conditionalFormatting>
  <conditionalFormatting sqref="M1776:O1776">
    <cfRule type="expression" dxfId="3945" priority="10724" stopIfTrue="1">
      <formula>L1773="Conexão Nova"</formula>
    </cfRule>
  </conditionalFormatting>
  <conditionalFormatting sqref="M1777:O1777">
    <cfRule type="expression" dxfId="3944" priority="10723" stopIfTrue="1">
      <formula>L1773="Conexão Nova"</formula>
    </cfRule>
  </conditionalFormatting>
  <conditionalFormatting sqref="M1796:O1796">
    <cfRule type="expression" dxfId="3943" priority="10680">
      <formula>L1794="Conexão Nova"</formula>
    </cfRule>
  </conditionalFormatting>
  <conditionalFormatting sqref="M1797:O1797">
    <cfRule type="expression" dxfId="3942" priority="10679" stopIfTrue="1">
      <formula>L1794="Conexão Nova"</formula>
    </cfRule>
  </conditionalFormatting>
  <conditionalFormatting sqref="M1798:O1798">
    <cfRule type="expression" dxfId="3941" priority="10678" stopIfTrue="1">
      <formula>L1794="Conexão Nova"</formula>
    </cfRule>
  </conditionalFormatting>
  <conditionalFormatting sqref="M1817:O1817">
    <cfRule type="expression" dxfId="3940" priority="10635">
      <formula>L1815="Conexão Nova"</formula>
    </cfRule>
  </conditionalFormatting>
  <conditionalFormatting sqref="M1818:O1818">
    <cfRule type="expression" dxfId="3939" priority="10634" stopIfTrue="1">
      <formula>L1815="Conexão Nova"</formula>
    </cfRule>
  </conditionalFormatting>
  <conditionalFormatting sqref="M1819:O1819">
    <cfRule type="expression" dxfId="3938" priority="10633" stopIfTrue="1">
      <formula>L1815="Conexão Nova"</formula>
    </cfRule>
  </conditionalFormatting>
  <conditionalFormatting sqref="M1838:O1838">
    <cfRule type="expression" dxfId="3937" priority="10590">
      <formula>L1836="Conexão Nova"</formula>
    </cfRule>
  </conditionalFormatting>
  <conditionalFormatting sqref="M1839:O1839">
    <cfRule type="expression" dxfId="3936" priority="10589" stopIfTrue="1">
      <formula>L1836="Conexão Nova"</formula>
    </cfRule>
  </conditionalFormatting>
  <conditionalFormatting sqref="M1840:O1840">
    <cfRule type="expression" dxfId="3935" priority="10588" stopIfTrue="1">
      <formula>L1836="Conexão Nova"</formula>
    </cfRule>
  </conditionalFormatting>
  <conditionalFormatting sqref="M1859:O1859">
    <cfRule type="expression" dxfId="3934" priority="10545">
      <formula>L1857="Conexão Nova"</formula>
    </cfRule>
  </conditionalFormatting>
  <conditionalFormatting sqref="M1860:O1860">
    <cfRule type="expression" dxfId="3933" priority="10544" stopIfTrue="1">
      <formula>L1857="Conexão Nova"</formula>
    </cfRule>
  </conditionalFormatting>
  <conditionalFormatting sqref="M1861:O1861">
    <cfRule type="expression" dxfId="3932" priority="10543" stopIfTrue="1">
      <formula>L1857="Conexão Nova"</formula>
    </cfRule>
  </conditionalFormatting>
  <conditionalFormatting sqref="M1880:O1880">
    <cfRule type="expression" dxfId="3931" priority="10500">
      <formula>L1878="Conexão Nova"</formula>
    </cfRule>
  </conditionalFormatting>
  <conditionalFormatting sqref="M1881:O1881">
    <cfRule type="expression" dxfId="3930" priority="10499" stopIfTrue="1">
      <formula>L1878="Conexão Nova"</formula>
    </cfRule>
  </conditionalFormatting>
  <conditionalFormatting sqref="M1882:O1882">
    <cfRule type="expression" dxfId="3929" priority="10498" stopIfTrue="1">
      <formula>L1878="Conexão Nova"</formula>
    </cfRule>
  </conditionalFormatting>
  <conditionalFormatting sqref="M1901:O1901">
    <cfRule type="expression" dxfId="3928" priority="10455">
      <formula>L1899="Conexão Nova"</formula>
    </cfRule>
  </conditionalFormatting>
  <conditionalFormatting sqref="M1902:O1902">
    <cfRule type="expression" dxfId="3927" priority="10454" stopIfTrue="1">
      <formula>L1899="Conexão Nova"</formula>
    </cfRule>
  </conditionalFormatting>
  <conditionalFormatting sqref="M1903:O1903">
    <cfRule type="expression" dxfId="3926" priority="10453" stopIfTrue="1">
      <formula>L1899="Conexão Nova"</formula>
    </cfRule>
  </conditionalFormatting>
  <conditionalFormatting sqref="M1922:O1922">
    <cfRule type="expression" dxfId="3925" priority="10410">
      <formula>L1920="Conexão Nova"</formula>
    </cfRule>
  </conditionalFormatting>
  <conditionalFormatting sqref="M1923:O1923">
    <cfRule type="expression" dxfId="3924" priority="10409" stopIfTrue="1">
      <formula>L1920="Conexão Nova"</formula>
    </cfRule>
  </conditionalFormatting>
  <conditionalFormatting sqref="M1924:O1924">
    <cfRule type="expression" dxfId="3923" priority="10408" stopIfTrue="1">
      <formula>L1920="Conexão Nova"</formula>
    </cfRule>
  </conditionalFormatting>
  <conditionalFormatting sqref="M1943:O1943">
    <cfRule type="expression" dxfId="3922" priority="10365">
      <formula>L1941="Conexão Nova"</formula>
    </cfRule>
  </conditionalFormatting>
  <conditionalFormatting sqref="M1944:O1944">
    <cfRule type="expression" dxfId="3921" priority="10364" stopIfTrue="1">
      <formula>L1941="Conexão Nova"</formula>
    </cfRule>
  </conditionalFormatting>
  <conditionalFormatting sqref="M1945:O1945">
    <cfRule type="expression" dxfId="3920" priority="10363" stopIfTrue="1">
      <formula>L1941="Conexão Nova"</formula>
    </cfRule>
  </conditionalFormatting>
  <conditionalFormatting sqref="M1964:O1964">
    <cfRule type="expression" dxfId="3919" priority="10320">
      <formula>L1962="Conexão Nova"</formula>
    </cfRule>
  </conditionalFormatting>
  <conditionalFormatting sqref="M1965:O1965">
    <cfRule type="expression" dxfId="3918" priority="10319" stopIfTrue="1">
      <formula>L1962="Conexão Nova"</formula>
    </cfRule>
  </conditionalFormatting>
  <conditionalFormatting sqref="M1966:O1966">
    <cfRule type="expression" dxfId="3917" priority="10318" stopIfTrue="1">
      <formula>L1962="Conexão Nova"</formula>
    </cfRule>
  </conditionalFormatting>
  <conditionalFormatting sqref="M1985:O1985">
    <cfRule type="expression" dxfId="3916" priority="10275">
      <formula>L1983="Conexão Nova"</formula>
    </cfRule>
  </conditionalFormatting>
  <conditionalFormatting sqref="M1986:O1986">
    <cfRule type="expression" dxfId="3915" priority="10274" stopIfTrue="1">
      <formula>L1983="Conexão Nova"</formula>
    </cfRule>
  </conditionalFormatting>
  <conditionalFormatting sqref="M1987:O1987">
    <cfRule type="expression" dxfId="3914" priority="10273" stopIfTrue="1">
      <formula>L1983="Conexão Nova"</formula>
    </cfRule>
  </conditionalFormatting>
  <conditionalFormatting sqref="M2006:O2006">
    <cfRule type="expression" dxfId="3913" priority="10230">
      <formula>L2004="Conexão Nova"</formula>
    </cfRule>
  </conditionalFormatting>
  <conditionalFormatting sqref="M2007:O2007">
    <cfRule type="expression" dxfId="3912" priority="10229" stopIfTrue="1">
      <formula>L2004="Conexão Nova"</formula>
    </cfRule>
  </conditionalFormatting>
  <conditionalFormatting sqref="M2008:O2008">
    <cfRule type="expression" dxfId="3911" priority="10228" stopIfTrue="1">
      <formula>L2004="Conexão Nova"</formula>
    </cfRule>
  </conditionalFormatting>
  <conditionalFormatting sqref="M2027:O2027">
    <cfRule type="expression" dxfId="3910" priority="10185">
      <formula>L2025="Conexão Nova"</formula>
    </cfRule>
  </conditionalFormatting>
  <conditionalFormatting sqref="M2028:O2028">
    <cfRule type="expression" dxfId="3909" priority="10184" stopIfTrue="1">
      <formula>L2025="Conexão Nova"</formula>
    </cfRule>
  </conditionalFormatting>
  <conditionalFormatting sqref="M2029:O2029">
    <cfRule type="expression" dxfId="3908" priority="10183" stopIfTrue="1">
      <formula>L2025="Conexão Nova"</formula>
    </cfRule>
  </conditionalFormatting>
  <conditionalFormatting sqref="M2048:O2048">
    <cfRule type="expression" dxfId="3907" priority="10140">
      <formula>L2046="Conexão Nova"</formula>
    </cfRule>
  </conditionalFormatting>
  <conditionalFormatting sqref="M2049:O2049">
    <cfRule type="expression" dxfId="3906" priority="10139" stopIfTrue="1">
      <formula>L2046="Conexão Nova"</formula>
    </cfRule>
  </conditionalFormatting>
  <conditionalFormatting sqref="M2050:O2050">
    <cfRule type="expression" dxfId="3905" priority="10138" stopIfTrue="1">
      <formula>L2046="Conexão Nova"</formula>
    </cfRule>
  </conditionalFormatting>
  <conditionalFormatting sqref="M2069:O2069">
    <cfRule type="expression" dxfId="3904" priority="10095">
      <formula>L2067="Conexão Nova"</formula>
    </cfRule>
  </conditionalFormatting>
  <conditionalFormatting sqref="M2070:O2070">
    <cfRule type="expression" dxfId="3903" priority="10094" stopIfTrue="1">
      <formula>L2067="Conexão Nova"</formula>
    </cfRule>
  </conditionalFormatting>
  <conditionalFormatting sqref="M2071:O2071">
    <cfRule type="expression" dxfId="3902" priority="10093" stopIfTrue="1">
      <formula>L2067="Conexão Nova"</formula>
    </cfRule>
  </conditionalFormatting>
  <conditionalFormatting sqref="M2090:O2090">
    <cfRule type="expression" dxfId="3901" priority="10050">
      <formula>L2088="Conexão Nova"</formula>
    </cfRule>
  </conditionalFormatting>
  <conditionalFormatting sqref="M2091:O2091">
    <cfRule type="expression" dxfId="3900" priority="10049" stopIfTrue="1">
      <formula>L2088="Conexão Nova"</formula>
    </cfRule>
  </conditionalFormatting>
  <conditionalFormatting sqref="M2092:O2092">
    <cfRule type="expression" dxfId="3899" priority="10048" stopIfTrue="1">
      <formula>L2088="Conexão Nova"</formula>
    </cfRule>
  </conditionalFormatting>
  <conditionalFormatting sqref="M2111:O2111">
    <cfRule type="expression" dxfId="3898" priority="10005">
      <formula>L2109="Conexão Nova"</formula>
    </cfRule>
  </conditionalFormatting>
  <conditionalFormatting sqref="M2112:O2112">
    <cfRule type="expression" dxfId="3897" priority="10004" stopIfTrue="1">
      <formula>L2109="Conexão Nova"</formula>
    </cfRule>
  </conditionalFormatting>
  <conditionalFormatting sqref="M2113:O2113">
    <cfRule type="expression" dxfId="3896" priority="10003" stopIfTrue="1">
      <formula>L2109="Conexão Nova"</formula>
    </cfRule>
  </conditionalFormatting>
  <conditionalFormatting sqref="M2132:O2132">
    <cfRule type="expression" dxfId="3895" priority="9960">
      <formula>L2130="Conexão Nova"</formula>
    </cfRule>
  </conditionalFormatting>
  <conditionalFormatting sqref="M2133:O2133">
    <cfRule type="expression" dxfId="3894" priority="9959" stopIfTrue="1">
      <formula>L2130="Conexão Nova"</formula>
    </cfRule>
  </conditionalFormatting>
  <conditionalFormatting sqref="M2134:O2134">
    <cfRule type="expression" dxfId="3893" priority="9958" stopIfTrue="1">
      <formula>L2130="Conexão Nova"</formula>
    </cfRule>
  </conditionalFormatting>
  <conditionalFormatting sqref="M2153:O2153">
    <cfRule type="expression" dxfId="3892" priority="9915">
      <formula>L2151="Conexão Nova"</formula>
    </cfRule>
  </conditionalFormatting>
  <conditionalFormatting sqref="M2154:O2154">
    <cfRule type="expression" dxfId="3891" priority="9914" stopIfTrue="1">
      <formula>L2151="Conexão Nova"</formula>
    </cfRule>
  </conditionalFormatting>
  <conditionalFormatting sqref="M2155:O2155">
    <cfRule type="expression" dxfId="3890" priority="9913" stopIfTrue="1">
      <formula>L2151="Conexão Nova"</formula>
    </cfRule>
  </conditionalFormatting>
  <conditionalFormatting sqref="M2174:O2174">
    <cfRule type="expression" dxfId="3889" priority="9870">
      <formula>L2172="Conexão Nova"</formula>
    </cfRule>
  </conditionalFormatting>
  <conditionalFormatting sqref="M2175:O2175">
    <cfRule type="expression" dxfId="3888" priority="9869" stopIfTrue="1">
      <formula>L2172="Conexão Nova"</formula>
    </cfRule>
  </conditionalFormatting>
  <conditionalFormatting sqref="M2176:O2176">
    <cfRule type="expression" dxfId="3887" priority="9868" stopIfTrue="1">
      <formula>L2172="Conexão Nova"</formula>
    </cfRule>
  </conditionalFormatting>
  <conditionalFormatting sqref="M2195:O2195">
    <cfRule type="expression" dxfId="3886" priority="9825">
      <formula>L2193="Conexão Nova"</formula>
    </cfRule>
  </conditionalFormatting>
  <conditionalFormatting sqref="M2196:O2196">
    <cfRule type="expression" dxfId="3885" priority="9824" stopIfTrue="1">
      <formula>L2193="Conexão Nova"</formula>
    </cfRule>
  </conditionalFormatting>
  <conditionalFormatting sqref="M2197:O2197">
    <cfRule type="expression" dxfId="3884" priority="9823" stopIfTrue="1">
      <formula>L2193="Conexão Nova"</formula>
    </cfRule>
  </conditionalFormatting>
  <conditionalFormatting sqref="M2216:O2216">
    <cfRule type="expression" dxfId="3883" priority="9780">
      <formula>L2214="Conexão Nova"</formula>
    </cfRule>
  </conditionalFormatting>
  <conditionalFormatting sqref="M2217:O2217">
    <cfRule type="expression" dxfId="3882" priority="9779" stopIfTrue="1">
      <formula>L2214="Conexão Nova"</formula>
    </cfRule>
  </conditionalFormatting>
  <conditionalFormatting sqref="M2218:O2218">
    <cfRule type="expression" dxfId="3881" priority="9778" stopIfTrue="1">
      <formula>L2214="Conexão Nova"</formula>
    </cfRule>
  </conditionalFormatting>
  <conditionalFormatting sqref="M2237:O2237">
    <cfRule type="expression" dxfId="3880" priority="9735">
      <formula>L2235="Conexão Nova"</formula>
    </cfRule>
  </conditionalFormatting>
  <conditionalFormatting sqref="M2238:O2238">
    <cfRule type="expression" dxfId="3879" priority="9734" stopIfTrue="1">
      <formula>L2235="Conexão Nova"</formula>
    </cfRule>
  </conditionalFormatting>
  <conditionalFormatting sqref="M2239:O2239">
    <cfRule type="expression" dxfId="3878" priority="9733" stopIfTrue="1">
      <formula>L2235="Conexão Nova"</formula>
    </cfRule>
  </conditionalFormatting>
  <conditionalFormatting sqref="M2258:O2258">
    <cfRule type="expression" dxfId="3877" priority="9690">
      <formula>L2256="Conexão Nova"</formula>
    </cfRule>
  </conditionalFormatting>
  <conditionalFormatting sqref="M2259:O2259">
    <cfRule type="expression" dxfId="3876" priority="9689" stopIfTrue="1">
      <formula>L2256="Conexão Nova"</formula>
    </cfRule>
  </conditionalFormatting>
  <conditionalFormatting sqref="M2260:O2260">
    <cfRule type="expression" dxfId="3875" priority="9688" stopIfTrue="1">
      <formula>L2256="Conexão Nova"</formula>
    </cfRule>
  </conditionalFormatting>
  <conditionalFormatting sqref="M2279:O2279">
    <cfRule type="expression" dxfId="3874" priority="9645">
      <formula>L2277="Conexão Nova"</formula>
    </cfRule>
  </conditionalFormatting>
  <conditionalFormatting sqref="M2280:O2280">
    <cfRule type="expression" dxfId="3873" priority="9644" stopIfTrue="1">
      <formula>L2277="Conexão Nova"</formula>
    </cfRule>
  </conditionalFormatting>
  <conditionalFormatting sqref="M2281:O2281">
    <cfRule type="expression" dxfId="3872" priority="9643" stopIfTrue="1">
      <formula>L2277="Conexão Nova"</formula>
    </cfRule>
  </conditionalFormatting>
  <conditionalFormatting sqref="M2300:O2300">
    <cfRule type="expression" dxfId="3871" priority="9600">
      <formula>L2298="Conexão Nova"</formula>
    </cfRule>
  </conditionalFormatting>
  <conditionalFormatting sqref="M2301:O2301">
    <cfRule type="expression" dxfId="3870" priority="9599" stopIfTrue="1">
      <formula>L2298="Conexão Nova"</formula>
    </cfRule>
  </conditionalFormatting>
  <conditionalFormatting sqref="M2302:O2302">
    <cfRule type="expression" dxfId="3869" priority="9598" stopIfTrue="1">
      <formula>L2298="Conexão Nova"</formula>
    </cfRule>
  </conditionalFormatting>
  <conditionalFormatting sqref="M2321:O2321">
    <cfRule type="expression" dxfId="3868" priority="9555">
      <formula>L2319="Conexão Nova"</formula>
    </cfRule>
  </conditionalFormatting>
  <conditionalFormatting sqref="M2322:O2322">
    <cfRule type="expression" dxfId="3867" priority="9554" stopIfTrue="1">
      <formula>L2319="Conexão Nova"</formula>
    </cfRule>
  </conditionalFormatting>
  <conditionalFormatting sqref="M2323:O2323">
    <cfRule type="expression" dxfId="3866" priority="9553" stopIfTrue="1">
      <formula>L2319="Conexão Nova"</formula>
    </cfRule>
  </conditionalFormatting>
  <conditionalFormatting sqref="M2342:O2342">
    <cfRule type="expression" dxfId="3865" priority="9510">
      <formula>L2340="Conexão Nova"</formula>
    </cfRule>
  </conditionalFormatting>
  <conditionalFormatting sqref="M2343:O2343">
    <cfRule type="expression" dxfId="3864" priority="9509" stopIfTrue="1">
      <formula>L2340="Conexão Nova"</formula>
    </cfRule>
  </conditionalFormatting>
  <conditionalFormatting sqref="M2344:O2344">
    <cfRule type="expression" dxfId="3863" priority="9508" stopIfTrue="1">
      <formula>L2340="Conexão Nova"</formula>
    </cfRule>
  </conditionalFormatting>
  <conditionalFormatting sqref="M2363:O2363">
    <cfRule type="expression" dxfId="3862" priority="9465">
      <formula>L2361="Conexão Nova"</formula>
    </cfRule>
  </conditionalFormatting>
  <conditionalFormatting sqref="M2364:O2364">
    <cfRule type="expression" dxfId="3861" priority="9464" stopIfTrue="1">
      <formula>L2361="Conexão Nova"</formula>
    </cfRule>
  </conditionalFormatting>
  <conditionalFormatting sqref="M2365:O2365">
    <cfRule type="expression" dxfId="3860" priority="9463" stopIfTrue="1">
      <formula>L2361="Conexão Nova"</formula>
    </cfRule>
  </conditionalFormatting>
  <conditionalFormatting sqref="M2384:O2384">
    <cfRule type="expression" dxfId="3859" priority="9420">
      <formula>L2382="Conexão Nova"</formula>
    </cfRule>
  </conditionalFormatting>
  <conditionalFormatting sqref="M2385:O2385">
    <cfRule type="expression" dxfId="3858" priority="9419" stopIfTrue="1">
      <formula>L2382="Conexão Nova"</formula>
    </cfRule>
  </conditionalFormatting>
  <conditionalFormatting sqref="M2386:O2386">
    <cfRule type="expression" dxfId="3857" priority="9418" stopIfTrue="1">
      <formula>L2382="Conexão Nova"</formula>
    </cfRule>
  </conditionalFormatting>
  <conditionalFormatting sqref="M2405:O2405">
    <cfRule type="expression" dxfId="3856" priority="9375">
      <formula>L2403="Conexão Nova"</formula>
    </cfRule>
  </conditionalFormatting>
  <conditionalFormatting sqref="M2406:O2406">
    <cfRule type="expression" dxfId="3855" priority="9374" stopIfTrue="1">
      <formula>L2403="Conexão Nova"</formula>
    </cfRule>
  </conditionalFormatting>
  <conditionalFormatting sqref="M2407:O2407">
    <cfRule type="expression" dxfId="3854" priority="9373" stopIfTrue="1">
      <formula>L2403="Conexão Nova"</formula>
    </cfRule>
  </conditionalFormatting>
  <conditionalFormatting sqref="M2426:O2426">
    <cfRule type="expression" dxfId="3853" priority="9330">
      <formula>L2424="Conexão Nova"</formula>
    </cfRule>
  </conditionalFormatting>
  <conditionalFormatting sqref="M2427:O2427">
    <cfRule type="expression" dxfId="3852" priority="9329" stopIfTrue="1">
      <formula>L2424="Conexão Nova"</formula>
    </cfRule>
  </conditionalFormatting>
  <conditionalFormatting sqref="M2428:O2428">
    <cfRule type="expression" dxfId="3851" priority="9328" stopIfTrue="1">
      <formula>L2424="Conexão Nova"</formula>
    </cfRule>
  </conditionalFormatting>
  <conditionalFormatting sqref="M2447:O2447">
    <cfRule type="expression" dxfId="3850" priority="9285">
      <formula>L2445="Conexão Nova"</formula>
    </cfRule>
  </conditionalFormatting>
  <conditionalFormatting sqref="M2448:O2448">
    <cfRule type="expression" dxfId="3849" priority="9284" stopIfTrue="1">
      <formula>L2445="Conexão Nova"</formula>
    </cfRule>
  </conditionalFormatting>
  <conditionalFormatting sqref="M2449:O2449">
    <cfRule type="expression" dxfId="3848" priority="9283" stopIfTrue="1">
      <formula>L2445="Conexão Nova"</formula>
    </cfRule>
  </conditionalFormatting>
  <conditionalFormatting sqref="M2468:O2468">
    <cfRule type="expression" dxfId="3847" priority="9240">
      <formula>L2466="Conexão Nova"</formula>
    </cfRule>
  </conditionalFormatting>
  <conditionalFormatting sqref="M2469:O2469">
    <cfRule type="expression" dxfId="3846" priority="9239" stopIfTrue="1">
      <formula>L2466="Conexão Nova"</formula>
    </cfRule>
  </conditionalFormatting>
  <conditionalFormatting sqref="M2470:O2470">
    <cfRule type="expression" dxfId="3845" priority="9238" stopIfTrue="1">
      <formula>L2466="Conexão Nova"</formula>
    </cfRule>
  </conditionalFormatting>
  <conditionalFormatting sqref="M2489:O2489">
    <cfRule type="expression" dxfId="3844" priority="9195">
      <formula>L2487="Conexão Nova"</formula>
    </cfRule>
  </conditionalFormatting>
  <conditionalFormatting sqref="M2490:O2490">
    <cfRule type="expression" dxfId="3843" priority="9194" stopIfTrue="1">
      <formula>L2487="Conexão Nova"</formula>
    </cfRule>
  </conditionalFormatting>
  <conditionalFormatting sqref="M2491:O2491">
    <cfRule type="expression" dxfId="3842" priority="9193" stopIfTrue="1">
      <formula>L2487="Conexão Nova"</formula>
    </cfRule>
  </conditionalFormatting>
  <conditionalFormatting sqref="M2510:O2510">
    <cfRule type="expression" dxfId="3841" priority="9150">
      <formula>L2508="Conexão Nova"</formula>
    </cfRule>
  </conditionalFormatting>
  <conditionalFormatting sqref="M2511:O2511">
    <cfRule type="expression" dxfId="3840" priority="9149" stopIfTrue="1">
      <formula>L2508="Conexão Nova"</formula>
    </cfRule>
  </conditionalFormatting>
  <conditionalFormatting sqref="M2512:O2512">
    <cfRule type="expression" dxfId="3839" priority="9148" stopIfTrue="1">
      <formula>L2508="Conexão Nova"</formula>
    </cfRule>
  </conditionalFormatting>
  <conditionalFormatting sqref="M2531:O2531">
    <cfRule type="expression" dxfId="3838" priority="9105">
      <formula>L2529="Conexão Nova"</formula>
    </cfRule>
  </conditionalFormatting>
  <conditionalFormatting sqref="M2532:O2532">
    <cfRule type="expression" dxfId="3837" priority="9104" stopIfTrue="1">
      <formula>L2529="Conexão Nova"</formula>
    </cfRule>
  </conditionalFormatting>
  <conditionalFormatting sqref="M2533:O2533">
    <cfRule type="expression" dxfId="3836" priority="9103" stopIfTrue="1">
      <formula>L2529="Conexão Nova"</formula>
    </cfRule>
  </conditionalFormatting>
  <conditionalFormatting sqref="M2552:O2552">
    <cfRule type="expression" dxfId="3835" priority="9060">
      <formula>L2550="Conexão Nova"</formula>
    </cfRule>
  </conditionalFormatting>
  <conditionalFormatting sqref="M2553:O2553">
    <cfRule type="expression" dxfId="3834" priority="9059" stopIfTrue="1">
      <formula>L2550="Conexão Nova"</formula>
    </cfRule>
  </conditionalFormatting>
  <conditionalFormatting sqref="M2554:O2554">
    <cfRule type="expression" dxfId="3833" priority="9058" stopIfTrue="1">
      <formula>L2550="Conexão Nova"</formula>
    </cfRule>
  </conditionalFormatting>
  <conditionalFormatting sqref="M2573:O2573">
    <cfRule type="expression" dxfId="3832" priority="9015">
      <formula>L2571="Conexão Nova"</formula>
    </cfRule>
  </conditionalFormatting>
  <conditionalFormatting sqref="M2574:O2574">
    <cfRule type="expression" dxfId="3831" priority="9014" stopIfTrue="1">
      <formula>L2571="Conexão Nova"</formula>
    </cfRule>
  </conditionalFormatting>
  <conditionalFormatting sqref="M2575:O2575">
    <cfRule type="expression" dxfId="3830" priority="9013" stopIfTrue="1">
      <formula>L2571="Conexão Nova"</formula>
    </cfRule>
  </conditionalFormatting>
  <conditionalFormatting sqref="M2594:O2594">
    <cfRule type="expression" dxfId="3829" priority="8970">
      <formula>L2592="Conexão Nova"</formula>
    </cfRule>
  </conditionalFormatting>
  <conditionalFormatting sqref="M2595:O2595">
    <cfRule type="expression" dxfId="3828" priority="8969" stopIfTrue="1">
      <formula>L2592="Conexão Nova"</formula>
    </cfRule>
  </conditionalFormatting>
  <conditionalFormatting sqref="M2596:O2596">
    <cfRule type="expression" dxfId="3827" priority="8968" stopIfTrue="1">
      <formula>L2592="Conexão Nova"</formula>
    </cfRule>
  </conditionalFormatting>
  <conditionalFormatting sqref="M2615:O2615">
    <cfRule type="expression" dxfId="3826" priority="8925">
      <formula>L2613="Conexão Nova"</formula>
    </cfRule>
  </conditionalFormatting>
  <conditionalFormatting sqref="M2616:O2616">
    <cfRule type="expression" dxfId="3825" priority="8924" stopIfTrue="1">
      <formula>L2613="Conexão Nova"</formula>
    </cfRule>
  </conditionalFormatting>
  <conditionalFormatting sqref="M2617:O2617">
    <cfRule type="expression" dxfId="3824" priority="8923" stopIfTrue="1">
      <formula>L2613="Conexão Nova"</formula>
    </cfRule>
  </conditionalFormatting>
  <conditionalFormatting sqref="M2636:O2636">
    <cfRule type="expression" dxfId="3823" priority="8880">
      <formula>L2634="Conexão Nova"</formula>
    </cfRule>
  </conditionalFormatting>
  <conditionalFormatting sqref="M2637:O2637">
    <cfRule type="expression" dxfId="3822" priority="8879" stopIfTrue="1">
      <formula>L2634="Conexão Nova"</formula>
    </cfRule>
  </conditionalFormatting>
  <conditionalFormatting sqref="M2638:O2638">
    <cfRule type="expression" dxfId="3821" priority="8878" stopIfTrue="1">
      <formula>L2634="Conexão Nova"</formula>
    </cfRule>
  </conditionalFormatting>
  <conditionalFormatting sqref="M2657:O2657">
    <cfRule type="expression" dxfId="3820" priority="8835">
      <formula>L2655="Conexão Nova"</formula>
    </cfRule>
  </conditionalFormatting>
  <conditionalFormatting sqref="M2658:O2658">
    <cfRule type="expression" dxfId="3819" priority="8834" stopIfTrue="1">
      <formula>L2655="Conexão Nova"</formula>
    </cfRule>
  </conditionalFormatting>
  <conditionalFormatting sqref="M2659:O2659">
    <cfRule type="expression" dxfId="3818" priority="8833" stopIfTrue="1">
      <formula>L2655="Conexão Nova"</formula>
    </cfRule>
  </conditionalFormatting>
  <conditionalFormatting sqref="M2678:O2678">
    <cfRule type="expression" dxfId="3817" priority="8790">
      <formula>L2676="Conexão Nova"</formula>
    </cfRule>
  </conditionalFormatting>
  <conditionalFormatting sqref="M2679:O2679">
    <cfRule type="expression" dxfId="3816" priority="8789" stopIfTrue="1">
      <formula>L2676="Conexão Nova"</formula>
    </cfRule>
  </conditionalFormatting>
  <conditionalFormatting sqref="M2680:O2680">
    <cfRule type="expression" dxfId="3815" priority="8788" stopIfTrue="1">
      <formula>L2676="Conexão Nova"</formula>
    </cfRule>
  </conditionalFormatting>
  <conditionalFormatting sqref="M2699:O2699">
    <cfRule type="expression" dxfId="3814" priority="8745">
      <formula>L2697="Conexão Nova"</formula>
    </cfRule>
  </conditionalFormatting>
  <conditionalFormatting sqref="M2700:O2700">
    <cfRule type="expression" dxfId="3813" priority="8744" stopIfTrue="1">
      <formula>L2697="Conexão Nova"</formula>
    </cfRule>
  </conditionalFormatting>
  <conditionalFormatting sqref="M2701:O2701">
    <cfRule type="expression" dxfId="3812" priority="8743" stopIfTrue="1">
      <formula>L2697="Conexão Nova"</formula>
    </cfRule>
  </conditionalFormatting>
  <conditionalFormatting sqref="M2720:O2720">
    <cfRule type="expression" dxfId="3811" priority="8700">
      <formula>L2718="Conexão Nova"</formula>
    </cfRule>
  </conditionalFormatting>
  <conditionalFormatting sqref="M2721:O2721">
    <cfRule type="expression" dxfId="3810" priority="8699" stopIfTrue="1">
      <formula>L2718="Conexão Nova"</formula>
    </cfRule>
  </conditionalFormatting>
  <conditionalFormatting sqref="M2722:O2722">
    <cfRule type="expression" dxfId="3809" priority="8698" stopIfTrue="1">
      <formula>L2718="Conexão Nova"</formula>
    </cfRule>
  </conditionalFormatting>
  <conditionalFormatting sqref="M2741:O2741">
    <cfRule type="expression" dxfId="3808" priority="8655">
      <formula>L2739="Conexão Nova"</formula>
    </cfRule>
  </conditionalFormatting>
  <conditionalFormatting sqref="M2742:O2742">
    <cfRule type="expression" dxfId="3807" priority="8654" stopIfTrue="1">
      <formula>L2739="Conexão Nova"</formula>
    </cfRule>
  </conditionalFormatting>
  <conditionalFormatting sqref="M2743:O2743">
    <cfRule type="expression" dxfId="3806" priority="8653" stopIfTrue="1">
      <formula>L2739="Conexão Nova"</formula>
    </cfRule>
  </conditionalFormatting>
  <conditionalFormatting sqref="M2762:O2762">
    <cfRule type="expression" dxfId="3805" priority="8610">
      <formula>L2760="Conexão Nova"</formula>
    </cfRule>
  </conditionalFormatting>
  <conditionalFormatting sqref="M2763:O2763">
    <cfRule type="expression" dxfId="3804" priority="8609" stopIfTrue="1">
      <formula>L2760="Conexão Nova"</formula>
    </cfRule>
  </conditionalFormatting>
  <conditionalFormatting sqref="M2764:O2764">
    <cfRule type="expression" dxfId="3803" priority="8608" stopIfTrue="1">
      <formula>L2760="Conexão Nova"</formula>
    </cfRule>
  </conditionalFormatting>
  <conditionalFormatting sqref="M2783:O2783">
    <cfRule type="expression" dxfId="3802" priority="8565">
      <formula>L2781="Conexão Nova"</formula>
    </cfRule>
  </conditionalFormatting>
  <conditionalFormatting sqref="M2784:O2784">
    <cfRule type="expression" dxfId="3801" priority="8564" stopIfTrue="1">
      <formula>L2781="Conexão Nova"</formula>
    </cfRule>
  </conditionalFormatting>
  <conditionalFormatting sqref="M2785:O2785">
    <cfRule type="expression" dxfId="3800" priority="8563" stopIfTrue="1">
      <formula>L2781="Conexão Nova"</formula>
    </cfRule>
  </conditionalFormatting>
  <conditionalFormatting sqref="M2804:O2804">
    <cfRule type="expression" dxfId="3799" priority="8520">
      <formula>L2802="Conexão Nova"</formula>
    </cfRule>
  </conditionalFormatting>
  <conditionalFormatting sqref="M2805:O2805">
    <cfRule type="expression" dxfId="3798" priority="8519" stopIfTrue="1">
      <formula>L2802="Conexão Nova"</formula>
    </cfRule>
  </conditionalFormatting>
  <conditionalFormatting sqref="M2806:O2806">
    <cfRule type="expression" dxfId="3797" priority="8518" stopIfTrue="1">
      <formula>L2802="Conexão Nova"</formula>
    </cfRule>
  </conditionalFormatting>
  <conditionalFormatting sqref="M2825:O2825">
    <cfRule type="expression" dxfId="3796" priority="8475">
      <formula>L2823="Conexão Nova"</formula>
    </cfRule>
  </conditionalFormatting>
  <conditionalFormatting sqref="M2826:O2826">
    <cfRule type="expression" dxfId="3795" priority="8474" stopIfTrue="1">
      <formula>L2823="Conexão Nova"</formula>
    </cfRule>
  </conditionalFormatting>
  <conditionalFormatting sqref="M2827:O2827">
    <cfRule type="expression" dxfId="3794" priority="8473" stopIfTrue="1">
      <formula>L2823="Conexão Nova"</formula>
    </cfRule>
  </conditionalFormatting>
  <conditionalFormatting sqref="M2846:O2846">
    <cfRule type="expression" dxfId="3793" priority="8430">
      <formula>L2844="Conexão Nova"</formula>
    </cfRule>
  </conditionalFormatting>
  <conditionalFormatting sqref="M2847:O2847">
    <cfRule type="expression" dxfId="3792" priority="8429" stopIfTrue="1">
      <formula>L2844="Conexão Nova"</formula>
    </cfRule>
  </conditionalFormatting>
  <conditionalFormatting sqref="M2848:O2848">
    <cfRule type="expression" dxfId="3791" priority="8428" stopIfTrue="1">
      <formula>L2844="Conexão Nova"</formula>
    </cfRule>
  </conditionalFormatting>
  <conditionalFormatting sqref="M2867:O2867">
    <cfRule type="expression" dxfId="3790" priority="8385">
      <formula>L2865="Conexão Nova"</formula>
    </cfRule>
  </conditionalFormatting>
  <conditionalFormatting sqref="M2868:O2868">
    <cfRule type="expression" dxfId="3789" priority="8384" stopIfTrue="1">
      <formula>L2865="Conexão Nova"</formula>
    </cfRule>
  </conditionalFormatting>
  <conditionalFormatting sqref="M2869:O2869">
    <cfRule type="expression" dxfId="3788" priority="8383" stopIfTrue="1">
      <formula>L2865="Conexão Nova"</formula>
    </cfRule>
  </conditionalFormatting>
  <conditionalFormatting sqref="M2888:O2888">
    <cfRule type="expression" dxfId="3787" priority="8340">
      <formula>L2886="Conexão Nova"</formula>
    </cfRule>
  </conditionalFormatting>
  <conditionalFormatting sqref="M2889:O2889">
    <cfRule type="expression" dxfId="3786" priority="8339" stopIfTrue="1">
      <formula>L2886="Conexão Nova"</formula>
    </cfRule>
  </conditionalFormatting>
  <conditionalFormatting sqref="M2890:O2890">
    <cfRule type="expression" dxfId="3785" priority="8338" stopIfTrue="1">
      <formula>L2886="Conexão Nova"</formula>
    </cfRule>
  </conditionalFormatting>
  <conditionalFormatting sqref="M2909:O2909">
    <cfRule type="expression" dxfId="3784" priority="8295">
      <formula>L2907="Conexão Nova"</formula>
    </cfRule>
  </conditionalFormatting>
  <conditionalFormatting sqref="M2910:O2910">
    <cfRule type="expression" dxfId="3783" priority="8294" stopIfTrue="1">
      <formula>L2907="Conexão Nova"</formula>
    </cfRule>
  </conditionalFormatting>
  <conditionalFormatting sqref="M2911:O2911">
    <cfRule type="expression" dxfId="3782" priority="8293" stopIfTrue="1">
      <formula>L2907="Conexão Nova"</formula>
    </cfRule>
  </conditionalFormatting>
  <conditionalFormatting sqref="M2930:O2930">
    <cfRule type="expression" dxfId="3781" priority="8250">
      <formula>L2928="Conexão Nova"</formula>
    </cfRule>
  </conditionalFormatting>
  <conditionalFormatting sqref="M2931:O2931">
    <cfRule type="expression" dxfId="3780" priority="8249" stopIfTrue="1">
      <formula>L2928="Conexão Nova"</formula>
    </cfRule>
  </conditionalFormatting>
  <conditionalFormatting sqref="M2932:O2932">
    <cfRule type="expression" dxfId="3779" priority="8248" stopIfTrue="1">
      <formula>L2928="Conexão Nova"</formula>
    </cfRule>
  </conditionalFormatting>
  <conditionalFormatting sqref="M2951:O2951">
    <cfRule type="expression" dxfId="3778" priority="8205">
      <formula>L2949="Conexão Nova"</formula>
    </cfRule>
  </conditionalFormatting>
  <conditionalFormatting sqref="M2952:O2952">
    <cfRule type="expression" dxfId="3777" priority="8204" stopIfTrue="1">
      <formula>L2949="Conexão Nova"</formula>
    </cfRule>
  </conditionalFormatting>
  <conditionalFormatting sqref="M2953:O2953">
    <cfRule type="expression" dxfId="3776" priority="8203" stopIfTrue="1">
      <formula>L2949="Conexão Nova"</formula>
    </cfRule>
  </conditionalFormatting>
  <conditionalFormatting sqref="M2972:O2972">
    <cfRule type="expression" dxfId="3775" priority="8160">
      <formula>L2970="Conexão Nova"</formula>
    </cfRule>
  </conditionalFormatting>
  <conditionalFormatting sqref="M2973:O2973">
    <cfRule type="expression" dxfId="3774" priority="8159" stopIfTrue="1">
      <formula>L2970="Conexão Nova"</formula>
    </cfRule>
  </conditionalFormatting>
  <conditionalFormatting sqref="M2974:O2974">
    <cfRule type="expression" dxfId="3773" priority="8158" stopIfTrue="1">
      <formula>L2970="Conexão Nova"</formula>
    </cfRule>
  </conditionalFormatting>
  <conditionalFormatting sqref="M2993:O2993">
    <cfRule type="expression" dxfId="3772" priority="8115">
      <formula>L2991="Conexão Nova"</formula>
    </cfRule>
  </conditionalFormatting>
  <conditionalFormatting sqref="M2994:O2994">
    <cfRule type="expression" dxfId="3771" priority="8114" stopIfTrue="1">
      <formula>L2991="Conexão Nova"</formula>
    </cfRule>
  </conditionalFormatting>
  <conditionalFormatting sqref="M2995:O2995">
    <cfRule type="expression" dxfId="3770" priority="8113" stopIfTrue="1">
      <formula>L2991="Conexão Nova"</formula>
    </cfRule>
  </conditionalFormatting>
  <conditionalFormatting sqref="M3014:O3014">
    <cfRule type="expression" dxfId="3769" priority="8070">
      <formula>L3012="Conexão Nova"</formula>
    </cfRule>
  </conditionalFormatting>
  <conditionalFormatting sqref="M3015:O3015">
    <cfRule type="expression" dxfId="3768" priority="8069" stopIfTrue="1">
      <formula>L3012="Conexão Nova"</formula>
    </cfRule>
  </conditionalFormatting>
  <conditionalFormatting sqref="M3016:O3016">
    <cfRule type="expression" dxfId="3767" priority="8068" stopIfTrue="1">
      <formula>L3012="Conexão Nova"</formula>
    </cfRule>
  </conditionalFormatting>
  <conditionalFormatting sqref="M3035:O3035">
    <cfRule type="expression" dxfId="3766" priority="8025">
      <formula>L3033="Conexão Nova"</formula>
    </cfRule>
  </conditionalFormatting>
  <conditionalFormatting sqref="M3036:O3036">
    <cfRule type="expression" dxfId="3765" priority="8024" stopIfTrue="1">
      <formula>L3033="Conexão Nova"</formula>
    </cfRule>
  </conditionalFormatting>
  <conditionalFormatting sqref="M3037:O3037">
    <cfRule type="expression" dxfId="3764" priority="8023" stopIfTrue="1">
      <formula>L3033="Conexão Nova"</formula>
    </cfRule>
  </conditionalFormatting>
  <conditionalFormatting sqref="M3056:O3056">
    <cfRule type="expression" dxfId="3763" priority="7980">
      <formula>L3054="Conexão Nova"</formula>
    </cfRule>
  </conditionalFormatting>
  <conditionalFormatting sqref="M3057:O3057">
    <cfRule type="expression" dxfId="3762" priority="7979" stopIfTrue="1">
      <formula>L3054="Conexão Nova"</formula>
    </cfRule>
  </conditionalFormatting>
  <conditionalFormatting sqref="M3058:O3058">
    <cfRule type="expression" dxfId="3761" priority="7978" stopIfTrue="1">
      <formula>L3054="Conexão Nova"</formula>
    </cfRule>
  </conditionalFormatting>
  <conditionalFormatting sqref="M3077:O3077">
    <cfRule type="expression" dxfId="3760" priority="7935">
      <formula>L3075="Conexão Nova"</formula>
    </cfRule>
  </conditionalFormatting>
  <conditionalFormatting sqref="M3078:O3078">
    <cfRule type="expression" dxfId="3759" priority="7934" stopIfTrue="1">
      <formula>L3075="Conexão Nova"</formula>
    </cfRule>
  </conditionalFormatting>
  <conditionalFormatting sqref="M3079:O3079">
    <cfRule type="expression" dxfId="3758" priority="7933" stopIfTrue="1">
      <formula>L3075="Conexão Nova"</formula>
    </cfRule>
  </conditionalFormatting>
  <conditionalFormatting sqref="M3098:O3098">
    <cfRule type="expression" dxfId="3757" priority="7890">
      <formula>L3096="Conexão Nova"</formula>
    </cfRule>
  </conditionalFormatting>
  <conditionalFormatting sqref="M3099:O3099">
    <cfRule type="expression" dxfId="3756" priority="7889" stopIfTrue="1">
      <formula>L3096="Conexão Nova"</formula>
    </cfRule>
  </conditionalFormatting>
  <conditionalFormatting sqref="M3100:O3100">
    <cfRule type="expression" dxfId="3755" priority="7888" stopIfTrue="1">
      <formula>L3096="Conexão Nova"</formula>
    </cfRule>
  </conditionalFormatting>
  <conditionalFormatting sqref="M3119:O3119">
    <cfRule type="expression" dxfId="3754" priority="7845">
      <formula>L3117="Conexão Nova"</formula>
    </cfRule>
  </conditionalFormatting>
  <conditionalFormatting sqref="M3120:O3120">
    <cfRule type="expression" dxfId="3753" priority="7844" stopIfTrue="1">
      <formula>L3117="Conexão Nova"</formula>
    </cfRule>
  </conditionalFormatting>
  <conditionalFormatting sqref="M3121:O3121">
    <cfRule type="expression" dxfId="3752" priority="7843" stopIfTrue="1">
      <formula>L3117="Conexão Nova"</formula>
    </cfRule>
  </conditionalFormatting>
  <conditionalFormatting sqref="M3140:O3140">
    <cfRule type="expression" dxfId="3751" priority="7800">
      <formula>L3138="Conexão Nova"</formula>
    </cfRule>
  </conditionalFormatting>
  <conditionalFormatting sqref="M3141:O3141">
    <cfRule type="expression" dxfId="3750" priority="7799" stopIfTrue="1">
      <formula>L3138="Conexão Nova"</formula>
    </cfRule>
  </conditionalFormatting>
  <conditionalFormatting sqref="M3142:O3142">
    <cfRule type="expression" dxfId="3749" priority="7798" stopIfTrue="1">
      <formula>L3138="Conexão Nova"</formula>
    </cfRule>
  </conditionalFormatting>
  <conditionalFormatting sqref="M3161:O3161">
    <cfRule type="expression" dxfId="3748" priority="7755">
      <formula>L3159="Conexão Nova"</formula>
    </cfRule>
  </conditionalFormatting>
  <conditionalFormatting sqref="M3162:O3162">
    <cfRule type="expression" dxfId="3747" priority="7754" stopIfTrue="1">
      <formula>L3159="Conexão Nova"</formula>
    </cfRule>
  </conditionalFormatting>
  <conditionalFormatting sqref="M3163:O3163">
    <cfRule type="expression" dxfId="3746" priority="7753" stopIfTrue="1">
      <formula>L3159="Conexão Nova"</formula>
    </cfRule>
  </conditionalFormatting>
  <conditionalFormatting sqref="M3182:O3182">
    <cfRule type="expression" dxfId="3745" priority="7710">
      <formula>L3180="Conexão Nova"</formula>
    </cfRule>
  </conditionalFormatting>
  <conditionalFormatting sqref="M3183:O3183">
    <cfRule type="expression" dxfId="3744" priority="7709" stopIfTrue="1">
      <formula>L3180="Conexão Nova"</formula>
    </cfRule>
  </conditionalFormatting>
  <conditionalFormatting sqref="M3184:O3184">
    <cfRule type="expression" dxfId="3743" priority="7708" stopIfTrue="1">
      <formula>L3180="Conexão Nova"</formula>
    </cfRule>
  </conditionalFormatting>
  <conditionalFormatting sqref="M3203:O3203">
    <cfRule type="expression" dxfId="3742" priority="7665">
      <formula>L3201="Conexão Nova"</formula>
    </cfRule>
  </conditionalFormatting>
  <conditionalFormatting sqref="M3204:O3204">
    <cfRule type="expression" dxfId="3741" priority="7664" stopIfTrue="1">
      <formula>L3201="Conexão Nova"</formula>
    </cfRule>
  </conditionalFormatting>
  <conditionalFormatting sqref="M3205:O3205">
    <cfRule type="expression" dxfId="3740" priority="7663" stopIfTrue="1">
      <formula>L3201="Conexão Nova"</formula>
    </cfRule>
  </conditionalFormatting>
  <conditionalFormatting sqref="M3224:O3224">
    <cfRule type="expression" dxfId="3739" priority="7620">
      <formula>L3222="Conexão Nova"</formula>
    </cfRule>
  </conditionalFormatting>
  <conditionalFormatting sqref="M3225:O3225">
    <cfRule type="expression" dxfId="3738" priority="7619" stopIfTrue="1">
      <formula>L3222="Conexão Nova"</formula>
    </cfRule>
  </conditionalFormatting>
  <conditionalFormatting sqref="M3226:O3226">
    <cfRule type="expression" dxfId="3737" priority="7618" stopIfTrue="1">
      <formula>L3222="Conexão Nova"</formula>
    </cfRule>
  </conditionalFormatting>
  <conditionalFormatting sqref="M3245:O3245">
    <cfRule type="expression" dxfId="3736" priority="7575">
      <formula>L3243="Conexão Nova"</formula>
    </cfRule>
  </conditionalFormatting>
  <conditionalFormatting sqref="M3246:O3246">
    <cfRule type="expression" dxfId="3735" priority="7574" stopIfTrue="1">
      <formula>L3243="Conexão Nova"</formula>
    </cfRule>
  </conditionalFormatting>
  <conditionalFormatting sqref="M3247:O3247">
    <cfRule type="expression" dxfId="3734" priority="7573" stopIfTrue="1">
      <formula>L3243="Conexão Nova"</formula>
    </cfRule>
  </conditionalFormatting>
  <conditionalFormatting sqref="M3266:O3266">
    <cfRule type="expression" dxfId="3733" priority="7530">
      <formula>L3264="Conexão Nova"</formula>
    </cfRule>
  </conditionalFormatting>
  <conditionalFormatting sqref="M3267:O3267">
    <cfRule type="expression" dxfId="3732" priority="7529" stopIfTrue="1">
      <formula>L3264="Conexão Nova"</formula>
    </cfRule>
  </conditionalFormatting>
  <conditionalFormatting sqref="M3268:O3268">
    <cfRule type="expression" dxfId="3731" priority="7528" stopIfTrue="1">
      <formula>L3264="Conexão Nova"</formula>
    </cfRule>
  </conditionalFormatting>
  <conditionalFormatting sqref="M3287:O3287">
    <cfRule type="expression" dxfId="3730" priority="7485">
      <formula>L3285="Conexão Nova"</formula>
    </cfRule>
  </conditionalFormatting>
  <conditionalFormatting sqref="M3288:O3288">
    <cfRule type="expression" dxfId="3729" priority="7484" stopIfTrue="1">
      <formula>L3285="Conexão Nova"</formula>
    </cfRule>
  </conditionalFormatting>
  <conditionalFormatting sqref="M3289:O3289">
    <cfRule type="expression" dxfId="3728" priority="7483" stopIfTrue="1">
      <formula>L3285="Conexão Nova"</formula>
    </cfRule>
  </conditionalFormatting>
  <conditionalFormatting sqref="M3308:O3308">
    <cfRule type="expression" dxfId="3727" priority="7440">
      <formula>L3306="Conexão Nova"</formula>
    </cfRule>
  </conditionalFormatting>
  <conditionalFormatting sqref="M3309:O3309">
    <cfRule type="expression" dxfId="3726" priority="7439" stopIfTrue="1">
      <formula>L3306="Conexão Nova"</formula>
    </cfRule>
  </conditionalFormatting>
  <conditionalFormatting sqref="M3310:O3310">
    <cfRule type="expression" dxfId="3725" priority="7438" stopIfTrue="1">
      <formula>L3306="Conexão Nova"</formula>
    </cfRule>
  </conditionalFormatting>
  <conditionalFormatting sqref="M3329:O3329">
    <cfRule type="expression" dxfId="3724" priority="7395">
      <formula>L3327="Conexão Nova"</formula>
    </cfRule>
  </conditionalFormatting>
  <conditionalFormatting sqref="M3330:O3330">
    <cfRule type="expression" dxfId="3723" priority="7394" stopIfTrue="1">
      <formula>L3327="Conexão Nova"</formula>
    </cfRule>
  </conditionalFormatting>
  <conditionalFormatting sqref="M3331:O3331">
    <cfRule type="expression" dxfId="3722" priority="7393" stopIfTrue="1">
      <formula>L3327="Conexão Nova"</formula>
    </cfRule>
  </conditionalFormatting>
  <conditionalFormatting sqref="M3350:O3350">
    <cfRule type="expression" dxfId="3721" priority="7350">
      <formula>L3348="Conexão Nova"</formula>
    </cfRule>
  </conditionalFormatting>
  <conditionalFormatting sqref="M3351:O3351">
    <cfRule type="expression" dxfId="3720" priority="7349" stopIfTrue="1">
      <formula>L3348="Conexão Nova"</formula>
    </cfRule>
  </conditionalFormatting>
  <conditionalFormatting sqref="M3352:O3352">
    <cfRule type="expression" dxfId="3719" priority="7348" stopIfTrue="1">
      <formula>L3348="Conexão Nova"</formula>
    </cfRule>
  </conditionalFormatting>
  <conditionalFormatting sqref="M3371:O3371">
    <cfRule type="expression" dxfId="3718" priority="7305">
      <formula>L3369="Conexão Nova"</formula>
    </cfRule>
  </conditionalFormatting>
  <conditionalFormatting sqref="M3372:O3372">
    <cfRule type="expression" dxfId="3717" priority="7304" stopIfTrue="1">
      <formula>L3369="Conexão Nova"</formula>
    </cfRule>
  </conditionalFormatting>
  <conditionalFormatting sqref="M3373:O3373">
    <cfRule type="expression" dxfId="3716" priority="7303" stopIfTrue="1">
      <formula>L3369="Conexão Nova"</formula>
    </cfRule>
  </conditionalFormatting>
  <conditionalFormatting sqref="M3392:O3392">
    <cfRule type="expression" dxfId="3715" priority="7260">
      <formula>L3390="Conexão Nova"</formula>
    </cfRule>
  </conditionalFormatting>
  <conditionalFormatting sqref="M3393:O3393">
    <cfRule type="expression" dxfId="3714" priority="7259" stopIfTrue="1">
      <formula>L3390="Conexão Nova"</formula>
    </cfRule>
  </conditionalFormatting>
  <conditionalFormatting sqref="M3394:O3394">
    <cfRule type="expression" dxfId="3713" priority="7258" stopIfTrue="1">
      <formula>L3390="Conexão Nova"</formula>
    </cfRule>
  </conditionalFormatting>
  <conditionalFormatting sqref="M3413:O3413">
    <cfRule type="expression" dxfId="3712" priority="7215">
      <formula>L3411="Conexão Nova"</formula>
    </cfRule>
  </conditionalFormatting>
  <conditionalFormatting sqref="M3414:O3414">
    <cfRule type="expression" dxfId="3711" priority="7214" stopIfTrue="1">
      <formula>L3411="Conexão Nova"</formula>
    </cfRule>
  </conditionalFormatting>
  <conditionalFormatting sqref="M3415:O3415">
    <cfRule type="expression" dxfId="3710" priority="7213" stopIfTrue="1">
      <formula>L3411="Conexão Nova"</formula>
    </cfRule>
  </conditionalFormatting>
  <conditionalFormatting sqref="M3434:O3434">
    <cfRule type="expression" dxfId="3709" priority="7170">
      <formula>L3432="Conexão Nova"</formula>
    </cfRule>
  </conditionalFormatting>
  <conditionalFormatting sqref="M3435:O3435">
    <cfRule type="expression" dxfId="3708" priority="7169" stopIfTrue="1">
      <formula>L3432="Conexão Nova"</formula>
    </cfRule>
  </conditionalFormatting>
  <conditionalFormatting sqref="M3436:O3436">
    <cfRule type="expression" dxfId="3707" priority="7168" stopIfTrue="1">
      <formula>L3432="Conexão Nova"</formula>
    </cfRule>
  </conditionalFormatting>
  <conditionalFormatting sqref="M3455:O3455">
    <cfRule type="expression" dxfId="3706" priority="7125">
      <formula>L3453="Conexão Nova"</formula>
    </cfRule>
  </conditionalFormatting>
  <conditionalFormatting sqref="M3456:O3456">
    <cfRule type="expression" dxfId="3705" priority="7124" stopIfTrue="1">
      <formula>L3453="Conexão Nova"</formula>
    </cfRule>
  </conditionalFormatting>
  <conditionalFormatting sqref="M3457:O3457">
    <cfRule type="expression" dxfId="3704" priority="7123" stopIfTrue="1">
      <formula>L3453="Conexão Nova"</formula>
    </cfRule>
  </conditionalFormatting>
  <conditionalFormatting sqref="M3476:O3476">
    <cfRule type="expression" dxfId="3703" priority="7080">
      <formula>L3474="Conexão Nova"</formula>
    </cfRule>
  </conditionalFormatting>
  <conditionalFormatting sqref="M3477:O3477">
    <cfRule type="expression" dxfId="3702" priority="7079" stopIfTrue="1">
      <formula>L3474="Conexão Nova"</formula>
    </cfRule>
  </conditionalFormatting>
  <conditionalFormatting sqref="M3478:O3478">
    <cfRule type="expression" dxfId="3701" priority="7078" stopIfTrue="1">
      <formula>L3474="Conexão Nova"</formula>
    </cfRule>
  </conditionalFormatting>
  <conditionalFormatting sqref="M3497:O3497">
    <cfRule type="expression" dxfId="3700" priority="7035">
      <formula>L3495="Conexão Nova"</formula>
    </cfRule>
  </conditionalFormatting>
  <conditionalFormatting sqref="M3498:O3498">
    <cfRule type="expression" dxfId="3699" priority="7034" stopIfTrue="1">
      <formula>L3495="Conexão Nova"</formula>
    </cfRule>
  </conditionalFormatting>
  <conditionalFormatting sqref="M3499:O3499">
    <cfRule type="expression" dxfId="3698" priority="7033" stopIfTrue="1">
      <formula>L3495="Conexão Nova"</formula>
    </cfRule>
  </conditionalFormatting>
  <conditionalFormatting sqref="M3518:O3518">
    <cfRule type="expression" dxfId="3697" priority="6990">
      <formula>L3516="Conexão Nova"</formula>
    </cfRule>
  </conditionalFormatting>
  <conditionalFormatting sqref="M3519:O3519">
    <cfRule type="expression" dxfId="3696" priority="6989" stopIfTrue="1">
      <formula>L3516="Conexão Nova"</formula>
    </cfRule>
  </conditionalFormatting>
  <conditionalFormatting sqref="M3520:O3520">
    <cfRule type="expression" dxfId="3695" priority="6988" stopIfTrue="1">
      <formula>L3516="Conexão Nova"</formula>
    </cfRule>
  </conditionalFormatting>
  <conditionalFormatting sqref="M3539:O3539">
    <cfRule type="expression" dxfId="3694" priority="6945">
      <formula>L3537="Conexão Nova"</formula>
    </cfRule>
  </conditionalFormatting>
  <conditionalFormatting sqref="M3540:O3540">
    <cfRule type="expression" dxfId="3693" priority="6944" stopIfTrue="1">
      <formula>L3537="Conexão Nova"</formula>
    </cfRule>
  </conditionalFormatting>
  <conditionalFormatting sqref="M3541:O3541">
    <cfRule type="expression" dxfId="3692" priority="6943" stopIfTrue="1">
      <formula>L3537="Conexão Nova"</formula>
    </cfRule>
  </conditionalFormatting>
  <conditionalFormatting sqref="M3560:O3560">
    <cfRule type="expression" dxfId="3691" priority="6900">
      <formula>L3558="Conexão Nova"</formula>
    </cfRule>
  </conditionalFormatting>
  <conditionalFormatting sqref="M3561:O3561">
    <cfRule type="expression" dxfId="3690" priority="6899" stopIfTrue="1">
      <formula>L3558="Conexão Nova"</formula>
    </cfRule>
  </conditionalFormatting>
  <conditionalFormatting sqref="M3562:O3562">
    <cfRule type="expression" dxfId="3689" priority="6898" stopIfTrue="1">
      <formula>L3558="Conexão Nova"</formula>
    </cfRule>
  </conditionalFormatting>
  <conditionalFormatting sqref="M3581:O3581">
    <cfRule type="expression" dxfId="3688" priority="6855">
      <formula>L3579="Conexão Nova"</formula>
    </cfRule>
  </conditionalFormatting>
  <conditionalFormatting sqref="M3582:O3582">
    <cfRule type="expression" dxfId="3687" priority="6854" stopIfTrue="1">
      <formula>L3579="Conexão Nova"</formula>
    </cfRule>
  </conditionalFormatting>
  <conditionalFormatting sqref="M3583:O3583">
    <cfRule type="expression" dxfId="3686" priority="6853" stopIfTrue="1">
      <formula>L3579="Conexão Nova"</formula>
    </cfRule>
  </conditionalFormatting>
  <conditionalFormatting sqref="M3602:O3602">
    <cfRule type="expression" dxfId="3685" priority="6810">
      <formula>L3600="Conexão Nova"</formula>
    </cfRule>
  </conditionalFormatting>
  <conditionalFormatting sqref="M3603:O3603">
    <cfRule type="expression" dxfId="3684" priority="6809" stopIfTrue="1">
      <formula>L3600="Conexão Nova"</formula>
    </cfRule>
  </conditionalFormatting>
  <conditionalFormatting sqref="M3604:O3604">
    <cfRule type="expression" dxfId="3683" priority="6808" stopIfTrue="1">
      <formula>L3600="Conexão Nova"</formula>
    </cfRule>
  </conditionalFormatting>
  <conditionalFormatting sqref="M3623:O3623">
    <cfRule type="expression" dxfId="3682" priority="6765">
      <formula>L3621="Conexão Nova"</formula>
    </cfRule>
  </conditionalFormatting>
  <conditionalFormatting sqref="M3624:O3624">
    <cfRule type="expression" dxfId="3681" priority="6764" stopIfTrue="1">
      <formula>L3621="Conexão Nova"</formula>
    </cfRule>
  </conditionalFormatting>
  <conditionalFormatting sqref="M3625:O3625">
    <cfRule type="expression" dxfId="3680" priority="6763" stopIfTrue="1">
      <formula>L3621="Conexão Nova"</formula>
    </cfRule>
  </conditionalFormatting>
  <conditionalFormatting sqref="M3644:O3644">
    <cfRule type="expression" dxfId="3679" priority="6720">
      <formula>L3642="Conexão Nova"</formula>
    </cfRule>
  </conditionalFormatting>
  <conditionalFormatting sqref="M3645:O3645">
    <cfRule type="expression" dxfId="3678" priority="6719" stopIfTrue="1">
      <formula>L3642="Conexão Nova"</formula>
    </cfRule>
  </conditionalFormatting>
  <conditionalFormatting sqref="M3646:O3646">
    <cfRule type="expression" dxfId="3677" priority="6718" stopIfTrue="1">
      <formula>L3642="Conexão Nova"</formula>
    </cfRule>
  </conditionalFormatting>
  <conditionalFormatting sqref="M3665:O3665">
    <cfRule type="expression" dxfId="3676" priority="6675">
      <formula>L3663="Conexão Nova"</formula>
    </cfRule>
  </conditionalFormatting>
  <conditionalFormatting sqref="M3666:O3666">
    <cfRule type="expression" dxfId="3675" priority="6674" stopIfTrue="1">
      <formula>L3663="Conexão Nova"</formula>
    </cfRule>
  </conditionalFormatting>
  <conditionalFormatting sqref="M3667:O3667">
    <cfRule type="expression" dxfId="3674" priority="6673" stopIfTrue="1">
      <formula>L3663="Conexão Nova"</formula>
    </cfRule>
  </conditionalFormatting>
  <conditionalFormatting sqref="M3686:O3686">
    <cfRule type="expression" dxfId="3673" priority="6630">
      <formula>L3684="Conexão Nova"</formula>
    </cfRule>
  </conditionalFormatting>
  <conditionalFormatting sqref="M3687:O3687">
    <cfRule type="expression" dxfId="3672" priority="6629" stopIfTrue="1">
      <formula>L3684="Conexão Nova"</formula>
    </cfRule>
  </conditionalFormatting>
  <conditionalFormatting sqref="M3688:O3688">
    <cfRule type="expression" dxfId="3671" priority="6628" stopIfTrue="1">
      <formula>L3684="Conexão Nova"</formula>
    </cfRule>
  </conditionalFormatting>
  <conditionalFormatting sqref="M3707:O3707">
    <cfRule type="expression" dxfId="3670" priority="6585">
      <formula>L3705="Conexão Nova"</formula>
    </cfRule>
  </conditionalFormatting>
  <conditionalFormatting sqref="M3708:O3708">
    <cfRule type="expression" dxfId="3669" priority="6584" stopIfTrue="1">
      <formula>L3705="Conexão Nova"</formula>
    </cfRule>
  </conditionalFormatting>
  <conditionalFormatting sqref="M3709:O3709">
    <cfRule type="expression" dxfId="3668" priority="6583" stopIfTrue="1">
      <formula>L3705="Conexão Nova"</formula>
    </cfRule>
  </conditionalFormatting>
  <conditionalFormatting sqref="M3728:O3728">
    <cfRule type="expression" dxfId="3667" priority="6540">
      <formula>L3726="Conexão Nova"</formula>
    </cfRule>
  </conditionalFormatting>
  <conditionalFormatting sqref="M3729:O3729">
    <cfRule type="expression" dxfId="3666" priority="6539" stopIfTrue="1">
      <formula>L3726="Conexão Nova"</formula>
    </cfRule>
  </conditionalFormatting>
  <conditionalFormatting sqref="M3730:O3730">
    <cfRule type="expression" dxfId="3665" priority="6538" stopIfTrue="1">
      <formula>L3726="Conexão Nova"</formula>
    </cfRule>
  </conditionalFormatting>
  <conditionalFormatting sqref="M3749:O3749">
    <cfRule type="expression" dxfId="3664" priority="6495">
      <formula>L3747="Conexão Nova"</formula>
    </cfRule>
  </conditionalFormatting>
  <conditionalFormatting sqref="M3750:O3750">
    <cfRule type="expression" dxfId="3663" priority="6494" stopIfTrue="1">
      <formula>L3747="Conexão Nova"</formula>
    </cfRule>
  </conditionalFormatting>
  <conditionalFormatting sqref="M3751:O3751">
    <cfRule type="expression" dxfId="3662" priority="6493" stopIfTrue="1">
      <formula>L3747="Conexão Nova"</formula>
    </cfRule>
  </conditionalFormatting>
  <conditionalFormatting sqref="M3770:O3770">
    <cfRule type="expression" dxfId="3661" priority="6450">
      <formula>L3768="Conexão Nova"</formula>
    </cfRule>
  </conditionalFormatting>
  <conditionalFormatting sqref="M3771:O3771">
    <cfRule type="expression" dxfId="3660" priority="6449" stopIfTrue="1">
      <formula>L3768="Conexão Nova"</formula>
    </cfRule>
  </conditionalFormatting>
  <conditionalFormatting sqref="M3772:O3772">
    <cfRule type="expression" dxfId="3659" priority="6448" stopIfTrue="1">
      <formula>L3768="Conexão Nova"</formula>
    </cfRule>
  </conditionalFormatting>
  <conditionalFormatting sqref="M3791:O3791">
    <cfRule type="expression" dxfId="3658" priority="6405">
      <formula>L3789="Conexão Nova"</formula>
    </cfRule>
  </conditionalFormatting>
  <conditionalFormatting sqref="M3792:O3792">
    <cfRule type="expression" dxfId="3657" priority="6404" stopIfTrue="1">
      <formula>L3789="Conexão Nova"</formula>
    </cfRule>
  </conditionalFormatting>
  <conditionalFormatting sqref="M3793:O3793">
    <cfRule type="expression" dxfId="3656" priority="6403" stopIfTrue="1">
      <formula>L3789="Conexão Nova"</formula>
    </cfRule>
  </conditionalFormatting>
  <conditionalFormatting sqref="M3812:O3812">
    <cfRule type="expression" dxfId="3655" priority="6360">
      <formula>L3810="Conexão Nova"</formula>
    </cfRule>
  </conditionalFormatting>
  <conditionalFormatting sqref="M3813:O3813">
    <cfRule type="expression" dxfId="3654" priority="6359" stopIfTrue="1">
      <formula>L3810="Conexão Nova"</formula>
    </cfRule>
  </conditionalFormatting>
  <conditionalFormatting sqref="M3814:O3814">
    <cfRule type="expression" dxfId="3653" priority="6358" stopIfTrue="1">
      <formula>L3810="Conexão Nova"</formula>
    </cfRule>
  </conditionalFormatting>
  <conditionalFormatting sqref="M3833:O3833">
    <cfRule type="expression" dxfId="3652" priority="6315">
      <formula>L3831="Conexão Nova"</formula>
    </cfRule>
  </conditionalFormatting>
  <conditionalFormatting sqref="M3834:O3834">
    <cfRule type="expression" dxfId="3651" priority="6314" stopIfTrue="1">
      <formula>L3831="Conexão Nova"</formula>
    </cfRule>
  </conditionalFormatting>
  <conditionalFormatting sqref="M3835:O3835">
    <cfRule type="expression" dxfId="3650" priority="6313" stopIfTrue="1">
      <formula>L3831="Conexão Nova"</formula>
    </cfRule>
  </conditionalFormatting>
  <conditionalFormatting sqref="M3854:O3854">
    <cfRule type="expression" dxfId="3649" priority="6270">
      <formula>L3852="Conexão Nova"</formula>
    </cfRule>
  </conditionalFormatting>
  <conditionalFormatting sqref="M3855:O3855">
    <cfRule type="expression" dxfId="3648" priority="6269" stopIfTrue="1">
      <formula>L3852="Conexão Nova"</formula>
    </cfRule>
  </conditionalFormatting>
  <conditionalFormatting sqref="M3856:O3856">
    <cfRule type="expression" dxfId="3647" priority="6268" stopIfTrue="1">
      <formula>L3852="Conexão Nova"</formula>
    </cfRule>
  </conditionalFormatting>
  <conditionalFormatting sqref="M3875:O3875">
    <cfRule type="expression" dxfId="3646" priority="6225">
      <formula>L3873="Conexão Nova"</formula>
    </cfRule>
  </conditionalFormatting>
  <conditionalFormatting sqref="M3876:O3876">
    <cfRule type="expression" dxfId="3645" priority="6224" stopIfTrue="1">
      <formula>L3873="Conexão Nova"</formula>
    </cfRule>
  </conditionalFormatting>
  <conditionalFormatting sqref="M3877:O3877">
    <cfRule type="expression" dxfId="3644" priority="6223" stopIfTrue="1">
      <formula>L3873="Conexão Nova"</formula>
    </cfRule>
  </conditionalFormatting>
  <conditionalFormatting sqref="M3896:O3896">
    <cfRule type="expression" dxfId="3643" priority="6180">
      <formula>L3894="Conexão Nova"</formula>
    </cfRule>
  </conditionalFormatting>
  <conditionalFormatting sqref="M3897:O3897">
    <cfRule type="expression" dxfId="3642" priority="6179" stopIfTrue="1">
      <formula>L3894="Conexão Nova"</formula>
    </cfRule>
  </conditionalFormatting>
  <conditionalFormatting sqref="M3898:O3898">
    <cfRule type="expression" dxfId="3641" priority="6178" stopIfTrue="1">
      <formula>L3894="Conexão Nova"</formula>
    </cfRule>
  </conditionalFormatting>
  <conditionalFormatting sqref="M3917:O3917">
    <cfRule type="expression" dxfId="3640" priority="6135">
      <formula>L3915="Conexão Nova"</formula>
    </cfRule>
  </conditionalFormatting>
  <conditionalFormatting sqref="M3918:O3918">
    <cfRule type="expression" dxfId="3639" priority="6134" stopIfTrue="1">
      <formula>L3915="Conexão Nova"</formula>
    </cfRule>
  </conditionalFormatting>
  <conditionalFormatting sqref="M3919:O3919">
    <cfRule type="expression" dxfId="3638" priority="6133" stopIfTrue="1">
      <formula>L3915="Conexão Nova"</formula>
    </cfRule>
  </conditionalFormatting>
  <conditionalFormatting sqref="M3938:O3938">
    <cfRule type="expression" dxfId="3637" priority="6090">
      <formula>L3936="Conexão Nova"</formula>
    </cfRule>
  </conditionalFormatting>
  <conditionalFormatting sqref="M3939:O3939">
    <cfRule type="expression" dxfId="3636" priority="6089" stopIfTrue="1">
      <formula>L3936="Conexão Nova"</formula>
    </cfRule>
  </conditionalFormatting>
  <conditionalFormatting sqref="M3940:O3940">
    <cfRule type="expression" dxfId="3635" priority="6088" stopIfTrue="1">
      <formula>L3936="Conexão Nova"</formula>
    </cfRule>
  </conditionalFormatting>
  <conditionalFormatting sqref="M3959:O3959">
    <cfRule type="expression" dxfId="3634" priority="6045">
      <formula>L3957="Conexão Nova"</formula>
    </cfRule>
  </conditionalFormatting>
  <conditionalFormatting sqref="M3960:O3960">
    <cfRule type="expression" dxfId="3633" priority="6044" stopIfTrue="1">
      <formula>L3957="Conexão Nova"</formula>
    </cfRule>
  </conditionalFormatting>
  <conditionalFormatting sqref="M3961:O3961">
    <cfRule type="expression" dxfId="3632" priority="6043" stopIfTrue="1">
      <formula>L3957="Conexão Nova"</formula>
    </cfRule>
  </conditionalFormatting>
  <conditionalFormatting sqref="M3980:O3980">
    <cfRule type="expression" dxfId="3631" priority="6000">
      <formula>L3978="Conexão Nova"</formula>
    </cfRule>
  </conditionalFormatting>
  <conditionalFormatting sqref="M3981:O3981">
    <cfRule type="expression" dxfId="3630" priority="5999" stopIfTrue="1">
      <formula>L3978="Conexão Nova"</formula>
    </cfRule>
  </conditionalFormatting>
  <conditionalFormatting sqref="M3982:O3982">
    <cfRule type="expression" dxfId="3629" priority="5998" stopIfTrue="1">
      <formula>L3978="Conexão Nova"</formula>
    </cfRule>
  </conditionalFormatting>
  <conditionalFormatting sqref="M4001:O4001">
    <cfRule type="expression" dxfId="3628" priority="5955">
      <formula>L3999="Conexão Nova"</formula>
    </cfRule>
  </conditionalFormatting>
  <conditionalFormatting sqref="M4002:O4002">
    <cfRule type="expression" dxfId="3627" priority="5954" stopIfTrue="1">
      <formula>L3999="Conexão Nova"</formula>
    </cfRule>
  </conditionalFormatting>
  <conditionalFormatting sqref="M4003:O4003">
    <cfRule type="expression" dxfId="3626" priority="5953" stopIfTrue="1">
      <formula>L3999="Conexão Nova"</formula>
    </cfRule>
  </conditionalFormatting>
  <conditionalFormatting sqref="M4022:O4022">
    <cfRule type="expression" dxfId="3625" priority="5910">
      <formula>L4020="Conexão Nova"</formula>
    </cfRule>
  </conditionalFormatting>
  <conditionalFormatting sqref="M4023:O4023">
    <cfRule type="expression" dxfId="3624" priority="5909" stopIfTrue="1">
      <formula>L4020="Conexão Nova"</formula>
    </cfRule>
  </conditionalFormatting>
  <conditionalFormatting sqref="M4024:O4024">
    <cfRule type="expression" dxfId="3623" priority="5908" stopIfTrue="1">
      <formula>L4020="Conexão Nova"</formula>
    </cfRule>
  </conditionalFormatting>
  <conditionalFormatting sqref="M4043:O4043">
    <cfRule type="expression" dxfId="3622" priority="5865">
      <formula>L4041="Conexão Nova"</formula>
    </cfRule>
  </conditionalFormatting>
  <conditionalFormatting sqref="M4044:O4044">
    <cfRule type="expression" dxfId="3621" priority="5864" stopIfTrue="1">
      <formula>L4041="Conexão Nova"</formula>
    </cfRule>
  </conditionalFormatting>
  <conditionalFormatting sqref="M4045:O4045">
    <cfRule type="expression" dxfId="3620" priority="5863" stopIfTrue="1">
      <formula>L4041="Conexão Nova"</formula>
    </cfRule>
  </conditionalFormatting>
  <conditionalFormatting sqref="M4064:O4064">
    <cfRule type="expression" dxfId="3619" priority="5820">
      <formula>L4062="Conexão Nova"</formula>
    </cfRule>
  </conditionalFormatting>
  <conditionalFormatting sqref="M4065:O4065">
    <cfRule type="expression" dxfId="3618" priority="5819" stopIfTrue="1">
      <formula>L4062="Conexão Nova"</formula>
    </cfRule>
  </conditionalFormatting>
  <conditionalFormatting sqref="M4066:O4066">
    <cfRule type="expression" dxfId="3617" priority="5818" stopIfTrue="1">
      <formula>L4062="Conexão Nova"</formula>
    </cfRule>
  </conditionalFormatting>
  <conditionalFormatting sqref="M4085:O4085">
    <cfRule type="expression" dxfId="3616" priority="5775">
      <formula>L4083="Conexão Nova"</formula>
    </cfRule>
  </conditionalFormatting>
  <conditionalFormatting sqref="M4086:O4086">
    <cfRule type="expression" dxfId="3615" priority="5774" stopIfTrue="1">
      <formula>L4083="Conexão Nova"</formula>
    </cfRule>
  </conditionalFormatting>
  <conditionalFormatting sqref="M4087:O4087">
    <cfRule type="expression" dxfId="3614" priority="5773" stopIfTrue="1">
      <formula>L4083="Conexão Nova"</formula>
    </cfRule>
  </conditionalFormatting>
  <conditionalFormatting sqref="M4106:O4106">
    <cfRule type="expression" dxfId="3613" priority="5730">
      <formula>L4104="Conexão Nova"</formula>
    </cfRule>
  </conditionalFormatting>
  <conditionalFormatting sqref="M4107:O4107">
    <cfRule type="expression" dxfId="3612" priority="5729" stopIfTrue="1">
      <formula>L4104="Conexão Nova"</formula>
    </cfRule>
  </conditionalFormatting>
  <conditionalFormatting sqref="M4108:O4108">
    <cfRule type="expression" dxfId="3611" priority="5728" stopIfTrue="1">
      <formula>L4104="Conexão Nova"</formula>
    </cfRule>
  </conditionalFormatting>
  <conditionalFormatting sqref="M4127:O4127">
    <cfRule type="expression" dxfId="3610" priority="5685">
      <formula>L4125="Conexão Nova"</formula>
    </cfRule>
  </conditionalFormatting>
  <conditionalFormatting sqref="M4128:O4128">
    <cfRule type="expression" dxfId="3609" priority="5684" stopIfTrue="1">
      <formula>L4125="Conexão Nova"</formula>
    </cfRule>
  </conditionalFormatting>
  <conditionalFormatting sqref="M4129:O4129">
    <cfRule type="expression" dxfId="3608" priority="5683" stopIfTrue="1">
      <formula>L4125="Conexão Nova"</formula>
    </cfRule>
  </conditionalFormatting>
  <conditionalFormatting sqref="M4148:O4148">
    <cfRule type="expression" dxfId="3607" priority="5640">
      <formula>L4146="Conexão Nova"</formula>
    </cfRule>
  </conditionalFormatting>
  <conditionalFormatting sqref="M4149:O4149">
    <cfRule type="expression" dxfId="3606" priority="5639" stopIfTrue="1">
      <formula>L4146="Conexão Nova"</formula>
    </cfRule>
  </conditionalFormatting>
  <conditionalFormatting sqref="M4150:O4150">
    <cfRule type="expression" dxfId="3605" priority="5638" stopIfTrue="1">
      <formula>L4146="Conexão Nova"</formula>
    </cfRule>
  </conditionalFormatting>
  <conditionalFormatting sqref="M4169:O4169">
    <cfRule type="expression" dxfId="3604" priority="5595">
      <formula>L4167="Conexão Nova"</formula>
    </cfRule>
  </conditionalFormatting>
  <conditionalFormatting sqref="M4170:O4170">
    <cfRule type="expression" dxfId="3603" priority="5594" stopIfTrue="1">
      <formula>L4167="Conexão Nova"</formula>
    </cfRule>
  </conditionalFormatting>
  <conditionalFormatting sqref="M4171:O4171">
    <cfRule type="expression" dxfId="3602" priority="5593" stopIfTrue="1">
      <formula>L4167="Conexão Nova"</formula>
    </cfRule>
  </conditionalFormatting>
  <conditionalFormatting sqref="M4190:O4190">
    <cfRule type="expression" dxfId="3601" priority="5550">
      <formula>L4188="Conexão Nova"</formula>
    </cfRule>
  </conditionalFormatting>
  <conditionalFormatting sqref="M4191:O4191">
    <cfRule type="expression" dxfId="3600" priority="5549" stopIfTrue="1">
      <formula>L4188="Conexão Nova"</formula>
    </cfRule>
  </conditionalFormatting>
  <conditionalFormatting sqref="M4192:O4192">
    <cfRule type="expression" dxfId="3599" priority="5548" stopIfTrue="1">
      <formula>L4188="Conexão Nova"</formula>
    </cfRule>
  </conditionalFormatting>
  <conditionalFormatting sqref="M4211:O4211">
    <cfRule type="expression" dxfId="3598" priority="5505">
      <formula>L4209="Conexão Nova"</formula>
    </cfRule>
  </conditionalFormatting>
  <conditionalFormatting sqref="M4212:O4212">
    <cfRule type="expression" dxfId="3597" priority="5504" stopIfTrue="1">
      <formula>L4209="Conexão Nova"</formula>
    </cfRule>
  </conditionalFormatting>
  <conditionalFormatting sqref="M4213:O4213">
    <cfRule type="expression" dxfId="3596" priority="5503" stopIfTrue="1">
      <formula>L4209="Conexão Nova"</formula>
    </cfRule>
  </conditionalFormatting>
  <conditionalFormatting sqref="M4232:O4232">
    <cfRule type="expression" dxfId="3595" priority="5460">
      <formula>L4230="Conexão Nova"</formula>
    </cfRule>
  </conditionalFormatting>
  <conditionalFormatting sqref="M4233:O4233">
    <cfRule type="expression" dxfId="3594" priority="5459" stopIfTrue="1">
      <formula>L4230="Conexão Nova"</formula>
    </cfRule>
  </conditionalFormatting>
  <conditionalFormatting sqref="M4234:O4234">
    <cfRule type="expression" dxfId="3593" priority="5458" stopIfTrue="1">
      <formula>L4230="Conexão Nova"</formula>
    </cfRule>
  </conditionalFormatting>
  <conditionalFormatting sqref="M4253:O4253">
    <cfRule type="expression" dxfId="3592" priority="5415">
      <formula>L4251="Conexão Nova"</formula>
    </cfRule>
  </conditionalFormatting>
  <conditionalFormatting sqref="M4254:O4254">
    <cfRule type="expression" dxfId="3591" priority="5414" stopIfTrue="1">
      <formula>L4251="Conexão Nova"</formula>
    </cfRule>
  </conditionalFormatting>
  <conditionalFormatting sqref="M4255:O4255">
    <cfRule type="expression" dxfId="3590" priority="5413" stopIfTrue="1">
      <formula>L4251="Conexão Nova"</formula>
    </cfRule>
  </conditionalFormatting>
  <conditionalFormatting sqref="M4274:O4274">
    <cfRule type="expression" dxfId="3589" priority="5370">
      <formula>L4272="Conexão Nova"</formula>
    </cfRule>
  </conditionalFormatting>
  <conditionalFormatting sqref="M4275:O4275">
    <cfRule type="expression" dxfId="3588" priority="5369" stopIfTrue="1">
      <formula>L4272="Conexão Nova"</formula>
    </cfRule>
  </conditionalFormatting>
  <conditionalFormatting sqref="M4276:O4276">
    <cfRule type="expression" dxfId="3587" priority="5368" stopIfTrue="1">
      <formula>L4272="Conexão Nova"</formula>
    </cfRule>
  </conditionalFormatting>
  <conditionalFormatting sqref="M4295:O4295">
    <cfRule type="expression" dxfId="3586" priority="5325">
      <formula>L4293="Conexão Nova"</formula>
    </cfRule>
  </conditionalFormatting>
  <conditionalFormatting sqref="M4296:O4296">
    <cfRule type="expression" dxfId="3585" priority="5324" stopIfTrue="1">
      <formula>L4293="Conexão Nova"</formula>
    </cfRule>
  </conditionalFormatting>
  <conditionalFormatting sqref="M4297:O4297">
    <cfRule type="expression" dxfId="3584" priority="5323" stopIfTrue="1">
      <formula>L4293="Conexão Nova"</formula>
    </cfRule>
  </conditionalFormatting>
  <conditionalFormatting sqref="M4316:O4316">
    <cfRule type="expression" dxfId="3583" priority="5280">
      <formula>L4314="Conexão Nova"</formula>
    </cfRule>
  </conditionalFormatting>
  <conditionalFormatting sqref="M4317:O4317">
    <cfRule type="expression" dxfId="3582" priority="5279" stopIfTrue="1">
      <formula>L4314="Conexão Nova"</formula>
    </cfRule>
  </conditionalFormatting>
  <conditionalFormatting sqref="M4318:O4318">
    <cfRule type="expression" dxfId="3581" priority="5278" stopIfTrue="1">
      <formula>L4314="Conexão Nova"</formula>
    </cfRule>
  </conditionalFormatting>
  <conditionalFormatting sqref="M4337:O4337">
    <cfRule type="expression" dxfId="3580" priority="5235">
      <formula>L4335="Conexão Nova"</formula>
    </cfRule>
  </conditionalFormatting>
  <conditionalFormatting sqref="M4338:O4338">
    <cfRule type="expression" dxfId="3579" priority="5234" stopIfTrue="1">
      <formula>L4335="Conexão Nova"</formula>
    </cfRule>
  </conditionalFormatting>
  <conditionalFormatting sqref="M4339:O4339">
    <cfRule type="expression" dxfId="3578" priority="5233" stopIfTrue="1">
      <formula>L4335="Conexão Nova"</formula>
    </cfRule>
  </conditionalFormatting>
  <conditionalFormatting sqref="M4358:O4358">
    <cfRule type="expression" dxfId="3577" priority="5190">
      <formula>L4356="Conexão Nova"</formula>
    </cfRule>
  </conditionalFormatting>
  <conditionalFormatting sqref="M4359:O4359">
    <cfRule type="expression" dxfId="3576" priority="5189" stopIfTrue="1">
      <formula>L4356="Conexão Nova"</formula>
    </cfRule>
  </conditionalFormatting>
  <conditionalFormatting sqref="M4360:O4360">
    <cfRule type="expression" dxfId="3575" priority="5188" stopIfTrue="1">
      <formula>L4356="Conexão Nova"</formula>
    </cfRule>
  </conditionalFormatting>
  <conditionalFormatting sqref="M4379:O4379">
    <cfRule type="expression" dxfId="3574" priority="5145">
      <formula>L4377="Conexão Nova"</formula>
    </cfRule>
  </conditionalFormatting>
  <conditionalFormatting sqref="M4380:O4380">
    <cfRule type="expression" dxfId="3573" priority="5144" stopIfTrue="1">
      <formula>L4377="Conexão Nova"</formula>
    </cfRule>
  </conditionalFormatting>
  <conditionalFormatting sqref="M4381:O4381">
    <cfRule type="expression" dxfId="3572" priority="5143" stopIfTrue="1">
      <formula>L4377="Conexão Nova"</formula>
    </cfRule>
  </conditionalFormatting>
  <conditionalFormatting sqref="M4400:O4400">
    <cfRule type="expression" dxfId="3571" priority="5100">
      <formula>L4398="Conexão Nova"</formula>
    </cfRule>
  </conditionalFormatting>
  <conditionalFormatting sqref="M4401:O4401">
    <cfRule type="expression" dxfId="3570" priority="5099" stopIfTrue="1">
      <formula>L4398="Conexão Nova"</formula>
    </cfRule>
  </conditionalFormatting>
  <conditionalFormatting sqref="M4402:O4402">
    <cfRule type="expression" dxfId="3569" priority="5098" stopIfTrue="1">
      <formula>L4398="Conexão Nova"</formula>
    </cfRule>
  </conditionalFormatting>
  <conditionalFormatting sqref="M4421:O4421">
    <cfRule type="expression" dxfId="3568" priority="5055">
      <formula>L4419="Conexão Nova"</formula>
    </cfRule>
  </conditionalFormatting>
  <conditionalFormatting sqref="M4422:O4422">
    <cfRule type="expression" dxfId="3567" priority="5054" stopIfTrue="1">
      <formula>L4419="Conexão Nova"</formula>
    </cfRule>
  </conditionalFormatting>
  <conditionalFormatting sqref="M4423:O4423">
    <cfRule type="expression" dxfId="3566" priority="5053" stopIfTrue="1">
      <formula>L4419="Conexão Nova"</formula>
    </cfRule>
  </conditionalFormatting>
  <conditionalFormatting sqref="M4442:O4442">
    <cfRule type="expression" dxfId="3565" priority="5010">
      <formula>L4440="Conexão Nova"</formula>
    </cfRule>
  </conditionalFormatting>
  <conditionalFormatting sqref="M4443:O4443">
    <cfRule type="expression" dxfId="3564" priority="5009" stopIfTrue="1">
      <formula>L4440="Conexão Nova"</formula>
    </cfRule>
  </conditionalFormatting>
  <conditionalFormatting sqref="M4444:O4444">
    <cfRule type="expression" dxfId="3563" priority="5008" stopIfTrue="1">
      <formula>L4440="Conexão Nova"</formula>
    </cfRule>
  </conditionalFormatting>
  <conditionalFormatting sqref="M4463:O4463">
    <cfRule type="expression" dxfId="3562" priority="4965">
      <formula>L4461="Conexão Nova"</formula>
    </cfRule>
  </conditionalFormatting>
  <conditionalFormatting sqref="M4464:O4464">
    <cfRule type="expression" dxfId="3561" priority="4964" stopIfTrue="1">
      <formula>L4461="Conexão Nova"</formula>
    </cfRule>
  </conditionalFormatting>
  <conditionalFormatting sqref="M4465:O4465">
    <cfRule type="expression" dxfId="3560" priority="4963" stopIfTrue="1">
      <formula>L4461="Conexão Nova"</formula>
    </cfRule>
  </conditionalFormatting>
  <conditionalFormatting sqref="M4484:O4484">
    <cfRule type="expression" dxfId="3559" priority="4920">
      <formula>L4482="Conexão Nova"</formula>
    </cfRule>
  </conditionalFormatting>
  <conditionalFormatting sqref="M4485:O4485">
    <cfRule type="expression" dxfId="3558" priority="4919" stopIfTrue="1">
      <formula>L4482="Conexão Nova"</formula>
    </cfRule>
  </conditionalFormatting>
  <conditionalFormatting sqref="M4486:O4486">
    <cfRule type="expression" dxfId="3557" priority="4918" stopIfTrue="1">
      <formula>L4482="Conexão Nova"</formula>
    </cfRule>
  </conditionalFormatting>
  <conditionalFormatting sqref="M4505:O4505">
    <cfRule type="expression" dxfId="3556" priority="4875">
      <formula>L4503="Conexão Nova"</formula>
    </cfRule>
  </conditionalFormatting>
  <conditionalFormatting sqref="M4506:O4506">
    <cfRule type="expression" dxfId="3555" priority="4874" stopIfTrue="1">
      <formula>L4503="Conexão Nova"</formula>
    </cfRule>
  </conditionalFormatting>
  <conditionalFormatting sqref="M4507:O4507">
    <cfRule type="expression" dxfId="3554" priority="4873" stopIfTrue="1">
      <formula>L4503="Conexão Nova"</formula>
    </cfRule>
  </conditionalFormatting>
  <conditionalFormatting sqref="M4526:O4526">
    <cfRule type="expression" dxfId="3553" priority="4830">
      <formula>L4524="Conexão Nova"</formula>
    </cfRule>
  </conditionalFormatting>
  <conditionalFormatting sqref="M4527:O4527">
    <cfRule type="expression" dxfId="3552" priority="4829" stopIfTrue="1">
      <formula>L4524="Conexão Nova"</formula>
    </cfRule>
  </conditionalFormatting>
  <conditionalFormatting sqref="M4528:O4528">
    <cfRule type="expression" dxfId="3551" priority="4828" stopIfTrue="1">
      <formula>L4524="Conexão Nova"</formula>
    </cfRule>
  </conditionalFormatting>
  <conditionalFormatting sqref="M4547:O4547">
    <cfRule type="expression" dxfId="3550" priority="4785">
      <formula>L4545="Conexão Nova"</formula>
    </cfRule>
  </conditionalFormatting>
  <conditionalFormatting sqref="M4548:O4548">
    <cfRule type="expression" dxfId="3549" priority="4784" stopIfTrue="1">
      <formula>L4545="Conexão Nova"</formula>
    </cfRule>
  </conditionalFormatting>
  <conditionalFormatting sqref="M4549:O4549">
    <cfRule type="expression" dxfId="3548" priority="4783" stopIfTrue="1">
      <formula>L4545="Conexão Nova"</formula>
    </cfRule>
  </conditionalFormatting>
  <conditionalFormatting sqref="M4568:O4568">
    <cfRule type="expression" dxfId="3547" priority="4740">
      <formula>L4566="Conexão Nova"</formula>
    </cfRule>
  </conditionalFormatting>
  <conditionalFormatting sqref="M4569:O4569">
    <cfRule type="expression" dxfId="3546" priority="4739" stopIfTrue="1">
      <formula>L4566="Conexão Nova"</formula>
    </cfRule>
  </conditionalFormatting>
  <conditionalFormatting sqref="M4570:O4570">
    <cfRule type="expression" dxfId="3545" priority="4738" stopIfTrue="1">
      <formula>L4566="Conexão Nova"</formula>
    </cfRule>
  </conditionalFormatting>
  <conditionalFormatting sqref="M4589:O4589">
    <cfRule type="expression" dxfId="3544" priority="4695">
      <formula>L4587="Conexão Nova"</formula>
    </cfRule>
  </conditionalFormatting>
  <conditionalFormatting sqref="M4590:O4590">
    <cfRule type="expression" dxfId="3543" priority="4694" stopIfTrue="1">
      <formula>L4587="Conexão Nova"</formula>
    </cfRule>
  </conditionalFormatting>
  <conditionalFormatting sqref="M4591:O4591">
    <cfRule type="expression" dxfId="3542" priority="4693" stopIfTrue="1">
      <formula>L4587="Conexão Nova"</formula>
    </cfRule>
  </conditionalFormatting>
  <conditionalFormatting sqref="M4610:O4610">
    <cfRule type="expression" dxfId="3541" priority="4650">
      <formula>L4608="Conexão Nova"</formula>
    </cfRule>
  </conditionalFormatting>
  <conditionalFormatting sqref="M4611:O4611">
    <cfRule type="expression" dxfId="3540" priority="4649" stopIfTrue="1">
      <formula>L4608="Conexão Nova"</formula>
    </cfRule>
  </conditionalFormatting>
  <conditionalFormatting sqref="M4612:O4612">
    <cfRule type="expression" dxfId="3539" priority="4648" stopIfTrue="1">
      <formula>L4608="Conexão Nova"</formula>
    </cfRule>
  </conditionalFormatting>
  <conditionalFormatting sqref="M4631:O4631">
    <cfRule type="expression" dxfId="3538" priority="4605">
      <formula>L4629="Conexão Nova"</formula>
    </cfRule>
  </conditionalFormatting>
  <conditionalFormatting sqref="M4632:O4632">
    <cfRule type="expression" dxfId="3537" priority="4604" stopIfTrue="1">
      <formula>L4629="Conexão Nova"</formula>
    </cfRule>
  </conditionalFormatting>
  <conditionalFormatting sqref="M4633:O4633">
    <cfRule type="expression" dxfId="3536" priority="4603" stopIfTrue="1">
      <formula>L4629="Conexão Nova"</formula>
    </cfRule>
  </conditionalFormatting>
  <conditionalFormatting sqref="M4652:O4652">
    <cfRule type="expression" dxfId="3535" priority="4560">
      <formula>L4650="Conexão Nova"</formula>
    </cfRule>
  </conditionalFormatting>
  <conditionalFormatting sqref="M4653:O4653">
    <cfRule type="expression" dxfId="3534" priority="4559" stopIfTrue="1">
      <formula>L4650="Conexão Nova"</formula>
    </cfRule>
  </conditionalFormatting>
  <conditionalFormatting sqref="M4654:O4654">
    <cfRule type="expression" dxfId="3533" priority="4558" stopIfTrue="1">
      <formula>L4650="Conexão Nova"</formula>
    </cfRule>
  </conditionalFormatting>
  <conditionalFormatting sqref="M4673:O4673">
    <cfRule type="expression" dxfId="3532" priority="4515">
      <formula>L4671="Conexão Nova"</formula>
    </cfRule>
  </conditionalFormatting>
  <conditionalFormatting sqref="M4674:O4674">
    <cfRule type="expression" dxfId="3531" priority="4514" stopIfTrue="1">
      <formula>L4671="Conexão Nova"</formula>
    </cfRule>
  </conditionalFormatting>
  <conditionalFormatting sqref="M4675:O4675">
    <cfRule type="expression" dxfId="3530" priority="4513" stopIfTrue="1">
      <formula>L4671="Conexão Nova"</formula>
    </cfRule>
  </conditionalFormatting>
  <conditionalFormatting sqref="M4694:O4694">
    <cfRule type="expression" dxfId="3529" priority="4470">
      <formula>L4692="Conexão Nova"</formula>
    </cfRule>
  </conditionalFormatting>
  <conditionalFormatting sqref="M4695:O4695">
    <cfRule type="expression" dxfId="3528" priority="4469" stopIfTrue="1">
      <formula>L4692="Conexão Nova"</formula>
    </cfRule>
  </conditionalFormatting>
  <conditionalFormatting sqref="M4696:O4696">
    <cfRule type="expression" dxfId="3527" priority="4468" stopIfTrue="1">
      <formula>L4692="Conexão Nova"</formula>
    </cfRule>
  </conditionalFormatting>
  <conditionalFormatting sqref="M4715:O4715">
    <cfRule type="expression" dxfId="3526" priority="4425">
      <formula>L4713="Conexão Nova"</formula>
    </cfRule>
  </conditionalFormatting>
  <conditionalFormatting sqref="M4716:O4716">
    <cfRule type="expression" dxfId="3525" priority="4424" stopIfTrue="1">
      <formula>L4713="Conexão Nova"</formula>
    </cfRule>
  </conditionalFormatting>
  <conditionalFormatting sqref="M4717:O4717">
    <cfRule type="expression" dxfId="3524" priority="4423" stopIfTrue="1">
      <formula>L4713="Conexão Nova"</formula>
    </cfRule>
  </conditionalFormatting>
  <conditionalFormatting sqref="M4736:O4736">
    <cfRule type="expression" dxfId="3523" priority="4380">
      <formula>L4734="Conexão Nova"</formula>
    </cfRule>
  </conditionalFormatting>
  <conditionalFormatting sqref="M4737:O4737">
    <cfRule type="expression" dxfId="3522" priority="4379" stopIfTrue="1">
      <formula>L4734="Conexão Nova"</formula>
    </cfRule>
  </conditionalFormatting>
  <conditionalFormatting sqref="M4738:O4738">
    <cfRule type="expression" dxfId="3521" priority="4378" stopIfTrue="1">
      <formula>L4734="Conexão Nova"</formula>
    </cfRule>
  </conditionalFormatting>
  <conditionalFormatting sqref="M4757:O4757">
    <cfRule type="expression" dxfId="3520" priority="4335">
      <formula>L4755="Conexão Nova"</formula>
    </cfRule>
  </conditionalFormatting>
  <conditionalFormatting sqref="M4758:O4758">
    <cfRule type="expression" dxfId="3519" priority="4334" stopIfTrue="1">
      <formula>L4755="Conexão Nova"</formula>
    </cfRule>
  </conditionalFormatting>
  <conditionalFormatting sqref="M4759:O4759">
    <cfRule type="expression" dxfId="3518" priority="4333" stopIfTrue="1">
      <formula>L4755="Conexão Nova"</formula>
    </cfRule>
  </conditionalFormatting>
  <conditionalFormatting sqref="M4778:O4778">
    <cfRule type="expression" dxfId="3517" priority="4290">
      <formula>L4776="Conexão Nova"</formula>
    </cfRule>
  </conditionalFormatting>
  <conditionalFormatting sqref="M4779:O4779">
    <cfRule type="expression" dxfId="3516" priority="4289" stopIfTrue="1">
      <formula>L4776="Conexão Nova"</formula>
    </cfRule>
  </conditionalFormatting>
  <conditionalFormatting sqref="M4780:O4780">
    <cfRule type="expression" dxfId="3515" priority="4288" stopIfTrue="1">
      <formula>L4776="Conexão Nova"</formula>
    </cfRule>
  </conditionalFormatting>
  <conditionalFormatting sqref="M4799:O4799">
    <cfRule type="expression" dxfId="3514" priority="4245">
      <formula>L4797="Conexão Nova"</formula>
    </cfRule>
  </conditionalFormatting>
  <conditionalFormatting sqref="M4800:O4800">
    <cfRule type="expression" dxfId="3513" priority="4244" stopIfTrue="1">
      <formula>L4797="Conexão Nova"</formula>
    </cfRule>
  </conditionalFormatting>
  <conditionalFormatting sqref="M4801:O4801">
    <cfRule type="expression" dxfId="3512" priority="4243" stopIfTrue="1">
      <formula>L4797="Conexão Nova"</formula>
    </cfRule>
  </conditionalFormatting>
  <conditionalFormatting sqref="M4820:O4820">
    <cfRule type="expression" dxfId="3511" priority="4200">
      <formula>L4818="Conexão Nova"</formula>
    </cfRule>
  </conditionalFormatting>
  <conditionalFormatting sqref="M4821:O4821">
    <cfRule type="expression" dxfId="3510" priority="4199" stopIfTrue="1">
      <formula>L4818="Conexão Nova"</formula>
    </cfRule>
  </conditionalFormatting>
  <conditionalFormatting sqref="M4822:O4822">
    <cfRule type="expression" dxfId="3509" priority="4198" stopIfTrue="1">
      <formula>L4818="Conexão Nova"</formula>
    </cfRule>
  </conditionalFormatting>
  <conditionalFormatting sqref="M4841:O4841">
    <cfRule type="expression" dxfId="3508" priority="4155">
      <formula>L4839="Conexão Nova"</formula>
    </cfRule>
  </conditionalFormatting>
  <conditionalFormatting sqref="M4842:O4842">
    <cfRule type="expression" dxfId="3507" priority="4154" stopIfTrue="1">
      <formula>L4839="Conexão Nova"</formula>
    </cfRule>
  </conditionalFormatting>
  <conditionalFormatting sqref="M4843:O4843">
    <cfRule type="expression" dxfId="3506" priority="4153" stopIfTrue="1">
      <formula>L4839="Conexão Nova"</formula>
    </cfRule>
  </conditionalFormatting>
  <conditionalFormatting sqref="M4862:O4862">
    <cfRule type="expression" dxfId="3505" priority="4110">
      <formula>L4860="Conexão Nova"</formula>
    </cfRule>
  </conditionalFormatting>
  <conditionalFormatting sqref="M4863:O4863">
    <cfRule type="expression" dxfId="3504" priority="4109" stopIfTrue="1">
      <formula>L4860="Conexão Nova"</formula>
    </cfRule>
  </conditionalFormatting>
  <conditionalFormatting sqref="M4864:O4864">
    <cfRule type="expression" dxfId="3503" priority="4108" stopIfTrue="1">
      <formula>L4860="Conexão Nova"</formula>
    </cfRule>
  </conditionalFormatting>
  <conditionalFormatting sqref="M4883:O4883">
    <cfRule type="expression" dxfId="3502" priority="4065">
      <formula>L4881="Conexão Nova"</formula>
    </cfRule>
  </conditionalFormatting>
  <conditionalFormatting sqref="M4884:O4884">
    <cfRule type="expression" dxfId="3501" priority="4064" stopIfTrue="1">
      <formula>L4881="Conexão Nova"</formula>
    </cfRule>
  </conditionalFormatting>
  <conditionalFormatting sqref="M4885:O4885">
    <cfRule type="expression" dxfId="3500" priority="4063" stopIfTrue="1">
      <formula>L4881="Conexão Nova"</formula>
    </cfRule>
  </conditionalFormatting>
  <conditionalFormatting sqref="M4904:O4904">
    <cfRule type="expression" dxfId="3499" priority="4020">
      <formula>L4902="Conexão Nova"</formula>
    </cfRule>
  </conditionalFormatting>
  <conditionalFormatting sqref="M4905:O4905">
    <cfRule type="expression" dxfId="3498" priority="4019" stopIfTrue="1">
      <formula>L4902="Conexão Nova"</formula>
    </cfRule>
  </conditionalFormatting>
  <conditionalFormatting sqref="M4906:O4906">
    <cfRule type="expression" dxfId="3497" priority="4018" stopIfTrue="1">
      <formula>L4902="Conexão Nova"</formula>
    </cfRule>
  </conditionalFormatting>
  <conditionalFormatting sqref="M4925:O4925">
    <cfRule type="expression" dxfId="3496" priority="3975">
      <formula>L4923="Conexão Nova"</formula>
    </cfRule>
  </conditionalFormatting>
  <conditionalFormatting sqref="M4926:O4926">
    <cfRule type="expression" dxfId="3495" priority="3974" stopIfTrue="1">
      <formula>L4923="Conexão Nova"</formula>
    </cfRule>
  </conditionalFormatting>
  <conditionalFormatting sqref="M4927:O4927">
    <cfRule type="expression" dxfId="3494" priority="3973" stopIfTrue="1">
      <formula>L4923="Conexão Nova"</formula>
    </cfRule>
  </conditionalFormatting>
  <conditionalFormatting sqref="M4946:O4946">
    <cfRule type="expression" dxfId="3493" priority="3930">
      <formula>L4944="Conexão Nova"</formula>
    </cfRule>
  </conditionalFormatting>
  <conditionalFormatting sqref="M4947:O4947">
    <cfRule type="expression" dxfId="3492" priority="3929" stopIfTrue="1">
      <formula>L4944="Conexão Nova"</formula>
    </cfRule>
  </conditionalFormatting>
  <conditionalFormatting sqref="M4948:O4948">
    <cfRule type="expression" dxfId="3491" priority="3928" stopIfTrue="1">
      <formula>L4944="Conexão Nova"</formula>
    </cfRule>
  </conditionalFormatting>
  <conditionalFormatting sqref="M4967:O4967">
    <cfRule type="expression" dxfId="3490" priority="3885">
      <formula>L4965="Conexão Nova"</formula>
    </cfRule>
  </conditionalFormatting>
  <conditionalFormatting sqref="M4968:O4968">
    <cfRule type="expression" dxfId="3489" priority="3884" stopIfTrue="1">
      <formula>L4965="Conexão Nova"</formula>
    </cfRule>
  </conditionalFormatting>
  <conditionalFormatting sqref="M4969:O4969">
    <cfRule type="expression" dxfId="3488" priority="3883" stopIfTrue="1">
      <formula>L4965="Conexão Nova"</formula>
    </cfRule>
  </conditionalFormatting>
  <conditionalFormatting sqref="M4988:O4988">
    <cfRule type="expression" dxfId="3487" priority="3840">
      <formula>L4986="Conexão Nova"</formula>
    </cfRule>
  </conditionalFormatting>
  <conditionalFormatting sqref="M4989:O4989">
    <cfRule type="expression" dxfId="3486" priority="3839" stopIfTrue="1">
      <formula>L4986="Conexão Nova"</formula>
    </cfRule>
  </conditionalFormatting>
  <conditionalFormatting sqref="M4990:O4990">
    <cfRule type="expression" dxfId="3485" priority="3838" stopIfTrue="1">
      <formula>L4986="Conexão Nova"</formula>
    </cfRule>
  </conditionalFormatting>
  <conditionalFormatting sqref="M5009:O5009">
    <cfRule type="expression" dxfId="3484" priority="3795">
      <formula>L5007="Conexão Nova"</formula>
    </cfRule>
  </conditionalFormatting>
  <conditionalFormatting sqref="M5010:O5010">
    <cfRule type="expression" dxfId="3483" priority="3794" stopIfTrue="1">
      <formula>L5007="Conexão Nova"</formula>
    </cfRule>
  </conditionalFormatting>
  <conditionalFormatting sqref="M5011:O5011">
    <cfRule type="expression" dxfId="3482" priority="3793" stopIfTrue="1">
      <formula>L5007="Conexão Nova"</formula>
    </cfRule>
  </conditionalFormatting>
  <conditionalFormatting sqref="M5030:O5030">
    <cfRule type="expression" dxfId="3481" priority="3750">
      <formula>L5028="Conexão Nova"</formula>
    </cfRule>
  </conditionalFormatting>
  <conditionalFormatting sqref="M5031:O5031">
    <cfRule type="expression" dxfId="3480" priority="3749" stopIfTrue="1">
      <formula>L5028="Conexão Nova"</formula>
    </cfRule>
  </conditionalFormatting>
  <conditionalFormatting sqref="M5032:O5032">
    <cfRule type="expression" dxfId="3479" priority="3748" stopIfTrue="1">
      <formula>L5028="Conexão Nova"</formula>
    </cfRule>
  </conditionalFormatting>
  <conditionalFormatting sqref="M5051:O5051">
    <cfRule type="expression" dxfId="3478" priority="3705">
      <formula>L5049="Conexão Nova"</formula>
    </cfRule>
  </conditionalFormatting>
  <conditionalFormatting sqref="M5052:O5052">
    <cfRule type="expression" dxfId="3477" priority="3704" stopIfTrue="1">
      <formula>L5049="Conexão Nova"</formula>
    </cfRule>
  </conditionalFormatting>
  <conditionalFormatting sqref="M5053:O5053">
    <cfRule type="expression" dxfId="3476" priority="3703" stopIfTrue="1">
      <formula>L5049="Conexão Nova"</formula>
    </cfRule>
  </conditionalFormatting>
  <conditionalFormatting sqref="M5072:O5072">
    <cfRule type="expression" dxfId="3475" priority="3660">
      <formula>L5070="Conexão Nova"</formula>
    </cfRule>
  </conditionalFormatting>
  <conditionalFormatting sqref="M5073:O5073">
    <cfRule type="expression" dxfId="3474" priority="3659" stopIfTrue="1">
      <formula>L5070="Conexão Nova"</formula>
    </cfRule>
  </conditionalFormatting>
  <conditionalFormatting sqref="M5074:O5074">
    <cfRule type="expression" dxfId="3473" priority="3658" stopIfTrue="1">
      <formula>L5070="Conexão Nova"</formula>
    </cfRule>
  </conditionalFormatting>
  <conditionalFormatting sqref="M5093:O5093">
    <cfRule type="expression" dxfId="3472" priority="3615">
      <formula>L5091="Conexão Nova"</formula>
    </cfRule>
  </conditionalFormatting>
  <conditionalFormatting sqref="M5094:O5094">
    <cfRule type="expression" dxfId="3471" priority="3614" stopIfTrue="1">
      <formula>L5091="Conexão Nova"</formula>
    </cfRule>
  </conditionalFormatting>
  <conditionalFormatting sqref="M5095:O5095">
    <cfRule type="expression" dxfId="3470" priority="3613" stopIfTrue="1">
      <formula>L5091="Conexão Nova"</formula>
    </cfRule>
  </conditionalFormatting>
  <conditionalFormatting sqref="M5114:O5114">
    <cfRule type="expression" dxfId="3469" priority="3570">
      <formula>L5112="Conexão Nova"</formula>
    </cfRule>
  </conditionalFormatting>
  <conditionalFormatting sqref="M5115:O5115">
    <cfRule type="expression" dxfId="3468" priority="3569" stopIfTrue="1">
      <formula>L5112="Conexão Nova"</formula>
    </cfRule>
  </conditionalFormatting>
  <conditionalFormatting sqref="M5116:O5116">
    <cfRule type="expression" dxfId="3467" priority="3568" stopIfTrue="1">
      <formula>L5112="Conexão Nova"</formula>
    </cfRule>
  </conditionalFormatting>
  <conditionalFormatting sqref="M5135:O5135">
    <cfRule type="expression" dxfId="3466" priority="3525">
      <formula>L5133="Conexão Nova"</formula>
    </cfRule>
  </conditionalFormatting>
  <conditionalFormatting sqref="M5136:O5136">
    <cfRule type="expression" dxfId="3465" priority="3524" stopIfTrue="1">
      <formula>L5133="Conexão Nova"</formula>
    </cfRule>
  </conditionalFormatting>
  <conditionalFormatting sqref="M5137:O5137">
    <cfRule type="expression" dxfId="3464" priority="3523" stopIfTrue="1">
      <formula>L5133="Conexão Nova"</formula>
    </cfRule>
  </conditionalFormatting>
  <conditionalFormatting sqref="M5156:O5156">
    <cfRule type="expression" dxfId="3463" priority="3480">
      <formula>L5154="Conexão Nova"</formula>
    </cfRule>
  </conditionalFormatting>
  <conditionalFormatting sqref="M5157:O5157">
    <cfRule type="expression" dxfId="3462" priority="3479" stopIfTrue="1">
      <formula>L5154="Conexão Nova"</formula>
    </cfRule>
  </conditionalFormatting>
  <conditionalFormatting sqref="M5158:O5158">
    <cfRule type="expression" dxfId="3461" priority="3478" stopIfTrue="1">
      <formula>L5154="Conexão Nova"</formula>
    </cfRule>
  </conditionalFormatting>
  <conditionalFormatting sqref="M5177:O5177">
    <cfRule type="expression" dxfId="3460" priority="3435">
      <formula>L5175="Conexão Nova"</formula>
    </cfRule>
  </conditionalFormatting>
  <conditionalFormatting sqref="M5178:O5178">
    <cfRule type="expression" dxfId="3459" priority="3434" stopIfTrue="1">
      <formula>L5175="Conexão Nova"</formula>
    </cfRule>
  </conditionalFormatting>
  <conditionalFormatting sqref="M5179:O5179">
    <cfRule type="expression" dxfId="3458" priority="3433" stopIfTrue="1">
      <formula>L5175="Conexão Nova"</formula>
    </cfRule>
  </conditionalFormatting>
  <conditionalFormatting sqref="M5198:O5198">
    <cfRule type="expression" dxfId="3457" priority="3390">
      <formula>L5196="Conexão Nova"</formula>
    </cfRule>
  </conditionalFormatting>
  <conditionalFormatting sqref="M5199:O5199">
    <cfRule type="expression" dxfId="3456" priority="3389" stopIfTrue="1">
      <formula>L5196="Conexão Nova"</formula>
    </cfRule>
  </conditionalFormatting>
  <conditionalFormatting sqref="M5200:O5200">
    <cfRule type="expression" dxfId="3455" priority="3388" stopIfTrue="1">
      <formula>L5196="Conexão Nova"</formula>
    </cfRule>
  </conditionalFormatting>
  <conditionalFormatting sqref="M5219:O5219">
    <cfRule type="expression" dxfId="3454" priority="3345">
      <formula>L5217="Conexão Nova"</formula>
    </cfRule>
  </conditionalFormatting>
  <conditionalFormatting sqref="M5220:O5220">
    <cfRule type="expression" dxfId="3453" priority="3344" stopIfTrue="1">
      <formula>L5217="Conexão Nova"</formula>
    </cfRule>
  </conditionalFormatting>
  <conditionalFormatting sqref="M5221:O5221">
    <cfRule type="expression" dxfId="3452" priority="3343" stopIfTrue="1">
      <formula>L5217="Conexão Nova"</formula>
    </cfRule>
  </conditionalFormatting>
  <conditionalFormatting sqref="M5240:O5240">
    <cfRule type="expression" dxfId="3451" priority="3300">
      <formula>L5238="Conexão Nova"</formula>
    </cfRule>
  </conditionalFormatting>
  <conditionalFormatting sqref="M5241:O5241">
    <cfRule type="expression" dxfId="3450" priority="3299" stopIfTrue="1">
      <formula>L5238="Conexão Nova"</formula>
    </cfRule>
  </conditionalFormatting>
  <conditionalFormatting sqref="M5242:O5242">
    <cfRule type="expression" dxfId="3449" priority="3298" stopIfTrue="1">
      <formula>L5238="Conexão Nova"</formula>
    </cfRule>
  </conditionalFormatting>
  <conditionalFormatting sqref="M5261:O5261">
    <cfRule type="expression" dxfId="3448" priority="3255">
      <formula>L5259="Conexão Nova"</formula>
    </cfRule>
  </conditionalFormatting>
  <conditionalFormatting sqref="M5262:O5262">
    <cfRule type="expression" dxfId="3447" priority="3254" stopIfTrue="1">
      <formula>L5259="Conexão Nova"</formula>
    </cfRule>
  </conditionalFormatting>
  <conditionalFormatting sqref="M5263:O5263">
    <cfRule type="expression" dxfId="3446" priority="3253" stopIfTrue="1">
      <formula>L5259="Conexão Nova"</formula>
    </cfRule>
  </conditionalFormatting>
  <conditionalFormatting sqref="M5282:O5282">
    <cfRule type="expression" dxfId="3445" priority="3210">
      <formula>L5280="Conexão Nova"</formula>
    </cfRule>
  </conditionalFormatting>
  <conditionalFormatting sqref="M5283:O5283">
    <cfRule type="expression" dxfId="3444" priority="3209" stopIfTrue="1">
      <formula>L5280="Conexão Nova"</formula>
    </cfRule>
  </conditionalFormatting>
  <conditionalFormatting sqref="M5284:O5284">
    <cfRule type="expression" dxfId="3443" priority="3208" stopIfTrue="1">
      <formula>L5280="Conexão Nova"</formula>
    </cfRule>
  </conditionalFormatting>
  <conditionalFormatting sqref="M5303:O5303">
    <cfRule type="expression" dxfId="3442" priority="3165">
      <formula>L5301="Conexão Nova"</formula>
    </cfRule>
  </conditionalFormatting>
  <conditionalFormatting sqref="M5304:O5304">
    <cfRule type="expression" dxfId="3441" priority="3164" stopIfTrue="1">
      <formula>L5301="Conexão Nova"</formula>
    </cfRule>
  </conditionalFormatting>
  <conditionalFormatting sqref="M5305:O5305">
    <cfRule type="expression" dxfId="3440" priority="3163" stopIfTrue="1">
      <formula>L5301="Conexão Nova"</formula>
    </cfRule>
  </conditionalFormatting>
  <conditionalFormatting sqref="M5324:O5324">
    <cfRule type="expression" dxfId="3439" priority="3120">
      <formula>L5322="Conexão Nova"</formula>
    </cfRule>
  </conditionalFormatting>
  <conditionalFormatting sqref="M5325:O5325">
    <cfRule type="expression" dxfId="3438" priority="3119" stopIfTrue="1">
      <formula>L5322="Conexão Nova"</formula>
    </cfRule>
  </conditionalFormatting>
  <conditionalFormatting sqref="M5326:O5326">
    <cfRule type="expression" dxfId="3437" priority="3118" stopIfTrue="1">
      <formula>L5322="Conexão Nova"</formula>
    </cfRule>
  </conditionalFormatting>
  <conditionalFormatting sqref="M5345:O5345">
    <cfRule type="expression" dxfId="3436" priority="3075">
      <formula>L5343="Conexão Nova"</formula>
    </cfRule>
  </conditionalFormatting>
  <conditionalFormatting sqref="M5346:O5346">
    <cfRule type="expression" dxfId="3435" priority="3074" stopIfTrue="1">
      <formula>L5343="Conexão Nova"</formula>
    </cfRule>
  </conditionalFormatting>
  <conditionalFormatting sqref="M5347:O5347">
    <cfRule type="expression" dxfId="3434" priority="3073" stopIfTrue="1">
      <formula>L5343="Conexão Nova"</formula>
    </cfRule>
  </conditionalFormatting>
  <conditionalFormatting sqref="M5366:O5366">
    <cfRule type="expression" dxfId="3433" priority="3030">
      <formula>L5364="Conexão Nova"</formula>
    </cfRule>
  </conditionalFormatting>
  <conditionalFormatting sqref="M5367:O5367">
    <cfRule type="expression" dxfId="3432" priority="3029" stopIfTrue="1">
      <formula>L5364="Conexão Nova"</formula>
    </cfRule>
  </conditionalFormatting>
  <conditionalFormatting sqref="M5368:O5368">
    <cfRule type="expression" dxfId="3431" priority="3028" stopIfTrue="1">
      <formula>L5364="Conexão Nova"</formula>
    </cfRule>
  </conditionalFormatting>
  <conditionalFormatting sqref="M5387:O5387">
    <cfRule type="expression" dxfId="3430" priority="2985">
      <formula>L5385="Conexão Nova"</formula>
    </cfRule>
  </conditionalFormatting>
  <conditionalFormatting sqref="M5388:O5388">
    <cfRule type="expression" dxfId="3429" priority="2984" stopIfTrue="1">
      <formula>L5385="Conexão Nova"</formula>
    </cfRule>
  </conditionalFormatting>
  <conditionalFormatting sqref="M5389:O5389">
    <cfRule type="expression" dxfId="3428" priority="2983" stopIfTrue="1">
      <formula>L5385="Conexão Nova"</formula>
    </cfRule>
  </conditionalFormatting>
  <conditionalFormatting sqref="M5408:O5408">
    <cfRule type="expression" dxfId="3427" priority="2940">
      <formula>L5406="Conexão Nova"</formula>
    </cfRule>
  </conditionalFormatting>
  <conditionalFormatting sqref="M5409:O5409">
    <cfRule type="expression" dxfId="3426" priority="2939" stopIfTrue="1">
      <formula>L5406="Conexão Nova"</formula>
    </cfRule>
  </conditionalFormatting>
  <conditionalFormatting sqref="M5410:O5410">
    <cfRule type="expression" dxfId="3425" priority="2938" stopIfTrue="1">
      <formula>L5406="Conexão Nova"</formula>
    </cfRule>
  </conditionalFormatting>
  <conditionalFormatting sqref="M5429:O5429">
    <cfRule type="expression" dxfId="3424" priority="2895">
      <formula>L5427="Conexão Nova"</formula>
    </cfRule>
  </conditionalFormatting>
  <conditionalFormatting sqref="M5430:O5430">
    <cfRule type="expression" dxfId="3423" priority="2894" stopIfTrue="1">
      <formula>L5427="Conexão Nova"</formula>
    </cfRule>
  </conditionalFormatting>
  <conditionalFormatting sqref="M5431:O5431">
    <cfRule type="expression" dxfId="3422" priority="2893" stopIfTrue="1">
      <formula>L5427="Conexão Nova"</formula>
    </cfRule>
  </conditionalFormatting>
  <conditionalFormatting sqref="M5450:O5450">
    <cfRule type="expression" dxfId="3421" priority="2850">
      <formula>L5448="Conexão Nova"</formula>
    </cfRule>
  </conditionalFormatting>
  <conditionalFormatting sqref="M5451:O5451">
    <cfRule type="expression" dxfId="3420" priority="2849" stopIfTrue="1">
      <formula>L5448="Conexão Nova"</formula>
    </cfRule>
  </conditionalFormatting>
  <conditionalFormatting sqref="M5452:O5452">
    <cfRule type="expression" dxfId="3419" priority="2848" stopIfTrue="1">
      <formula>L5448="Conexão Nova"</formula>
    </cfRule>
  </conditionalFormatting>
  <conditionalFormatting sqref="M5471:O5471">
    <cfRule type="expression" dxfId="3418" priority="2805">
      <formula>L5469="Conexão Nova"</formula>
    </cfRule>
  </conditionalFormatting>
  <conditionalFormatting sqref="M5472:O5472">
    <cfRule type="expression" dxfId="3417" priority="2804" stopIfTrue="1">
      <formula>L5469="Conexão Nova"</formula>
    </cfRule>
  </conditionalFormatting>
  <conditionalFormatting sqref="M5473:O5473">
    <cfRule type="expression" dxfId="3416" priority="2803" stopIfTrue="1">
      <formula>L5469="Conexão Nova"</formula>
    </cfRule>
  </conditionalFormatting>
  <conditionalFormatting sqref="M5492:O5492">
    <cfRule type="expression" dxfId="3415" priority="2760">
      <formula>L5490="Conexão Nova"</formula>
    </cfRule>
  </conditionalFormatting>
  <conditionalFormatting sqref="M5493:O5493">
    <cfRule type="expression" dxfId="3414" priority="2759" stopIfTrue="1">
      <formula>L5490="Conexão Nova"</formula>
    </cfRule>
  </conditionalFormatting>
  <conditionalFormatting sqref="M5494:O5494">
    <cfRule type="expression" dxfId="3413" priority="2758" stopIfTrue="1">
      <formula>L5490="Conexão Nova"</formula>
    </cfRule>
  </conditionalFormatting>
  <conditionalFormatting sqref="M5513:O5513">
    <cfRule type="expression" dxfId="3412" priority="2715">
      <formula>L5511="Conexão Nova"</formula>
    </cfRule>
  </conditionalFormatting>
  <conditionalFormatting sqref="M5514:O5514">
    <cfRule type="expression" dxfId="3411" priority="2714" stopIfTrue="1">
      <formula>L5511="Conexão Nova"</formula>
    </cfRule>
  </conditionalFormatting>
  <conditionalFormatting sqref="M5515:O5515">
    <cfRule type="expression" dxfId="3410" priority="2713" stopIfTrue="1">
      <formula>L5511="Conexão Nova"</formula>
    </cfRule>
  </conditionalFormatting>
  <conditionalFormatting sqref="M5534:O5534">
    <cfRule type="expression" dxfId="3409" priority="2670">
      <formula>L5532="Conexão Nova"</formula>
    </cfRule>
  </conditionalFormatting>
  <conditionalFormatting sqref="M5535:O5535">
    <cfRule type="expression" dxfId="3408" priority="2669" stopIfTrue="1">
      <formula>L5532="Conexão Nova"</formula>
    </cfRule>
  </conditionalFormatting>
  <conditionalFormatting sqref="M5536:O5536">
    <cfRule type="expression" dxfId="3407" priority="2668" stopIfTrue="1">
      <formula>L5532="Conexão Nova"</formula>
    </cfRule>
  </conditionalFormatting>
  <conditionalFormatting sqref="M5555:O5555">
    <cfRule type="expression" dxfId="3406" priority="2625">
      <formula>L5553="Conexão Nova"</formula>
    </cfRule>
  </conditionalFormatting>
  <conditionalFormatting sqref="M5556:O5556">
    <cfRule type="expression" dxfId="3405" priority="2624" stopIfTrue="1">
      <formula>L5553="Conexão Nova"</formula>
    </cfRule>
  </conditionalFormatting>
  <conditionalFormatting sqref="M5557:O5557">
    <cfRule type="expression" dxfId="3404" priority="2623" stopIfTrue="1">
      <formula>L5553="Conexão Nova"</formula>
    </cfRule>
  </conditionalFormatting>
  <conditionalFormatting sqref="M5576:O5576">
    <cfRule type="expression" dxfId="3403" priority="2580">
      <formula>L5574="Conexão Nova"</formula>
    </cfRule>
  </conditionalFormatting>
  <conditionalFormatting sqref="M5577:O5577">
    <cfRule type="expression" dxfId="3402" priority="2579" stopIfTrue="1">
      <formula>L5574="Conexão Nova"</formula>
    </cfRule>
  </conditionalFormatting>
  <conditionalFormatting sqref="M5578:O5578">
    <cfRule type="expression" dxfId="3401" priority="2578" stopIfTrue="1">
      <formula>L5574="Conexão Nova"</formula>
    </cfRule>
  </conditionalFormatting>
  <conditionalFormatting sqref="M5597:O5597">
    <cfRule type="expression" dxfId="3400" priority="2535">
      <formula>L5595="Conexão Nova"</formula>
    </cfRule>
  </conditionalFormatting>
  <conditionalFormatting sqref="M5598:O5598">
    <cfRule type="expression" dxfId="3399" priority="2534" stopIfTrue="1">
      <formula>L5595="Conexão Nova"</formula>
    </cfRule>
  </conditionalFormatting>
  <conditionalFormatting sqref="M5599:O5599">
    <cfRule type="expression" dxfId="3398" priority="2533" stopIfTrue="1">
      <formula>L5595="Conexão Nova"</formula>
    </cfRule>
  </conditionalFormatting>
  <conditionalFormatting sqref="M5618:O5618">
    <cfRule type="expression" dxfId="3397" priority="2490">
      <formula>L5616="Conexão Nova"</formula>
    </cfRule>
  </conditionalFormatting>
  <conditionalFormatting sqref="M5619:O5619">
    <cfRule type="expression" dxfId="3396" priority="2489" stopIfTrue="1">
      <formula>L5616="Conexão Nova"</formula>
    </cfRule>
  </conditionalFormatting>
  <conditionalFormatting sqref="M5620:O5620">
    <cfRule type="expression" dxfId="3395" priority="2488" stopIfTrue="1">
      <formula>L5616="Conexão Nova"</formula>
    </cfRule>
  </conditionalFormatting>
  <conditionalFormatting sqref="M5639:O5639">
    <cfRule type="expression" dxfId="3394" priority="2445">
      <formula>L5637="Conexão Nova"</formula>
    </cfRule>
  </conditionalFormatting>
  <conditionalFormatting sqref="M5640:O5640">
    <cfRule type="expression" dxfId="3393" priority="2444" stopIfTrue="1">
      <formula>L5637="Conexão Nova"</formula>
    </cfRule>
  </conditionalFormatting>
  <conditionalFormatting sqref="M5641:O5641">
    <cfRule type="expression" dxfId="3392" priority="2443" stopIfTrue="1">
      <formula>L5637="Conexão Nova"</formula>
    </cfRule>
  </conditionalFormatting>
  <conditionalFormatting sqref="M5660:O5660">
    <cfRule type="expression" dxfId="3391" priority="2400">
      <formula>L5658="Conexão Nova"</formula>
    </cfRule>
  </conditionalFormatting>
  <conditionalFormatting sqref="M5661:O5661">
    <cfRule type="expression" dxfId="3390" priority="2399" stopIfTrue="1">
      <formula>L5658="Conexão Nova"</formula>
    </cfRule>
  </conditionalFormatting>
  <conditionalFormatting sqref="M5662:O5662">
    <cfRule type="expression" dxfId="3389" priority="2398" stopIfTrue="1">
      <formula>L5658="Conexão Nova"</formula>
    </cfRule>
  </conditionalFormatting>
  <conditionalFormatting sqref="M5681:O5681">
    <cfRule type="expression" dxfId="3388" priority="2355">
      <formula>L5679="Conexão Nova"</formula>
    </cfRule>
  </conditionalFormatting>
  <conditionalFormatting sqref="M5682:O5682">
    <cfRule type="expression" dxfId="3387" priority="2354" stopIfTrue="1">
      <formula>L5679="Conexão Nova"</formula>
    </cfRule>
  </conditionalFormatting>
  <conditionalFormatting sqref="M5683:O5683">
    <cfRule type="expression" dxfId="3386" priority="2353" stopIfTrue="1">
      <formula>L5679="Conexão Nova"</formula>
    </cfRule>
  </conditionalFormatting>
  <conditionalFormatting sqref="M5702:O5702">
    <cfRule type="expression" dxfId="3385" priority="2310">
      <formula>L5700="Conexão Nova"</formula>
    </cfRule>
  </conditionalFormatting>
  <conditionalFormatting sqref="M5703:O5703">
    <cfRule type="expression" dxfId="3384" priority="2309" stopIfTrue="1">
      <formula>L5700="Conexão Nova"</formula>
    </cfRule>
  </conditionalFormatting>
  <conditionalFormatting sqref="M5704:O5704">
    <cfRule type="expression" dxfId="3383" priority="2308" stopIfTrue="1">
      <formula>L5700="Conexão Nova"</formula>
    </cfRule>
  </conditionalFormatting>
  <conditionalFormatting sqref="M5723:O5723">
    <cfRule type="expression" dxfId="3382" priority="2265">
      <formula>L5721="Conexão Nova"</formula>
    </cfRule>
  </conditionalFormatting>
  <conditionalFormatting sqref="M5724:O5724">
    <cfRule type="expression" dxfId="3381" priority="2264" stopIfTrue="1">
      <formula>L5721="Conexão Nova"</formula>
    </cfRule>
  </conditionalFormatting>
  <conditionalFormatting sqref="M5725:O5725">
    <cfRule type="expression" dxfId="3380" priority="2263" stopIfTrue="1">
      <formula>L5721="Conexão Nova"</formula>
    </cfRule>
  </conditionalFormatting>
  <conditionalFormatting sqref="M5744:O5744">
    <cfRule type="expression" dxfId="3379" priority="2220">
      <formula>L5742="Conexão Nova"</formula>
    </cfRule>
  </conditionalFormatting>
  <conditionalFormatting sqref="M5745:O5745">
    <cfRule type="expression" dxfId="3378" priority="2219" stopIfTrue="1">
      <formula>L5742="Conexão Nova"</formula>
    </cfRule>
  </conditionalFormatting>
  <conditionalFormatting sqref="M5746:O5746">
    <cfRule type="expression" dxfId="3377" priority="2218" stopIfTrue="1">
      <formula>L5742="Conexão Nova"</formula>
    </cfRule>
  </conditionalFormatting>
  <conditionalFormatting sqref="M5765:O5765">
    <cfRule type="expression" dxfId="3376" priority="2175">
      <formula>L5763="Conexão Nova"</formula>
    </cfRule>
  </conditionalFormatting>
  <conditionalFormatting sqref="M5766:O5766">
    <cfRule type="expression" dxfId="3375" priority="2174" stopIfTrue="1">
      <formula>L5763="Conexão Nova"</formula>
    </cfRule>
  </conditionalFormatting>
  <conditionalFormatting sqref="M5767:O5767">
    <cfRule type="expression" dxfId="3374" priority="2173" stopIfTrue="1">
      <formula>L5763="Conexão Nova"</formula>
    </cfRule>
  </conditionalFormatting>
  <conditionalFormatting sqref="M5786:O5786">
    <cfRule type="expression" dxfId="3373" priority="2130">
      <formula>L5784="Conexão Nova"</formula>
    </cfRule>
  </conditionalFormatting>
  <conditionalFormatting sqref="M5787:O5787">
    <cfRule type="expression" dxfId="3372" priority="2129" stopIfTrue="1">
      <formula>L5784="Conexão Nova"</formula>
    </cfRule>
  </conditionalFormatting>
  <conditionalFormatting sqref="M5788:O5788">
    <cfRule type="expression" dxfId="3371" priority="2128" stopIfTrue="1">
      <formula>L5784="Conexão Nova"</formula>
    </cfRule>
  </conditionalFormatting>
  <conditionalFormatting sqref="M5807:O5807">
    <cfRule type="expression" dxfId="3370" priority="2085">
      <formula>L5805="Conexão Nova"</formula>
    </cfRule>
  </conditionalFormatting>
  <conditionalFormatting sqref="M5808:O5808">
    <cfRule type="expression" dxfId="3369" priority="2084" stopIfTrue="1">
      <formula>L5805="Conexão Nova"</formula>
    </cfRule>
  </conditionalFormatting>
  <conditionalFormatting sqref="M5809:O5809">
    <cfRule type="expression" dxfId="3368" priority="2083" stopIfTrue="1">
      <formula>L5805="Conexão Nova"</formula>
    </cfRule>
  </conditionalFormatting>
  <conditionalFormatting sqref="M5828:O5828">
    <cfRule type="expression" dxfId="3367" priority="2040">
      <formula>L5826="Conexão Nova"</formula>
    </cfRule>
  </conditionalFormatting>
  <conditionalFormatting sqref="M5829:O5829">
    <cfRule type="expression" dxfId="3366" priority="2039" stopIfTrue="1">
      <formula>L5826="Conexão Nova"</formula>
    </cfRule>
  </conditionalFormatting>
  <conditionalFormatting sqref="M5830:O5830">
    <cfRule type="expression" dxfId="3365" priority="2038" stopIfTrue="1">
      <formula>L5826="Conexão Nova"</formula>
    </cfRule>
  </conditionalFormatting>
  <conditionalFormatting sqref="M5849:O5849">
    <cfRule type="expression" dxfId="3364" priority="1995">
      <formula>L5847="Conexão Nova"</formula>
    </cfRule>
  </conditionalFormatting>
  <conditionalFormatting sqref="M5850:O5850">
    <cfRule type="expression" dxfId="3363" priority="1994" stopIfTrue="1">
      <formula>L5847="Conexão Nova"</formula>
    </cfRule>
  </conditionalFormatting>
  <conditionalFormatting sqref="M5851:O5851">
    <cfRule type="expression" dxfId="3362" priority="1993" stopIfTrue="1">
      <formula>L5847="Conexão Nova"</formula>
    </cfRule>
  </conditionalFormatting>
  <conditionalFormatting sqref="M5870:O5870">
    <cfRule type="expression" dxfId="3361" priority="1950">
      <formula>L5868="Conexão Nova"</formula>
    </cfRule>
  </conditionalFormatting>
  <conditionalFormatting sqref="M5871:O5871">
    <cfRule type="expression" dxfId="3360" priority="1949" stopIfTrue="1">
      <formula>L5868="Conexão Nova"</formula>
    </cfRule>
  </conditionalFormatting>
  <conditionalFormatting sqref="M5872:O5872">
    <cfRule type="expression" dxfId="3359" priority="1948" stopIfTrue="1">
      <formula>L5868="Conexão Nova"</formula>
    </cfRule>
  </conditionalFormatting>
  <conditionalFormatting sqref="M5891:O5891">
    <cfRule type="expression" dxfId="3358" priority="1905">
      <formula>L5889="Conexão Nova"</formula>
    </cfRule>
  </conditionalFormatting>
  <conditionalFormatting sqref="M5892:O5892">
    <cfRule type="expression" dxfId="3357" priority="1904" stopIfTrue="1">
      <formula>L5889="Conexão Nova"</formula>
    </cfRule>
  </conditionalFormatting>
  <conditionalFormatting sqref="M5893:O5893">
    <cfRule type="expression" dxfId="3356" priority="1903" stopIfTrue="1">
      <formula>L5889="Conexão Nova"</formula>
    </cfRule>
  </conditionalFormatting>
  <conditionalFormatting sqref="M5912:O5912">
    <cfRule type="expression" dxfId="3355" priority="1860">
      <formula>L5910="Conexão Nova"</formula>
    </cfRule>
  </conditionalFormatting>
  <conditionalFormatting sqref="M5913:O5913">
    <cfRule type="expression" dxfId="3354" priority="1859" stopIfTrue="1">
      <formula>L5910="Conexão Nova"</formula>
    </cfRule>
  </conditionalFormatting>
  <conditionalFormatting sqref="M5914:O5914">
    <cfRule type="expression" dxfId="3353" priority="1858" stopIfTrue="1">
      <formula>L5910="Conexão Nova"</formula>
    </cfRule>
  </conditionalFormatting>
  <conditionalFormatting sqref="M5933:O5933">
    <cfRule type="expression" dxfId="3352" priority="1815">
      <formula>L5931="Conexão Nova"</formula>
    </cfRule>
  </conditionalFormatting>
  <conditionalFormatting sqref="M5934:O5934">
    <cfRule type="expression" dxfId="3351" priority="1814" stopIfTrue="1">
      <formula>L5931="Conexão Nova"</formula>
    </cfRule>
  </conditionalFormatting>
  <conditionalFormatting sqref="M5935:O5935">
    <cfRule type="expression" dxfId="3350" priority="1813" stopIfTrue="1">
      <formula>L5931="Conexão Nova"</formula>
    </cfRule>
  </conditionalFormatting>
  <conditionalFormatting sqref="M5954:O5954">
    <cfRule type="expression" dxfId="3349" priority="1770">
      <formula>L5952="Conexão Nova"</formula>
    </cfRule>
  </conditionalFormatting>
  <conditionalFormatting sqref="M5955:O5955">
    <cfRule type="expression" dxfId="3348" priority="1769" stopIfTrue="1">
      <formula>L5952="Conexão Nova"</formula>
    </cfRule>
  </conditionalFormatting>
  <conditionalFormatting sqref="M5956:O5956">
    <cfRule type="expression" dxfId="3347" priority="1768" stopIfTrue="1">
      <formula>L5952="Conexão Nova"</formula>
    </cfRule>
  </conditionalFormatting>
  <conditionalFormatting sqref="M5975:O5975">
    <cfRule type="expression" dxfId="3346" priority="1725">
      <formula>L5973="Conexão Nova"</formula>
    </cfRule>
  </conditionalFormatting>
  <conditionalFormatting sqref="M5976:O5976">
    <cfRule type="expression" dxfId="3345" priority="1724" stopIfTrue="1">
      <formula>L5973="Conexão Nova"</formula>
    </cfRule>
  </conditionalFormatting>
  <conditionalFormatting sqref="M5977:O5977">
    <cfRule type="expression" dxfId="3344" priority="1723" stopIfTrue="1">
      <formula>L5973="Conexão Nova"</formula>
    </cfRule>
  </conditionalFormatting>
  <conditionalFormatting sqref="M5996:O5996">
    <cfRule type="expression" dxfId="3343" priority="1680">
      <formula>L5994="Conexão Nova"</formula>
    </cfRule>
  </conditionalFormatting>
  <conditionalFormatting sqref="M5997:O5997">
    <cfRule type="expression" dxfId="3342" priority="1679" stopIfTrue="1">
      <formula>L5994="Conexão Nova"</formula>
    </cfRule>
  </conditionalFormatting>
  <conditionalFormatting sqref="M5998:O5998">
    <cfRule type="expression" dxfId="3341" priority="1678" stopIfTrue="1">
      <formula>L5994="Conexão Nova"</formula>
    </cfRule>
  </conditionalFormatting>
  <conditionalFormatting sqref="M6017:O6017">
    <cfRule type="expression" dxfId="3340" priority="1635">
      <formula>L6015="Conexão Nova"</formula>
    </cfRule>
  </conditionalFormatting>
  <conditionalFormatting sqref="M6018:O6018">
    <cfRule type="expression" dxfId="3339" priority="1634" stopIfTrue="1">
      <formula>L6015="Conexão Nova"</formula>
    </cfRule>
  </conditionalFormatting>
  <conditionalFormatting sqref="M6019:O6019">
    <cfRule type="expression" dxfId="3338" priority="1633" stopIfTrue="1">
      <formula>L6015="Conexão Nova"</formula>
    </cfRule>
  </conditionalFormatting>
  <conditionalFormatting sqref="M6038:O6038">
    <cfRule type="expression" dxfId="3337" priority="1590">
      <formula>L6036="Conexão Nova"</formula>
    </cfRule>
  </conditionalFormatting>
  <conditionalFormatting sqref="M6039:O6039">
    <cfRule type="expression" dxfId="3336" priority="1589" stopIfTrue="1">
      <formula>L6036="Conexão Nova"</formula>
    </cfRule>
  </conditionalFormatting>
  <conditionalFormatting sqref="M6040:O6040">
    <cfRule type="expression" dxfId="3335" priority="1588" stopIfTrue="1">
      <formula>L6036="Conexão Nova"</formula>
    </cfRule>
  </conditionalFormatting>
  <conditionalFormatting sqref="M6059:O6059">
    <cfRule type="expression" dxfId="3334" priority="1545">
      <formula>L6057="Conexão Nova"</formula>
    </cfRule>
  </conditionalFormatting>
  <conditionalFormatting sqref="M6060:O6060">
    <cfRule type="expression" dxfId="3333" priority="1544" stopIfTrue="1">
      <formula>L6057="Conexão Nova"</formula>
    </cfRule>
  </conditionalFormatting>
  <conditionalFormatting sqref="M6061:O6061">
    <cfRule type="expression" dxfId="3332" priority="1543" stopIfTrue="1">
      <formula>L6057="Conexão Nova"</formula>
    </cfRule>
  </conditionalFormatting>
  <conditionalFormatting sqref="M6080:O6080">
    <cfRule type="expression" dxfId="3331" priority="1500">
      <formula>L6078="Conexão Nova"</formula>
    </cfRule>
  </conditionalFormatting>
  <conditionalFormatting sqref="M6081:O6081">
    <cfRule type="expression" dxfId="3330" priority="1499" stopIfTrue="1">
      <formula>L6078="Conexão Nova"</formula>
    </cfRule>
  </conditionalFormatting>
  <conditionalFormatting sqref="M6082:O6082">
    <cfRule type="expression" dxfId="3329" priority="1498" stopIfTrue="1">
      <formula>L6078="Conexão Nova"</formula>
    </cfRule>
  </conditionalFormatting>
  <conditionalFormatting sqref="M6101:O6101">
    <cfRule type="expression" dxfId="3328" priority="1455">
      <formula>L6099="Conexão Nova"</formula>
    </cfRule>
  </conditionalFormatting>
  <conditionalFormatting sqref="M6102:O6102">
    <cfRule type="expression" dxfId="3327" priority="1454" stopIfTrue="1">
      <formula>L6099="Conexão Nova"</formula>
    </cfRule>
  </conditionalFormatting>
  <conditionalFormatting sqref="M6103:O6103">
    <cfRule type="expression" dxfId="3326" priority="1453" stopIfTrue="1">
      <formula>L6099="Conexão Nova"</formula>
    </cfRule>
  </conditionalFormatting>
  <conditionalFormatting sqref="M6122:O6122">
    <cfRule type="expression" dxfId="3325" priority="1410">
      <formula>L6120="Conexão Nova"</formula>
    </cfRule>
  </conditionalFormatting>
  <conditionalFormatting sqref="M6123:O6123">
    <cfRule type="expression" dxfId="3324" priority="1409" stopIfTrue="1">
      <formula>L6120="Conexão Nova"</formula>
    </cfRule>
  </conditionalFormatting>
  <conditionalFormatting sqref="M6124:O6124">
    <cfRule type="expression" dxfId="3323" priority="1408" stopIfTrue="1">
      <formula>L6120="Conexão Nova"</formula>
    </cfRule>
  </conditionalFormatting>
  <conditionalFormatting sqref="M6143:O6143">
    <cfRule type="expression" dxfId="3322" priority="1365">
      <formula>L6141="Conexão Nova"</formula>
    </cfRule>
  </conditionalFormatting>
  <conditionalFormatting sqref="M6144:O6144">
    <cfRule type="expression" dxfId="3321" priority="1364" stopIfTrue="1">
      <formula>L6141="Conexão Nova"</formula>
    </cfRule>
  </conditionalFormatting>
  <conditionalFormatting sqref="M6145:O6145">
    <cfRule type="expression" dxfId="3320" priority="1363" stopIfTrue="1">
      <formula>L6141="Conexão Nova"</formula>
    </cfRule>
  </conditionalFormatting>
  <conditionalFormatting sqref="M6164:O6164">
    <cfRule type="expression" dxfId="3319" priority="1320">
      <formula>L6162="Conexão Nova"</formula>
    </cfRule>
  </conditionalFormatting>
  <conditionalFormatting sqref="M6165:O6165">
    <cfRule type="expression" dxfId="3318" priority="1319" stopIfTrue="1">
      <formula>L6162="Conexão Nova"</formula>
    </cfRule>
  </conditionalFormatting>
  <conditionalFormatting sqref="M6166:O6166">
    <cfRule type="expression" dxfId="3317" priority="1318" stopIfTrue="1">
      <formula>L6162="Conexão Nova"</formula>
    </cfRule>
  </conditionalFormatting>
  <conditionalFormatting sqref="M6185:O6185">
    <cfRule type="expression" dxfId="3316" priority="1275">
      <formula>L6183="Conexão Nova"</formula>
    </cfRule>
  </conditionalFormatting>
  <conditionalFormatting sqref="M6186:O6186">
    <cfRule type="expression" dxfId="3315" priority="1274" stopIfTrue="1">
      <formula>L6183="Conexão Nova"</formula>
    </cfRule>
  </conditionalFormatting>
  <conditionalFormatting sqref="M6187:O6187">
    <cfRule type="expression" dxfId="3314" priority="1273" stopIfTrue="1">
      <formula>L6183="Conexão Nova"</formula>
    </cfRule>
  </conditionalFormatting>
  <conditionalFormatting sqref="M6206:O6206">
    <cfRule type="expression" dxfId="3313" priority="1230">
      <formula>L6204="Conexão Nova"</formula>
    </cfRule>
  </conditionalFormatting>
  <conditionalFormatting sqref="M6207:O6207">
    <cfRule type="expression" dxfId="3312" priority="1229" stopIfTrue="1">
      <formula>L6204="Conexão Nova"</formula>
    </cfRule>
  </conditionalFormatting>
  <conditionalFormatting sqref="M6208:O6208">
    <cfRule type="expression" dxfId="3311" priority="1228" stopIfTrue="1">
      <formula>L6204="Conexão Nova"</formula>
    </cfRule>
  </conditionalFormatting>
  <conditionalFormatting sqref="M6227:O6227">
    <cfRule type="expression" dxfId="3310" priority="1185">
      <formula>L6225="Conexão Nova"</formula>
    </cfRule>
  </conditionalFormatting>
  <conditionalFormatting sqref="M6228:O6228">
    <cfRule type="expression" dxfId="3309" priority="1184" stopIfTrue="1">
      <formula>L6225="Conexão Nova"</formula>
    </cfRule>
  </conditionalFormatting>
  <conditionalFormatting sqref="M6229:O6229">
    <cfRule type="expression" dxfId="3308" priority="1183" stopIfTrue="1">
      <formula>L6225="Conexão Nova"</formula>
    </cfRule>
  </conditionalFormatting>
  <conditionalFormatting sqref="M6248:O6248">
    <cfRule type="expression" dxfId="3307" priority="1140">
      <formula>L6246="Conexão Nova"</formula>
    </cfRule>
  </conditionalFormatting>
  <conditionalFormatting sqref="M6249:O6249">
    <cfRule type="expression" dxfId="3306" priority="1139" stopIfTrue="1">
      <formula>L6246="Conexão Nova"</formula>
    </cfRule>
  </conditionalFormatting>
  <conditionalFormatting sqref="M6250:O6250">
    <cfRule type="expression" dxfId="3305" priority="1138" stopIfTrue="1">
      <formula>L6246="Conexão Nova"</formula>
    </cfRule>
  </conditionalFormatting>
  <conditionalFormatting sqref="M6269:O6269">
    <cfRule type="expression" dxfId="3304" priority="1095">
      <formula>L6267="Conexão Nova"</formula>
    </cfRule>
  </conditionalFormatting>
  <conditionalFormatting sqref="M6270:O6270">
    <cfRule type="expression" dxfId="3303" priority="1094" stopIfTrue="1">
      <formula>L6267="Conexão Nova"</formula>
    </cfRule>
  </conditionalFormatting>
  <conditionalFormatting sqref="M6271:O6271">
    <cfRule type="expression" dxfId="3302" priority="1093" stopIfTrue="1">
      <formula>L6267="Conexão Nova"</formula>
    </cfRule>
  </conditionalFormatting>
  <conditionalFormatting sqref="M6290:O6290">
    <cfRule type="expression" dxfId="3301" priority="1050">
      <formula>L6288="Conexão Nova"</formula>
    </cfRule>
  </conditionalFormatting>
  <conditionalFormatting sqref="M6291:O6291">
    <cfRule type="expression" dxfId="3300" priority="1049" stopIfTrue="1">
      <formula>L6288="Conexão Nova"</formula>
    </cfRule>
  </conditionalFormatting>
  <conditionalFormatting sqref="M6292:O6292">
    <cfRule type="expression" dxfId="3299" priority="1048" stopIfTrue="1">
      <formula>L6288="Conexão Nova"</formula>
    </cfRule>
  </conditionalFormatting>
  <conditionalFormatting sqref="M6311:O6311">
    <cfRule type="expression" dxfId="3298" priority="1005">
      <formula>L6309="Conexão Nova"</formula>
    </cfRule>
  </conditionalFormatting>
  <conditionalFormatting sqref="M6312:O6312">
    <cfRule type="expression" dxfId="3297" priority="1004" stopIfTrue="1">
      <formula>L6309="Conexão Nova"</formula>
    </cfRule>
  </conditionalFormatting>
  <conditionalFormatting sqref="M6313:O6313">
    <cfRule type="expression" dxfId="3296" priority="1003" stopIfTrue="1">
      <formula>L6309="Conexão Nova"</formula>
    </cfRule>
  </conditionalFormatting>
  <conditionalFormatting sqref="M6332:O6332">
    <cfRule type="expression" dxfId="3295" priority="960">
      <formula>L6330="Conexão Nova"</formula>
    </cfRule>
  </conditionalFormatting>
  <conditionalFormatting sqref="M6333:O6333">
    <cfRule type="expression" dxfId="3294" priority="959" stopIfTrue="1">
      <formula>L6330="Conexão Nova"</formula>
    </cfRule>
  </conditionalFormatting>
  <conditionalFormatting sqref="M6334:O6334">
    <cfRule type="expression" dxfId="3293" priority="958" stopIfTrue="1">
      <formula>L6330="Conexão Nova"</formula>
    </cfRule>
  </conditionalFormatting>
  <conditionalFormatting sqref="M6353:O6353">
    <cfRule type="expression" dxfId="3292" priority="915">
      <formula>L6351="Conexão Nova"</formula>
    </cfRule>
  </conditionalFormatting>
  <conditionalFormatting sqref="M6354:O6354">
    <cfRule type="expression" dxfId="3291" priority="914" stopIfTrue="1">
      <formula>L6351="Conexão Nova"</formula>
    </cfRule>
  </conditionalFormatting>
  <conditionalFormatting sqref="M6355:O6355">
    <cfRule type="expression" dxfId="3290" priority="913" stopIfTrue="1">
      <formula>L6351="Conexão Nova"</formula>
    </cfRule>
  </conditionalFormatting>
  <conditionalFormatting sqref="M6374:O6374">
    <cfRule type="expression" dxfId="3289" priority="870">
      <formula>L6372="Conexão Nova"</formula>
    </cfRule>
  </conditionalFormatting>
  <conditionalFormatting sqref="M6375:O6375">
    <cfRule type="expression" dxfId="3288" priority="869" stopIfTrue="1">
      <formula>L6372="Conexão Nova"</formula>
    </cfRule>
  </conditionalFormatting>
  <conditionalFormatting sqref="M6376:O6376">
    <cfRule type="expression" dxfId="3287" priority="868" stopIfTrue="1">
      <formula>L6372="Conexão Nova"</formula>
    </cfRule>
  </conditionalFormatting>
  <conditionalFormatting sqref="M6395:O6395">
    <cfRule type="expression" dxfId="3286" priority="825">
      <formula>L6393="Conexão Nova"</formula>
    </cfRule>
  </conditionalFormatting>
  <conditionalFormatting sqref="M6396:O6396">
    <cfRule type="expression" dxfId="3285" priority="824" stopIfTrue="1">
      <formula>L6393="Conexão Nova"</formula>
    </cfRule>
  </conditionalFormatting>
  <conditionalFormatting sqref="M6397:O6397">
    <cfRule type="expression" dxfId="3284" priority="823" stopIfTrue="1">
      <formula>L6393="Conexão Nova"</formula>
    </cfRule>
  </conditionalFormatting>
  <conditionalFormatting sqref="M6416:O6416">
    <cfRule type="expression" dxfId="3283" priority="780">
      <formula>L6414="Conexão Nova"</formula>
    </cfRule>
  </conditionalFormatting>
  <conditionalFormatting sqref="M6417:O6417">
    <cfRule type="expression" dxfId="3282" priority="779" stopIfTrue="1">
      <formula>L6414="Conexão Nova"</formula>
    </cfRule>
  </conditionalFormatting>
  <conditionalFormatting sqref="M6418:O6418">
    <cfRule type="expression" dxfId="3281" priority="778" stopIfTrue="1">
      <formula>L6414="Conexão Nova"</formula>
    </cfRule>
  </conditionalFormatting>
  <conditionalFormatting sqref="M6437:O6437">
    <cfRule type="expression" dxfId="3280" priority="735">
      <formula>L6435="Conexão Nova"</formula>
    </cfRule>
  </conditionalFormatting>
  <conditionalFormatting sqref="M6438:O6438">
    <cfRule type="expression" dxfId="3279" priority="734" stopIfTrue="1">
      <formula>L6435="Conexão Nova"</formula>
    </cfRule>
  </conditionalFormatting>
  <conditionalFormatting sqref="M6439:O6439">
    <cfRule type="expression" dxfId="3278" priority="733" stopIfTrue="1">
      <formula>L6435="Conexão Nova"</formula>
    </cfRule>
  </conditionalFormatting>
  <conditionalFormatting sqref="M6458:O6458">
    <cfRule type="expression" dxfId="3277" priority="690">
      <formula>L6456="Conexão Nova"</formula>
    </cfRule>
  </conditionalFormatting>
  <conditionalFormatting sqref="M6459:O6459">
    <cfRule type="expression" dxfId="3276" priority="689" stopIfTrue="1">
      <formula>L6456="Conexão Nova"</formula>
    </cfRule>
  </conditionalFormatting>
  <conditionalFormatting sqref="M6460:O6460">
    <cfRule type="expression" dxfId="3275" priority="688" stopIfTrue="1">
      <formula>L6456="Conexão Nova"</formula>
    </cfRule>
  </conditionalFormatting>
  <conditionalFormatting sqref="M6479:O6479">
    <cfRule type="expression" dxfId="3274" priority="645">
      <formula>L6477="Conexão Nova"</formula>
    </cfRule>
  </conditionalFormatting>
  <conditionalFormatting sqref="M6480:O6480">
    <cfRule type="expression" dxfId="3273" priority="644" stopIfTrue="1">
      <formula>L6477="Conexão Nova"</formula>
    </cfRule>
  </conditionalFormatting>
  <conditionalFormatting sqref="M6481:O6481">
    <cfRule type="expression" dxfId="3272" priority="643" stopIfTrue="1">
      <formula>L6477="Conexão Nova"</formula>
    </cfRule>
  </conditionalFormatting>
  <conditionalFormatting sqref="M6500:O6500">
    <cfRule type="expression" dxfId="3271" priority="600">
      <formula>L6498="Conexão Nova"</formula>
    </cfRule>
  </conditionalFormatting>
  <conditionalFormatting sqref="M6501:O6501">
    <cfRule type="expression" dxfId="3270" priority="599" stopIfTrue="1">
      <formula>L6498="Conexão Nova"</formula>
    </cfRule>
  </conditionalFormatting>
  <conditionalFormatting sqref="M6502:O6502">
    <cfRule type="expression" dxfId="3269" priority="598" stopIfTrue="1">
      <formula>L6498="Conexão Nova"</formula>
    </cfRule>
  </conditionalFormatting>
  <conditionalFormatting sqref="M6521:O6521">
    <cfRule type="expression" dxfId="3268" priority="555">
      <formula>L6519="Conexão Nova"</formula>
    </cfRule>
  </conditionalFormatting>
  <conditionalFormatting sqref="M6522:O6522">
    <cfRule type="expression" dxfId="3267" priority="554" stopIfTrue="1">
      <formula>L6519="Conexão Nova"</formula>
    </cfRule>
  </conditionalFormatting>
  <conditionalFormatting sqref="M6523:O6523">
    <cfRule type="expression" dxfId="3266" priority="553" stopIfTrue="1">
      <formula>L6519="Conexão Nova"</formula>
    </cfRule>
  </conditionalFormatting>
  <conditionalFormatting sqref="M6542:O6542">
    <cfRule type="expression" dxfId="3265" priority="510">
      <formula>L6540="Conexão Nova"</formula>
    </cfRule>
  </conditionalFormatting>
  <conditionalFormatting sqref="M6543:O6543">
    <cfRule type="expression" dxfId="3264" priority="509" stopIfTrue="1">
      <formula>L6540="Conexão Nova"</formula>
    </cfRule>
  </conditionalFormatting>
  <conditionalFormatting sqref="M6544:O6544">
    <cfRule type="expression" dxfId="3263" priority="508" stopIfTrue="1">
      <formula>L6540="Conexão Nova"</formula>
    </cfRule>
  </conditionalFormatting>
  <conditionalFormatting sqref="M6563:O6563">
    <cfRule type="expression" dxfId="3262" priority="465">
      <formula>L6561="Conexão Nova"</formula>
    </cfRule>
  </conditionalFormatting>
  <conditionalFormatting sqref="M6564:O6564">
    <cfRule type="expression" dxfId="3261" priority="464" stopIfTrue="1">
      <formula>L6561="Conexão Nova"</formula>
    </cfRule>
  </conditionalFormatting>
  <conditionalFormatting sqref="M6565:O6565">
    <cfRule type="expression" dxfId="3260" priority="463" stopIfTrue="1">
      <formula>L6561="Conexão Nova"</formula>
    </cfRule>
  </conditionalFormatting>
  <conditionalFormatting sqref="M6584:O6584">
    <cfRule type="expression" dxfId="3259" priority="420">
      <formula>L6582="Conexão Nova"</formula>
    </cfRule>
  </conditionalFormatting>
  <conditionalFormatting sqref="M6585:O6585">
    <cfRule type="expression" dxfId="3258" priority="419" stopIfTrue="1">
      <formula>L6582="Conexão Nova"</formula>
    </cfRule>
  </conditionalFormatting>
  <conditionalFormatting sqref="M6586:O6586">
    <cfRule type="expression" dxfId="3257" priority="418" stopIfTrue="1">
      <formula>L6582="Conexão Nova"</formula>
    </cfRule>
  </conditionalFormatting>
  <conditionalFormatting sqref="M6605:O6605">
    <cfRule type="expression" dxfId="3256" priority="375">
      <formula>L6603="Conexão Nova"</formula>
    </cfRule>
  </conditionalFormatting>
  <conditionalFormatting sqref="M6606:O6606">
    <cfRule type="expression" dxfId="3255" priority="374" stopIfTrue="1">
      <formula>L6603="Conexão Nova"</formula>
    </cfRule>
  </conditionalFormatting>
  <conditionalFormatting sqref="M6607:O6607">
    <cfRule type="expression" dxfId="3254" priority="373" stopIfTrue="1">
      <formula>L6603="Conexão Nova"</formula>
    </cfRule>
  </conditionalFormatting>
  <conditionalFormatting sqref="M6626:O6626">
    <cfRule type="expression" dxfId="3253" priority="330">
      <formula>L6624="Conexão Nova"</formula>
    </cfRule>
  </conditionalFormatting>
  <conditionalFormatting sqref="M6627:O6627">
    <cfRule type="expression" dxfId="3252" priority="329" stopIfTrue="1">
      <formula>L6624="Conexão Nova"</formula>
    </cfRule>
  </conditionalFormatting>
  <conditionalFormatting sqref="M6628:O6628">
    <cfRule type="expression" dxfId="3251" priority="328" stopIfTrue="1">
      <formula>L6624="Conexão Nova"</formula>
    </cfRule>
  </conditionalFormatting>
  <conditionalFormatting sqref="M6647:O6647">
    <cfRule type="expression" dxfId="3250" priority="285">
      <formula>L6645="Conexão Nova"</formula>
    </cfRule>
  </conditionalFormatting>
  <conditionalFormatting sqref="M6648:O6648">
    <cfRule type="expression" dxfId="3249" priority="284" stopIfTrue="1">
      <formula>L6645="Conexão Nova"</formula>
    </cfRule>
  </conditionalFormatting>
  <conditionalFormatting sqref="M6649:O6649">
    <cfRule type="expression" dxfId="3248" priority="283" stopIfTrue="1">
      <formula>L6645="Conexão Nova"</formula>
    </cfRule>
  </conditionalFormatting>
  <conditionalFormatting sqref="M6668:O6668">
    <cfRule type="expression" dxfId="3247" priority="240">
      <formula>L6666="Conexão Nova"</formula>
    </cfRule>
  </conditionalFormatting>
  <conditionalFormatting sqref="M6669:O6669">
    <cfRule type="expression" dxfId="3246" priority="239" stopIfTrue="1">
      <formula>L6666="Conexão Nova"</formula>
    </cfRule>
  </conditionalFormatting>
  <conditionalFormatting sqref="M6670:O6670">
    <cfRule type="expression" dxfId="3245" priority="238" stopIfTrue="1">
      <formula>L6666="Conexão Nova"</formula>
    </cfRule>
  </conditionalFormatting>
  <conditionalFormatting sqref="M6689:O6689">
    <cfRule type="expression" dxfId="3244" priority="195">
      <formula>L6687="Conexão Nova"</formula>
    </cfRule>
  </conditionalFormatting>
  <conditionalFormatting sqref="M6690:O6690">
    <cfRule type="expression" dxfId="3243" priority="194" stopIfTrue="1">
      <formula>L6687="Conexão Nova"</formula>
    </cfRule>
  </conditionalFormatting>
  <conditionalFormatting sqref="M6691:O6691">
    <cfRule type="expression" dxfId="3242" priority="193" stopIfTrue="1">
      <formula>L6687="Conexão Nova"</formula>
    </cfRule>
  </conditionalFormatting>
  <conditionalFormatting sqref="M6710:O6710">
    <cfRule type="expression" dxfId="3241" priority="150">
      <formula>L6708="Conexão Nova"</formula>
    </cfRule>
  </conditionalFormatting>
  <conditionalFormatting sqref="M6711:O6711">
    <cfRule type="expression" dxfId="3240" priority="149" stopIfTrue="1">
      <formula>L6708="Conexão Nova"</formula>
    </cfRule>
  </conditionalFormatting>
  <conditionalFormatting sqref="M6712:O6712">
    <cfRule type="expression" dxfId="3239" priority="148" stopIfTrue="1">
      <formula>L6708="Conexão Nova"</formula>
    </cfRule>
  </conditionalFormatting>
  <conditionalFormatting sqref="M6731:O6731">
    <cfRule type="expression" dxfId="3238" priority="105">
      <formula>L6729="Conexão Nova"</formula>
    </cfRule>
  </conditionalFormatting>
  <conditionalFormatting sqref="M6732:O6732">
    <cfRule type="expression" dxfId="3237" priority="104" stopIfTrue="1">
      <formula>L6729="Conexão Nova"</formula>
    </cfRule>
  </conditionalFormatting>
  <conditionalFormatting sqref="M6733:O6733">
    <cfRule type="expression" dxfId="3236" priority="103" stopIfTrue="1">
      <formula>L6729="Conexão Nova"</formula>
    </cfRule>
  </conditionalFormatting>
  <conditionalFormatting sqref="M6752:O6752">
    <cfRule type="expression" dxfId="3235" priority="60">
      <formula>L6750="Conexão Nova"</formula>
    </cfRule>
  </conditionalFormatting>
  <conditionalFormatting sqref="M6753:O6753">
    <cfRule type="expression" dxfId="3234" priority="59" stopIfTrue="1">
      <formula>L6750="Conexão Nova"</formula>
    </cfRule>
  </conditionalFormatting>
  <conditionalFormatting sqref="M6754:O6754">
    <cfRule type="expression" dxfId="3233" priority="58" stopIfTrue="1">
      <formula>L6750="Conexão Nova"</formula>
    </cfRule>
  </conditionalFormatting>
  <conditionalFormatting sqref="M6773:O6773">
    <cfRule type="expression" dxfId="3232" priority="15">
      <formula>L6771="Conexão Nova"</formula>
    </cfRule>
  </conditionalFormatting>
  <conditionalFormatting sqref="M6774:O6774">
    <cfRule type="expression" dxfId="3231" priority="14" stopIfTrue="1">
      <formula>L6771="Conexão Nova"</formula>
    </cfRule>
  </conditionalFormatting>
  <conditionalFormatting sqref="M6775:O6775">
    <cfRule type="expression" dxfId="3230" priority="13" stopIfTrue="1">
      <formula>L6771="Conexão Nova"</formula>
    </cfRule>
  </conditionalFormatting>
  <conditionalFormatting sqref="N14:O14">
    <cfRule type="expression" dxfId="3229" priority="18523" stopIfTrue="1">
      <formula>L9="Conexão Nova"</formula>
    </cfRule>
  </conditionalFormatting>
  <conditionalFormatting sqref="N15:O15">
    <cfRule type="expression" dxfId="3228" priority="18522" stopIfTrue="1">
      <formula>L9="Conexão Nova"</formula>
    </cfRule>
  </conditionalFormatting>
  <conditionalFormatting sqref="N22:O22">
    <cfRule type="expression" dxfId="3227" priority="18515">
      <formula>OR(L9="Alteração de Carga",L9="Caixa Existente sem Alteração",L9="Desligamento")</formula>
    </cfRule>
  </conditionalFormatting>
  <conditionalFormatting sqref="N35:O35">
    <cfRule type="expression" dxfId="3226" priority="15553" stopIfTrue="1">
      <formula>L30="Conexão Nova"</formula>
    </cfRule>
  </conditionalFormatting>
  <conditionalFormatting sqref="N36:O36">
    <cfRule type="expression" dxfId="3225" priority="15552" stopIfTrue="1">
      <formula>L30="Conexão Nova"</formula>
    </cfRule>
  </conditionalFormatting>
  <conditionalFormatting sqref="N43:O43">
    <cfRule type="expression" dxfId="3224" priority="15545">
      <formula>OR(L30="Alteração de Carga",L30="Caixa Existente sem Alteração",L30="Desligamento")</formula>
    </cfRule>
  </conditionalFormatting>
  <conditionalFormatting sqref="N56:O56">
    <cfRule type="expression" dxfId="3223" priority="15508" stopIfTrue="1">
      <formula>L51="Conexão Nova"</formula>
    </cfRule>
  </conditionalFormatting>
  <conditionalFormatting sqref="N57:O57">
    <cfRule type="expression" dxfId="3222" priority="15507" stopIfTrue="1">
      <formula>L51="Conexão Nova"</formula>
    </cfRule>
  </conditionalFormatting>
  <conditionalFormatting sqref="N64:O64">
    <cfRule type="expression" dxfId="3221" priority="15500">
      <formula>OR(L51="Alteração de Carga",L51="Caixa Existente sem Alteração",L51="Desligamento")</formula>
    </cfRule>
  </conditionalFormatting>
  <conditionalFormatting sqref="N77:O77">
    <cfRule type="expression" dxfId="3220" priority="14322" stopIfTrue="1">
      <formula>L72="Conexão Nova"</formula>
    </cfRule>
  </conditionalFormatting>
  <conditionalFormatting sqref="N78:O78">
    <cfRule type="expression" dxfId="3219" priority="14321" stopIfTrue="1">
      <formula>L72="Conexão Nova"</formula>
    </cfRule>
  </conditionalFormatting>
  <conditionalFormatting sqref="N85:O85">
    <cfRule type="expression" dxfId="3218" priority="14314">
      <formula>OR(L72="Alteração de Carga",L72="Caixa Existente sem Alteração",L72="Desligamento")</formula>
    </cfRule>
  </conditionalFormatting>
  <conditionalFormatting sqref="N98:O98">
    <cfRule type="expression" dxfId="3217" priority="14292" stopIfTrue="1">
      <formula>L93="Conexão Nova"</formula>
    </cfRule>
  </conditionalFormatting>
  <conditionalFormatting sqref="N99:O99">
    <cfRule type="expression" dxfId="3216" priority="14291" stopIfTrue="1">
      <formula>L93="Conexão Nova"</formula>
    </cfRule>
  </conditionalFormatting>
  <conditionalFormatting sqref="N106:O106">
    <cfRule type="expression" dxfId="3215" priority="14284">
      <formula>OR(L93="Alteração de Carga",L93="Caixa Existente sem Alteração",L93="Desligamento")</formula>
    </cfRule>
  </conditionalFormatting>
  <conditionalFormatting sqref="N119:O119">
    <cfRule type="expression" dxfId="3214" priority="14277" stopIfTrue="1">
      <formula>L114="Conexão Nova"</formula>
    </cfRule>
  </conditionalFormatting>
  <conditionalFormatting sqref="N120:O120">
    <cfRule type="expression" dxfId="3213" priority="14276" stopIfTrue="1">
      <formula>L114="Conexão Nova"</formula>
    </cfRule>
  </conditionalFormatting>
  <conditionalFormatting sqref="N127:O127">
    <cfRule type="expression" dxfId="3212" priority="14269">
      <formula>OR(L114="Alteração de Carga",L114="Caixa Existente sem Alteração",L114="Desligamento")</formula>
    </cfRule>
  </conditionalFormatting>
  <conditionalFormatting sqref="N140:O140">
    <cfRule type="expression" dxfId="3211" priority="14232" stopIfTrue="1">
      <formula>L135="Conexão Nova"</formula>
    </cfRule>
  </conditionalFormatting>
  <conditionalFormatting sqref="N141:O141">
    <cfRule type="expression" dxfId="3210" priority="14231" stopIfTrue="1">
      <formula>L135="Conexão Nova"</formula>
    </cfRule>
  </conditionalFormatting>
  <conditionalFormatting sqref="N148:O148">
    <cfRule type="expression" dxfId="3209" priority="14224">
      <formula>OR(L135="Alteração de Carga",L135="Caixa Existente sem Alteração",L135="Desligamento")</formula>
    </cfRule>
  </conditionalFormatting>
  <conditionalFormatting sqref="N161:O161">
    <cfRule type="expression" dxfId="3208" priority="14187" stopIfTrue="1">
      <formula>L156="Conexão Nova"</formula>
    </cfRule>
  </conditionalFormatting>
  <conditionalFormatting sqref="N162:O162">
    <cfRule type="expression" dxfId="3207" priority="14186" stopIfTrue="1">
      <formula>L156="Conexão Nova"</formula>
    </cfRule>
  </conditionalFormatting>
  <conditionalFormatting sqref="N169:O169">
    <cfRule type="expression" dxfId="3206" priority="14179">
      <formula>OR(L156="Alteração de Carga",L156="Caixa Existente sem Alteração",L156="Desligamento")</formula>
    </cfRule>
  </conditionalFormatting>
  <conditionalFormatting sqref="N182:O182">
    <cfRule type="expression" dxfId="3205" priority="14142" stopIfTrue="1">
      <formula>L177="Conexão Nova"</formula>
    </cfRule>
  </conditionalFormatting>
  <conditionalFormatting sqref="N183:O183">
    <cfRule type="expression" dxfId="3204" priority="14141" stopIfTrue="1">
      <formula>L177="Conexão Nova"</formula>
    </cfRule>
  </conditionalFormatting>
  <conditionalFormatting sqref="N190:O190">
    <cfRule type="expression" dxfId="3203" priority="14134">
      <formula>OR(L177="Alteração de Carga",L177="Caixa Existente sem Alteração",L177="Desligamento")</formula>
    </cfRule>
  </conditionalFormatting>
  <conditionalFormatting sqref="N203:O203">
    <cfRule type="expression" dxfId="3202" priority="14097" stopIfTrue="1">
      <formula>L198="Conexão Nova"</formula>
    </cfRule>
  </conditionalFormatting>
  <conditionalFormatting sqref="N204:O204">
    <cfRule type="expression" dxfId="3201" priority="14096" stopIfTrue="1">
      <formula>L198="Conexão Nova"</formula>
    </cfRule>
  </conditionalFormatting>
  <conditionalFormatting sqref="N211:O211">
    <cfRule type="expression" dxfId="3200" priority="14089">
      <formula>OR(L198="Alteração de Carga",L198="Caixa Existente sem Alteração",L198="Desligamento")</formula>
    </cfRule>
  </conditionalFormatting>
  <conditionalFormatting sqref="N224:O224">
    <cfRule type="expression" dxfId="3199" priority="14052" stopIfTrue="1">
      <formula>L219="Conexão Nova"</formula>
    </cfRule>
  </conditionalFormatting>
  <conditionalFormatting sqref="N225:O225">
    <cfRule type="expression" dxfId="3198" priority="14051" stopIfTrue="1">
      <formula>L219="Conexão Nova"</formula>
    </cfRule>
  </conditionalFormatting>
  <conditionalFormatting sqref="N232:O232">
    <cfRule type="expression" dxfId="3197" priority="14044">
      <formula>OR(L219="Alteração de Carga",L219="Caixa Existente sem Alteração",L219="Desligamento")</formula>
    </cfRule>
  </conditionalFormatting>
  <conditionalFormatting sqref="N245:O245">
    <cfRule type="expression" dxfId="3196" priority="14007" stopIfTrue="1">
      <formula>L240="Conexão Nova"</formula>
    </cfRule>
  </conditionalFormatting>
  <conditionalFormatting sqref="N246:O246">
    <cfRule type="expression" dxfId="3195" priority="14006" stopIfTrue="1">
      <formula>L240="Conexão Nova"</formula>
    </cfRule>
  </conditionalFormatting>
  <conditionalFormatting sqref="N253:O253">
    <cfRule type="expression" dxfId="3194" priority="13999">
      <formula>OR(L240="Alteração de Carga",L240="Caixa Existente sem Alteração",L240="Desligamento")</formula>
    </cfRule>
  </conditionalFormatting>
  <conditionalFormatting sqref="N266:O266">
    <cfRule type="expression" dxfId="3193" priority="13962" stopIfTrue="1">
      <formula>L261="Conexão Nova"</formula>
    </cfRule>
  </conditionalFormatting>
  <conditionalFormatting sqref="N267:O267">
    <cfRule type="expression" dxfId="3192" priority="13961" stopIfTrue="1">
      <formula>L261="Conexão Nova"</formula>
    </cfRule>
  </conditionalFormatting>
  <conditionalFormatting sqref="N274:O274">
    <cfRule type="expression" dxfId="3191" priority="13954">
      <formula>OR(L261="Alteração de Carga",L261="Caixa Existente sem Alteração",L261="Desligamento")</formula>
    </cfRule>
  </conditionalFormatting>
  <conditionalFormatting sqref="N287:O287">
    <cfRule type="expression" dxfId="3190" priority="13917" stopIfTrue="1">
      <formula>L282="Conexão Nova"</formula>
    </cfRule>
  </conditionalFormatting>
  <conditionalFormatting sqref="N288:O288">
    <cfRule type="expression" dxfId="3189" priority="13916" stopIfTrue="1">
      <formula>L282="Conexão Nova"</formula>
    </cfRule>
  </conditionalFormatting>
  <conditionalFormatting sqref="N295:O295">
    <cfRule type="expression" dxfId="3188" priority="13909">
      <formula>OR(L282="Alteração de Carga",L282="Caixa Existente sem Alteração",L282="Desligamento")</formula>
    </cfRule>
  </conditionalFormatting>
  <conditionalFormatting sqref="N308:O308">
    <cfRule type="expression" dxfId="3187" priority="13872" stopIfTrue="1">
      <formula>L303="Conexão Nova"</formula>
    </cfRule>
  </conditionalFormatting>
  <conditionalFormatting sqref="N309:O309">
    <cfRule type="expression" dxfId="3186" priority="13871" stopIfTrue="1">
      <formula>L303="Conexão Nova"</formula>
    </cfRule>
  </conditionalFormatting>
  <conditionalFormatting sqref="N316:O316">
    <cfRule type="expression" dxfId="3185" priority="13864">
      <formula>OR(L303="Alteração de Carga",L303="Caixa Existente sem Alteração",L303="Desligamento")</formula>
    </cfRule>
  </conditionalFormatting>
  <conditionalFormatting sqref="N329:O329">
    <cfRule type="expression" dxfId="3184" priority="13827" stopIfTrue="1">
      <formula>L324="Conexão Nova"</formula>
    </cfRule>
  </conditionalFormatting>
  <conditionalFormatting sqref="N330:O330">
    <cfRule type="expression" dxfId="3183" priority="13826" stopIfTrue="1">
      <formula>L324="Conexão Nova"</formula>
    </cfRule>
  </conditionalFormatting>
  <conditionalFormatting sqref="N337:O337">
    <cfRule type="expression" dxfId="3182" priority="13819">
      <formula>OR(L324="Alteração de Carga",L324="Caixa Existente sem Alteração",L324="Desligamento")</formula>
    </cfRule>
  </conditionalFormatting>
  <conditionalFormatting sqref="N350:O350">
    <cfRule type="expression" dxfId="3181" priority="13782" stopIfTrue="1">
      <formula>L345="Conexão Nova"</formula>
    </cfRule>
  </conditionalFormatting>
  <conditionalFormatting sqref="N351:O351">
    <cfRule type="expression" dxfId="3180" priority="13781" stopIfTrue="1">
      <formula>L345="Conexão Nova"</formula>
    </cfRule>
  </conditionalFormatting>
  <conditionalFormatting sqref="N358:O358">
    <cfRule type="expression" dxfId="3179" priority="13774">
      <formula>OR(L345="Alteração de Carga",L345="Caixa Existente sem Alteração",L345="Desligamento")</formula>
    </cfRule>
  </conditionalFormatting>
  <conditionalFormatting sqref="N371:O371">
    <cfRule type="expression" dxfId="3178" priority="13737" stopIfTrue="1">
      <formula>L366="Conexão Nova"</formula>
    </cfRule>
  </conditionalFormatting>
  <conditionalFormatting sqref="N372:O372">
    <cfRule type="expression" dxfId="3177" priority="13736" stopIfTrue="1">
      <formula>L366="Conexão Nova"</formula>
    </cfRule>
  </conditionalFormatting>
  <conditionalFormatting sqref="N379:O379">
    <cfRule type="expression" dxfId="3176" priority="13729">
      <formula>OR(L366="Alteração de Carga",L366="Caixa Existente sem Alteração",L366="Desligamento")</formula>
    </cfRule>
  </conditionalFormatting>
  <conditionalFormatting sqref="N392:O392">
    <cfRule type="expression" dxfId="3175" priority="13692" stopIfTrue="1">
      <formula>L387="Conexão Nova"</formula>
    </cfRule>
  </conditionalFormatting>
  <conditionalFormatting sqref="N393:O393">
    <cfRule type="expression" dxfId="3174" priority="13691" stopIfTrue="1">
      <formula>L387="Conexão Nova"</formula>
    </cfRule>
  </conditionalFormatting>
  <conditionalFormatting sqref="N400:O400">
    <cfRule type="expression" dxfId="3173" priority="13684">
      <formula>OR(L387="Alteração de Carga",L387="Caixa Existente sem Alteração",L387="Desligamento")</formula>
    </cfRule>
  </conditionalFormatting>
  <conditionalFormatting sqref="N413:O413">
    <cfRule type="expression" dxfId="3172" priority="13647" stopIfTrue="1">
      <formula>L408="Conexão Nova"</formula>
    </cfRule>
  </conditionalFormatting>
  <conditionalFormatting sqref="N414:O414">
    <cfRule type="expression" dxfId="3171" priority="13646" stopIfTrue="1">
      <formula>L408="Conexão Nova"</formula>
    </cfRule>
  </conditionalFormatting>
  <conditionalFormatting sqref="N421:O421">
    <cfRule type="expression" dxfId="3170" priority="13639">
      <formula>OR(L408="Alteração de Carga",L408="Caixa Existente sem Alteração",L408="Desligamento")</formula>
    </cfRule>
  </conditionalFormatting>
  <conditionalFormatting sqref="N434:O434">
    <cfRule type="expression" dxfId="3169" priority="13602" stopIfTrue="1">
      <formula>L429="Conexão Nova"</formula>
    </cfRule>
  </conditionalFormatting>
  <conditionalFormatting sqref="N435:O435">
    <cfRule type="expression" dxfId="3168" priority="13601" stopIfTrue="1">
      <formula>L429="Conexão Nova"</formula>
    </cfRule>
  </conditionalFormatting>
  <conditionalFormatting sqref="N442:O442">
    <cfRule type="expression" dxfId="3167" priority="13594">
      <formula>OR(L429="Alteração de Carga",L429="Caixa Existente sem Alteração",L429="Desligamento")</formula>
    </cfRule>
  </conditionalFormatting>
  <conditionalFormatting sqref="N455:O455">
    <cfRule type="expression" dxfId="3166" priority="13557" stopIfTrue="1">
      <formula>L450="Conexão Nova"</formula>
    </cfRule>
  </conditionalFormatting>
  <conditionalFormatting sqref="N456:O456">
    <cfRule type="expression" dxfId="3165" priority="13556" stopIfTrue="1">
      <formula>L450="Conexão Nova"</formula>
    </cfRule>
  </conditionalFormatting>
  <conditionalFormatting sqref="N463:O463">
    <cfRule type="expression" dxfId="3164" priority="13549">
      <formula>OR(L450="Alteração de Carga",L450="Caixa Existente sem Alteração",L450="Desligamento")</formula>
    </cfRule>
  </conditionalFormatting>
  <conditionalFormatting sqref="N476:O476">
    <cfRule type="expression" dxfId="3163" priority="13512" stopIfTrue="1">
      <formula>L471="Conexão Nova"</formula>
    </cfRule>
  </conditionalFormatting>
  <conditionalFormatting sqref="N477:O477">
    <cfRule type="expression" dxfId="3162" priority="13511" stopIfTrue="1">
      <formula>L471="Conexão Nova"</formula>
    </cfRule>
  </conditionalFormatting>
  <conditionalFormatting sqref="N484:O484">
    <cfRule type="expression" dxfId="3161" priority="13504">
      <formula>OR(L471="Alteração de Carga",L471="Caixa Existente sem Alteração",L471="Desligamento")</formula>
    </cfRule>
  </conditionalFormatting>
  <conditionalFormatting sqref="N497:O497">
    <cfRule type="expression" dxfId="3160" priority="13467" stopIfTrue="1">
      <formula>L492="Conexão Nova"</formula>
    </cfRule>
  </conditionalFormatting>
  <conditionalFormatting sqref="N498:O498">
    <cfRule type="expression" dxfId="3159" priority="13466" stopIfTrue="1">
      <formula>L492="Conexão Nova"</formula>
    </cfRule>
  </conditionalFormatting>
  <conditionalFormatting sqref="N505:O505">
    <cfRule type="expression" dxfId="3158" priority="13459">
      <formula>OR(L492="Alteração de Carga",L492="Caixa Existente sem Alteração",L492="Desligamento")</formula>
    </cfRule>
  </conditionalFormatting>
  <conditionalFormatting sqref="N518:O518">
    <cfRule type="expression" dxfId="3157" priority="13422" stopIfTrue="1">
      <formula>L513="Conexão Nova"</formula>
    </cfRule>
  </conditionalFormatting>
  <conditionalFormatting sqref="N519:O519">
    <cfRule type="expression" dxfId="3156" priority="13421" stopIfTrue="1">
      <formula>L513="Conexão Nova"</formula>
    </cfRule>
  </conditionalFormatting>
  <conditionalFormatting sqref="N526:O526">
    <cfRule type="expression" dxfId="3155" priority="13414">
      <formula>OR(L513="Alteração de Carga",L513="Caixa Existente sem Alteração",L513="Desligamento")</formula>
    </cfRule>
  </conditionalFormatting>
  <conditionalFormatting sqref="N539:O539">
    <cfRule type="expression" dxfId="3154" priority="13377" stopIfTrue="1">
      <formula>L534="Conexão Nova"</formula>
    </cfRule>
  </conditionalFormatting>
  <conditionalFormatting sqref="N540:O540">
    <cfRule type="expression" dxfId="3153" priority="13376" stopIfTrue="1">
      <formula>L534="Conexão Nova"</formula>
    </cfRule>
  </conditionalFormatting>
  <conditionalFormatting sqref="N547:O547">
    <cfRule type="expression" dxfId="3152" priority="13369">
      <formula>OR(L534="Alteração de Carga",L534="Caixa Existente sem Alteração",L534="Desligamento")</formula>
    </cfRule>
  </conditionalFormatting>
  <conditionalFormatting sqref="N560:O560">
    <cfRule type="expression" dxfId="3151" priority="13332" stopIfTrue="1">
      <formula>L555="Conexão Nova"</formula>
    </cfRule>
  </conditionalFormatting>
  <conditionalFormatting sqref="N561:O561">
    <cfRule type="expression" dxfId="3150" priority="13331" stopIfTrue="1">
      <formula>L555="Conexão Nova"</formula>
    </cfRule>
  </conditionalFormatting>
  <conditionalFormatting sqref="N568:O568">
    <cfRule type="expression" dxfId="3149" priority="13324">
      <formula>OR(L555="Alteração de Carga",L555="Caixa Existente sem Alteração",L555="Desligamento")</formula>
    </cfRule>
  </conditionalFormatting>
  <conditionalFormatting sqref="N581:O581">
    <cfRule type="expression" dxfId="3148" priority="13287" stopIfTrue="1">
      <formula>L576="Conexão Nova"</formula>
    </cfRule>
  </conditionalFormatting>
  <conditionalFormatting sqref="N582:O582">
    <cfRule type="expression" dxfId="3147" priority="13286" stopIfTrue="1">
      <formula>L576="Conexão Nova"</formula>
    </cfRule>
  </conditionalFormatting>
  <conditionalFormatting sqref="N589:O589">
    <cfRule type="expression" dxfId="3146" priority="13279">
      <formula>OR(L576="Alteração de Carga",L576="Caixa Existente sem Alteração",L576="Desligamento")</formula>
    </cfRule>
  </conditionalFormatting>
  <conditionalFormatting sqref="N602:O602">
    <cfRule type="expression" dxfId="3145" priority="13242" stopIfTrue="1">
      <formula>L597="Conexão Nova"</formula>
    </cfRule>
  </conditionalFormatting>
  <conditionalFormatting sqref="N603:O603">
    <cfRule type="expression" dxfId="3144" priority="13241" stopIfTrue="1">
      <formula>L597="Conexão Nova"</formula>
    </cfRule>
  </conditionalFormatting>
  <conditionalFormatting sqref="N610:O610">
    <cfRule type="expression" dxfId="3143" priority="13234">
      <formula>OR(L597="Alteração de Carga",L597="Caixa Existente sem Alteração",L597="Desligamento")</formula>
    </cfRule>
  </conditionalFormatting>
  <conditionalFormatting sqref="N623:O623">
    <cfRule type="expression" dxfId="3142" priority="13197" stopIfTrue="1">
      <formula>L618="Conexão Nova"</formula>
    </cfRule>
  </conditionalFormatting>
  <conditionalFormatting sqref="N624:O624">
    <cfRule type="expression" dxfId="3141" priority="13196" stopIfTrue="1">
      <formula>L618="Conexão Nova"</formula>
    </cfRule>
  </conditionalFormatting>
  <conditionalFormatting sqref="N631:O631">
    <cfRule type="expression" dxfId="3140" priority="13189">
      <formula>OR(L618="Alteração de Carga",L618="Caixa Existente sem Alteração",L618="Desligamento")</formula>
    </cfRule>
  </conditionalFormatting>
  <conditionalFormatting sqref="N644:O644">
    <cfRule type="expression" dxfId="3139" priority="13152" stopIfTrue="1">
      <formula>L639="Conexão Nova"</formula>
    </cfRule>
  </conditionalFormatting>
  <conditionalFormatting sqref="N645:O645">
    <cfRule type="expression" dxfId="3138" priority="13151" stopIfTrue="1">
      <formula>L639="Conexão Nova"</formula>
    </cfRule>
  </conditionalFormatting>
  <conditionalFormatting sqref="N652:O652">
    <cfRule type="expression" dxfId="3137" priority="13144">
      <formula>OR(L639="Alteração de Carga",L639="Caixa Existente sem Alteração",L639="Desligamento")</formula>
    </cfRule>
  </conditionalFormatting>
  <conditionalFormatting sqref="N665:O665">
    <cfRule type="expression" dxfId="3136" priority="13107" stopIfTrue="1">
      <formula>L660="Conexão Nova"</formula>
    </cfRule>
  </conditionalFormatting>
  <conditionalFormatting sqref="N666:O666">
    <cfRule type="expression" dxfId="3135" priority="13106" stopIfTrue="1">
      <formula>L660="Conexão Nova"</formula>
    </cfRule>
  </conditionalFormatting>
  <conditionalFormatting sqref="N673:O673">
    <cfRule type="expression" dxfId="3134" priority="13099">
      <formula>OR(L660="Alteração de Carga",L660="Caixa Existente sem Alteração",L660="Desligamento")</formula>
    </cfRule>
  </conditionalFormatting>
  <conditionalFormatting sqref="N686:O686">
    <cfRule type="expression" dxfId="3133" priority="13062" stopIfTrue="1">
      <formula>L681="Conexão Nova"</formula>
    </cfRule>
  </conditionalFormatting>
  <conditionalFormatting sqref="N687:O687">
    <cfRule type="expression" dxfId="3132" priority="13061" stopIfTrue="1">
      <formula>L681="Conexão Nova"</formula>
    </cfRule>
  </conditionalFormatting>
  <conditionalFormatting sqref="N694:O694">
    <cfRule type="expression" dxfId="3131" priority="13054">
      <formula>OR(L681="Alteração de Carga",L681="Caixa Existente sem Alteração",L681="Desligamento")</formula>
    </cfRule>
  </conditionalFormatting>
  <conditionalFormatting sqref="N707:O707">
    <cfRule type="expression" dxfId="3130" priority="13017" stopIfTrue="1">
      <formula>L702="Conexão Nova"</formula>
    </cfRule>
  </conditionalFormatting>
  <conditionalFormatting sqref="N708:O708">
    <cfRule type="expression" dxfId="3129" priority="13016" stopIfTrue="1">
      <formula>L702="Conexão Nova"</formula>
    </cfRule>
  </conditionalFormatting>
  <conditionalFormatting sqref="N715:O715">
    <cfRule type="expression" dxfId="3128" priority="13009">
      <formula>OR(L702="Alteração de Carga",L702="Caixa Existente sem Alteração",L702="Desligamento")</formula>
    </cfRule>
  </conditionalFormatting>
  <conditionalFormatting sqref="N728:O728">
    <cfRule type="expression" dxfId="3127" priority="12972" stopIfTrue="1">
      <formula>L723="Conexão Nova"</formula>
    </cfRule>
  </conditionalFormatting>
  <conditionalFormatting sqref="N729:O729">
    <cfRule type="expression" dxfId="3126" priority="12971" stopIfTrue="1">
      <formula>L723="Conexão Nova"</formula>
    </cfRule>
  </conditionalFormatting>
  <conditionalFormatting sqref="N736:O736">
    <cfRule type="expression" dxfId="3125" priority="12964">
      <formula>OR(L723="Alteração de Carga",L723="Caixa Existente sem Alteração",L723="Desligamento")</formula>
    </cfRule>
  </conditionalFormatting>
  <conditionalFormatting sqref="N749:O749">
    <cfRule type="expression" dxfId="3124" priority="12927" stopIfTrue="1">
      <formula>L744="Conexão Nova"</formula>
    </cfRule>
  </conditionalFormatting>
  <conditionalFormatting sqref="N750:O750">
    <cfRule type="expression" dxfId="3123" priority="12926" stopIfTrue="1">
      <formula>L744="Conexão Nova"</formula>
    </cfRule>
  </conditionalFormatting>
  <conditionalFormatting sqref="N757:O757">
    <cfRule type="expression" dxfId="3122" priority="12919">
      <formula>OR(L744="Alteração de Carga",L744="Caixa Existente sem Alteração",L744="Desligamento")</formula>
    </cfRule>
  </conditionalFormatting>
  <conditionalFormatting sqref="N770:O770">
    <cfRule type="expression" dxfId="3121" priority="12882" stopIfTrue="1">
      <formula>L765="Conexão Nova"</formula>
    </cfRule>
  </conditionalFormatting>
  <conditionalFormatting sqref="N771:O771">
    <cfRule type="expression" dxfId="3120" priority="12881" stopIfTrue="1">
      <formula>L765="Conexão Nova"</formula>
    </cfRule>
  </conditionalFormatting>
  <conditionalFormatting sqref="N778:O778">
    <cfRule type="expression" dxfId="3119" priority="12874">
      <formula>OR(L765="Alteração de Carga",L765="Caixa Existente sem Alteração",L765="Desligamento")</formula>
    </cfRule>
  </conditionalFormatting>
  <conditionalFormatting sqref="N791:O791">
    <cfRule type="expression" dxfId="3118" priority="12837" stopIfTrue="1">
      <formula>L786="Conexão Nova"</formula>
    </cfRule>
  </conditionalFormatting>
  <conditionalFormatting sqref="N792:O792">
    <cfRule type="expression" dxfId="3117" priority="12836" stopIfTrue="1">
      <formula>L786="Conexão Nova"</formula>
    </cfRule>
  </conditionalFormatting>
  <conditionalFormatting sqref="N799:O799">
    <cfRule type="expression" dxfId="3116" priority="12829">
      <formula>OR(L786="Alteração de Carga",L786="Caixa Existente sem Alteração",L786="Desligamento")</formula>
    </cfRule>
  </conditionalFormatting>
  <conditionalFormatting sqref="N812:O812">
    <cfRule type="expression" dxfId="3115" priority="12792" stopIfTrue="1">
      <formula>L807="Conexão Nova"</formula>
    </cfRule>
  </conditionalFormatting>
  <conditionalFormatting sqref="N813:O813">
    <cfRule type="expression" dxfId="3114" priority="12791" stopIfTrue="1">
      <formula>L807="Conexão Nova"</formula>
    </cfRule>
  </conditionalFormatting>
  <conditionalFormatting sqref="N820:O820">
    <cfRule type="expression" dxfId="3113" priority="12784">
      <formula>OR(L807="Alteração de Carga",L807="Caixa Existente sem Alteração",L807="Desligamento")</formula>
    </cfRule>
  </conditionalFormatting>
  <conditionalFormatting sqref="N833:O833">
    <cfRule type="expression" dxfId="3112" priority="12747" stopIfTrue="1">
      <formula>L828="Conexão Nova"</formula>
    </cfRule>
  </conditionalFormatting>
  <conditionalFormatting sqref="N834:O834">
    <cfRule type="expression" dxfId="3111" priority="12746" stopIfTrue="1">
      <formula>L828="Conexão Nova"</formula>
    </cfRule>
  </conditionalFormatting>
  <conditionalFormatting sqref="N841:O841">
    <cfRule type="expression" dxfId="3110" priority="12739">
      <formula>OR(L828="Alteração de Carga",L828="Caixa Existente sem Alteração",L828="Desligamento")</formula>
    </cfRule>
  </conditionalFormatting>
  <conditionalFormatting sqref="N854:O854">
    <cfRule type="expression" dxfId="3109" priority="12702" stopIfTrue="1">
      <formula>L849="Conexão Nova"</formula>
    </cfRule>
  </conditionalFormatting>
  <conditionalFormatting sqref="N855:O855">
    <cfRule type="expression" dxfId="3108" priority="12701" stopIfTrue="1">
      <formula>L849="Conexão Nova"</formula>
    </cfRule>
  </conditionalFormatting>
  <conditionalFormatting sqref="N862:O862">
    <cfRule type="expression" dxfId="3107" priority="12694">
      <formula>OR(L849="Alteração de Carga",L849="Caixa Existente sem Alteração",L849="Desligamento")</formula>
    </cfRule>
  </conditionalFormatting>
  <conditionalFormatting sqref="N875:O875">
    <cfRule type="expression" dxfId="3106" priority="12657" stopIfTrue="1">
      <formula>L870="Conexão Nova"</formula>
    </cfRule>
  </conditionalFormatting>
  <conditionalFormatting sqref="N876:O876">
    <cfRule type="expression" dxfId="3105" priority="12656" stopIfTrue="1">
      <formula>L870="Conexão Nova"</formula>
    </cfRule>
  </conditionalFormatting>
  <conditionalFormatting sqref="N883:O883">
    <cfRule type="expression" dxfId="3104" priority="12649">
      <formula>OR(L870="Alteração de Carga",L870="Caixa Existente sem Alteração",L870="Desligamento")</formula>
    </cfRule>
  </conditionalFormatting>
  <conditionalFormatting sqref="N896:O896">
    <cfRule type="expression" dxfId="3103" priority="12612" stopIfTrue="1">
      <formula>L891="Conexão Nova"</formula>
    </cfRule>
  </conditionalFormatting>
  <conditionalFormatting sqref="N897:O897">
    <cfRule type="expression" dxfId="3102" priority="12611" stopIfTrue="1">
      <formula>L891="Conexão Nova"</formula>
    </cfRule>
  </conditionalFormatting>
  <conditionalFormatting sqref="N904:O904">
    <cfRule type="expression" dxfId="3101" priority="12604">
      <formula>OR(L891="Alteração de Carga",L891="Caixa Existente sem Alteração",L891="Desligamento")</formula>
    </cfRule>
  </conditionalFormatting>
  <conditionalFormatting sqref="N917:O917">
    <cfRule type="expression" dxfId="3100" priority="12567" stopIfTrue="1">
      <formula>L912="Conexão Nova"</formula>
    </cfRule>
  </conditionalFormatting>
  <conditionalFormatting sqref="N918:O918">
    <cfRule type="expression" dxfId="3099" priority="12566" stopIfTrue="1">
      <formula>L912="Conexão Nova"</formula>
    </cfRule>
  </conditionalFormatting>
  <conditionalFormatting sqref="N925:O925">
    <cfRule type="expression" dxfId="3098" priority="12559">
      <formula>OR(L912="Alteração de Carga",L912="Caixa Existente sem Alteração",L912="Desligamento")</formula>
    </cfRule>
  </conditionalFormatting>
  <conditionalFormatting sqref="N938:O938">
    <cfRule type="expression" dxfId="3097" priority="12522" stopIfTrue="1">
      <formula>L933="Conexão Nova"</formula>
    </cfRule>
  </conditionalFormatting>
  <conditionalFormatting sqref="N939:O939">
    <cfRule type="expression" dxfId="3096" priority="12521" stopIfTrue="1">
      <formula>L933="Conexão Nova"</formula>
    </cfRule>
  </conditionalFormatting>
  <conditionalFormatting sqref="N946:O946">
    <cfRule type="expression" dxfId="3095" priority="12514">
      <formula>OR(L933="Alteração de Carga",L933="Caixa Existente sem Alteração",L933="Desligamento")</formula>
    </cfRule>
  </conditionalFormatting>
  <conditionalFormatting sqref="N959:O959">
    <cfRule type="expression" dxfId="3094" priority="12477" stopIfTrue="1">
      <formula>L954="Conexão Nova"</formula>
    </cfRule>
  </conditionalFormatting>
  <conditionalFormatting sqref="N960:O960">
    <cfRule type="expression" dxfId="3093" priority="12476" stopIfTrue="1">
      <formula>L954="Conexão Nova"</formula>
    </cfRule>
  </conditionalFormatting>
  <conditionalFormatting sqref="N967:O967">
    <cfRule type="expression" dxfId="3092" priority="12469">
      <formula>OR(L954="Alteração de Carga",L954="Caixa Existente sem Alteração",L954="Desligamento")</formula>
    </cfRule>
  </conditionalFormatting>
  <conditionalFormatting sqref="N980:O980">
    <cfRule type="expression" dxfId="3091" priority="12432" stopIfTrue="1">
      <formula>L975="Conexão Nova"</formula>
    </cfRule>
  </conditionalFormatting>
  <conditionalFormatting sqref="N981:O981">
    <cfRule type="expression" dxfId="3090" priority="12431" stopIfTrue="1">
      <formula>L975="Conexão Nova"</formula>
    </cfRule>
  </conditionalFormatting>
  <conditionalFormatting sqref="N988:O988">
    <cfRule type="expression" dxfId="3089" priority="12424">
      <formula>OR(L975="Alteração de Carga",L975="Caixa Existente sem Alteração",L975="Desligamento")</formula>
    </cfRule>
  </conditionalFormatting>
  <conditionalFormatting sqref="N1001:O1001">
    <cfRule type="expression" dxfId="3088" priority="12387" stopIfTrue="1">
      <formula>L996="Conexão Nova"</formula>
    </cfRule>
  </conditionalFormatting>
  <conditionalFormatting sqref="N1002:O1002">
    <cfRule type="expression" dxfId="3087" priority="12386" stopIfTrue="1">
      <formula>L996="Conexão Nova"</formula>
    </cfRule>
  </conditionalFormatting>
  <conditionalFormatting sqref="N1009:O1009">
    <cfRule type="expression" dxfId="3086" priority="12379">
      <formula>OR(L996="Alteração de Carga",L996="Caixa Existente sem Alteração",L996="Desligamento")</formula>
    </cfRule>
  </conditionalFormatting>
  <conditionalFormatting sqref="N1022:O1022">
    <cfRule type="expression" dxfId="3085" priority="12342" stopIfTrue="1">
      <formula>L1017="Conexão Nova"</formula>
    </cfRule>
  </conditionalFormatting>
  <conditionalFormatting sqref="N1023:O1023">
    <cfRule type="expression" dxfId="3084" priority="12341" stopIfTrue="1">
      <formula>L1017="Conexão Nova"</formula>
    </cfRule>
  </conditionalFormatting>
  <conditionalFormatting sqref="N1030:O1030">
    <cfRule type="expression" dxfId="3083" priority="12334">
      <formula>OR(L1017="Alteração de Carga",L1017="Caixa Existente sem Alteração",L1017="Desligamento")</formula>
    </cfRule>
  </conditionalFormatting>
  <conditionalFormatting sqref="N1043:O1043">
    <cfRule type="expression" dxfId="3082" priority="12297" stopIfTrue="1">
      <formula>L1038="Conexão Nova"</formula>
    </cfRule>
  </conditionalFormatting>
  <conditionalFormatting sqref="N1044:O1044">
    <cfRule type="expression" dxfId="3081" priority="12296" stopIfTrue="1">
      <formula>L1038="Conexão Nova"</formula>
    </cfRule>
  </conditionalFormatting>
  <conditionalFormatting sqref="N1051:O1051">
    <cfRule type="expression" dxfId="3080" priority="12289">
      <formula>OR(L1038="Alteração de Carga",L1038="Caixa Existente sem Alteração",L1038="Desligamento")</formula>
    </cfRule>
  </conditionalFormatting>
  <conditionalFormatting sqref="N1064:O1064">
    <cfRule type="expression" dxfId="3079" priority="12252" stopIfTrue="1">
      <formula>L1059="Conexão Nova"</formula>
    </cfRule>
  </conditionalFormatting>
  <conditionalFormatting sqref="N1065:O1065">
    <cfRule type="expression" dxfId="3078" priority="12251" stopIfTrue="1">
      <formula>L1059="Conexão Nova"</formula>
    </cfRule>
  </conditionalFormatting>
  <conditionalFormatting sqref="N1072:O1072">
    <cfRule type="expression" dxfId="3077" priority="12244">
      <formula>OR(L1059="Alteração de Carga",L1059="Caixa Existente sem Alteração",L1059="Desligamento")</formula>
    </cfRule>
  </conditionalFormatting>
  <conditionalFormatting sqref="N1085:O1085">
    <cfRule type="expression" dxfId="3076" priority="12207" stopIfTrue="1">
      <formula>L1080="Conexão Nova"</formula>
    </cfRule>
  </conditionalFormatting>
  <conditionalFormatting sqref="N1086:O1086">
    <cfRule type="expression" dxfId="3075" priority="12206" stopIfTrue="1">
      <formula>L1080="Conexão Nova"</formula>
    </cfRule>
  </conditionalFormatting>
  <conditionalFormatting sqref="N1093:O1093">
    <cfRule type="expression" dxfId="3074" priority="12199">
      <formula>OR(L1080="Alteração de Carga",L1080="Caixa Existente sem Alteração",L1080="Desligamento")</formula>
    </cfRule>
  </conditionalFormatting>
  <conditionalFormatting sqref="N1106:O1106">
    <cfRule type="expression" dxfId="3073" priority="12162" stopIfTrue="1">
      <formula>L1101="Conexão Nova"</formula>
    </cfRule>
  </conditionalFormatting>
  <conditionalFormatting sqref="N1107:O1107">
    <cfRule type="expression" dxfId="3072" priority="12161" stopIfTrue="1">
      <formula>L1101="Conexão Nova"</formula>
    </cfRule>
  </conditionalFormatting>
  <conditionalFormatting sqref="N1114:O1114">
    <cfRule type="expression" dxfId="3071" priority="12154">
      <formula>OR(L1101="Alteração de Carga",L1101="Caixa Existente sem Alteração",L1101="Desligamento")</formula>
    </cfRule>
  </conditionalFormatting>
  <conditionalFormatting sqref="N1127:O1127">
    <cfRule type="expression" dxfId="3070" priority="12117" stopIfTrue="1">
      <formula>L1122="Conexão Nova"</formula>
    </cfRule>
  </conditionalFormatting>
  <conditionalFormatting sqref="N1128:O1128">
    <cfRule type="expression" dxfId="3069" priority="12116" stopIfTrue="1">
      <formula>L1122="Conexão Nova"</formula>
    </cfRule>
  </conditionalFormatting>
  <conditionalFormatting sqref="N1135:O1135">
    <cfRule type="expression" dxfId="3068" priority="12109">
      <formula>OR(L1122="Alteração de Carga",L1122="Caixa Existente sem Alteração",L1122="Desligamento")</formula>
    </cfRule>
  </conditionalFormatting>
  <conditionalFormatting sqref="N1148:O1148">
    <cfRule type="expression" dxfId="3067" priority="12072" stopIfTrue="1">
      <formula>L1143="Conexão Nova"</formula>
    </cfRule>
  </conditionalFormatting>
  <conditionalFormatting sqref="N1149:O1149">
    <cfRule type="expression" dxfId="3066" priority="12071" stopIfTrue="1">
      <formula>L1143="Conexão Nova"</formula>
    </cfRule>
  </conditionalFormatting>
  <conditionalFormatting sqref="N1156:O1156">
    <cfRule type="expression" dxfId="3065" priority="12064">
      <formula>OR(L1143="Alteração de Carga",L1143="Caixa Existente sem Alteração",L1143="Desligamento")</formula>
    </cfRule>
  </conditionalFormatting>
  <conditionalFormatting sqref="N1169:O1169">
    <cfRule type="expression" dxfId="3064" priority="12027" stopIfTrue="1">
      <formula>L1164="Conexão Nova"</formula>
    </cfRule>
  </conditionalFormatting>
  <conditionalFormatting sqref="N1170:O1170">
    <cfRule type="expression" dxfId="3063" priority="12026" stopIfTrue="1">
      <formula>L1164="Conexão Nova"</formula>
    </cfRule>
  </conditionalFormatting>
  <conditionalFormatting sqref="N1177:O1177">
    <cfRule type="expression" dxfId="3062" priority="12019">
      <formula>OR(L1164="Alteração de Carga",L1164="Caixa Existente sem Alteração",L1164="Desligamento")</formula>
    </cfRule>
  </conditionalFormatting>
  <conditionalFormatting sqref="N1190:O1190">
    <cfRule type="expression" dxfId="3061" priority="11982" stopIfTrue="1">
      <formula>L1185="Conexão Nova"</formula>
    </cfRule>
  </conditionalFormatting>
  <conditionalFormatting sqref="N1191:O1191">
    <cfRule type="expression" dxfId="3060" priority="11981" stopIfTrue="1">
      <formula>L1185="Conexão Nova"</formula>
    </cfRule>
  </conditionalFormatting>
  <conditionalFormatting sqref="N1198:O1198">
    <cfRule type="expression" dxfId="3059" priority="11974">
      <formula>OR(L1185="Alteração de Carga",L1185="Caixa Existente sem Alteração",L1185="Desligamento")</formula>
    </cfRule>
  </conditionalFormatting>
  <conditionalFormatting sqref="N1211:O1211">
    <cfRule type="expression" dxfId="3058" priority="11937" stopIfTrue="1">
      <formula>L1206="Conexão Nova"</formula>
    </cfRule>
  </conditionalFormatting>
  <conditionalFormatting sqref="N1212:O1212">
    <cfRule type="expression" dxfId="3057" priority="11936" stopIfTrue="1">
      <formula>L1206="Conexão Nova"</formula>
    </cfRule>
  </conditionalFormatting>
  <conditionalFormatting sqref="N1219:O1219">
    <cfRule type="expression" dxfId="3056" priority="11929">
      <formula>OR(L1206="Alteração de Carga",L1206="Caixa Existente sem Alteração",L1206="Desligamento")</formula>
    </cfRule>
  </conditionalFormatting>
  <conditionalFormatting sqref="N1232:O1232">
    <cfRule type="expression" dxfId="3055" priority="11892" stopIfTrue="1">
      <formula>L1227="Conexão Nova"</formula>
    </cfRule>
  </conditionalFormatting>
  <conditionalFormatting sqref="N1233:O1233">
    <cfRule type="expression" dxfId="3054" priority="11891" stopIfTrue="1">
      <formula>L1227="Conexão Nova"</formula>
    </cfRule>
  </conditionalFormatting>
  <conditionalFormatting sqref="N1240:O1240">
    <cfRule type="expression" dxfId="3053" priority="11884">
      <formula>OR(L1227="Alteração de Carga",L1227="Caixa Existente sem Alteração",L1227="Desligamento")</formula>
    </cfRule>
  </conditionalFormatting>
  <conditionalFormatting sqref="N1253:O1253">
    <cfRule type="expression" dxfId="3052" priority="11847" stopIfTrue="1">
      <formula>L1248="Conexão Nova"</formula>
    </cfRule>
  </conditionalFormatting>
  <conditionalFormatting sqref="N1254:O1254">
    <cfRule type="expression" dxfId="3051" priority="11846" stopIfTrue="1">
      <formula>L1248="Conexão Nova"</formula>
    </cfRule>
  </conditionalFormatting>
  <conditionalFormatting sqref="N1261:O1261">
    <cfRule type="expression" dxfId="3050" priority="11839">
      <formula>OR(L1248="Alteração de Carga",L1248="Caixa Existente sem Alteração",L1248="Desligamento")</formula>
    </cfRule>
  </conditionalFormatting>
  <conditionalFormatting sqref="N1274:O1274">
    <cfRule type="expression" dxfId="3049" priority="11802" stopIfTrue="1">
      <formula>L1269="Conexão Nova"</formula>
    </cfRule>
  </conditionalFormatting>
  <conditionalFormatting sqref="N1275:O1275">
    <cfRule type="expression" dxfId="3048" priority="11801" stopIfTrue="1">
      <formula>L1269="Conexão Nova"</formula>
    </cfRule>
  </conditionalFormatting>
  <conditionalFormatting sqref="N1282:O1282">
    <cfRule type="expression" dxfId="3047" priority="11794">
      <formula>OR(L1269="Alteração de Carga",L1269="Caixa Existente sem Alteração",L1269="Desligamento")</formula>
    </cfRule>
  </conditionalFormatting>
  <conditionalFormatting sqref="N1295:O1295">
    <cfRule type="expression" dxfId="3046" priority="11757" stopIfTrue="1">
      <formula>L1290="Conexão Nova"</formula>
    </cfRule>
  </conditionalFormatting>
  <conditionalFormatting sqref="N1296:O1296">
    <cfRule type="expression" dxfId="3045" priority="11756" stopIfTrue="1">
      <formula>L1290="Conexão Nova"</formula>
    </cfRule>
  </conditionalFormatting>
  <conditionalFormatting sqref="N1303:O1303">
    <cfRule type="expression" dxfId="3044" priority="11749">
      <formula>OR(L1290="Alteração de Carga",L1290="Caixa Existente sem Alteração",L1290="Desligamento")</formula>
    </cfRule>
  </conditionalFormatting>
  <conditionalFormatting sqref="N1316:O1316">
    <cfRule type="expression" dxfId="3043" priority="11712" stopIfTrue="1">
      <formula>L1311="Conexão Nova"</formula>
    </cfRule>
  </conditionalFormatting>
  <conditionalFormatting sqref="N1317:O1317">
    <cfRule type="expression" dxfId="3042" priority="11711" stopIfTrue="1">
      <formula>L1311="Conexão Nova"</formula>
    </cfRule>
  </conditionalFormatting>
  <conditionalFormatting sqref="N1324:O1324">
    <cfRule type="expression" dxfId="3041" priority="11704">
      <formula>OR(L1311="Alteração de Carga",L1311="Caixa Existente sem Alteração",L1311="Desligamento")</formula>
    </cfRule>
  </conditionalFormatting>
  <conditionalFormatting sqref="N1337:O1337">
    <cfRule type="expression" dxfId="3040" priority="11667" stopIfTrue="1">
      <formula>L1332="Conexão Nova"</formula>
    </cfRule>
  </conditionalFormatting>
  <conditionalFormatting sqref="N1338:O1338">
    <cfRule type="expression" dxfId="3039" priority="11666" stopIfTrue="1">
      <formula>L1332="Conexão Nova"</formula>
    </cfRule>
  </conditionalFormatting>
  <conditionalFormatting sqref="N1345:O1345">
    <cfRule type="expression" dxfId="3038" priority="11659">
      <formula>OR(L1332="Alteração de Carga",L1332="Caixa Existente sem Alteração",L1332="Desligamento")</formula>
    </cfRule>
  </conditionalFormatting>
  <conditionalFormatting sqref="N1358:O1358">
    <cfRule type="expression" dxfId="3037" priority="11622" stopIfTrue="1">
      <formula>L1353="Conexão Nova"</formula>
    </cfRule>
  </conditionalFormatting>
  <conditionalFormatting sqref="N1359:O1359">
    <cfRule type="expression" dxfId="3036" priority="11621" stopIfTrue="1">
      <formula>L1353="Conexão Nova"</formula>
    </cfRule>
  </conditionalFormatting>
  <conditionalFormatting sqref="N1366:O1366">
    <cfRule type="expression" dxfId="3035" priority="11614">
      <formula>OR(L1353="Alteração de Carga",L1353="Caixa Existente sem Alteração",L1353="Desligamento")</formula>
    </cfRule>
  </conditionalFormatting>
  <conditionalFormatting sqref="N1379:O1379">
    <cfRule type="expression" dxfId="3034" priority="11577" stopIfTrue="1">
      <formula>L1374="Conexão Nova"</formula>
    </cfRule>
  </conditionalFormatting>
  <conditionalFormatting sqref="N1380:O1380">
    <cfRule type="expression" dxfId="3033" priority="11576" stopIfTrue="1">
      <formula>L1374="Conexão Nova"</formula>
    </cfRule>
  </conditionalFormatting>
  <conditionalFormatting sqref="N1387:O1387">
    <cfRule type="expression" dxfId="3032" priority="11569">
      <formula>OR(L1374="Alteração de Carga",L1374="Caixa Existente sem Alteração",L1374="Desligamento")</formula>
    </cfRule>
  </conditionalFormatting>
  <conditionalFormatting sqref="N1400:O1400">
    <cfRule type="expression" dxfId="3031" priority="11532" stopIfTrue="1">
      <formula>L1395="Conexão Nova"</formula>
    </cfRule>
  </conditionalFormatting>
  <conditionalFormatting sqref="N1401:O1401">
    <cfRule type="expression" dxfId="3030" priority="11531" stopIfTrue="1">
      <formula>L1395="Conexão Nova"</formula>
    </cfRule>
  </conditionalFormatting>
  <conditionalFormatting sqref="N1408:O1408">
    <cfRule type="expression" dxfId="3029" priority="11524">
      <formula>OR(L1395="Alteração de Carga",L1395="Caixa Existente sem Alteração",L1395="Desligamento")</formula>
    </cfRule>
  </conditionalFormatting>
  <conditionalFormatting sqref="N1421:O1421">
    <cfRule type="expression" dxfId="3028" priority="11487" stopIfTrue="1">
      <formula>L1416="Conexão Nova"</formula>
    </cfRule>
  </conditionalFormatting>
  <conditionalFormatting sqref="N1422:O1422">
    <cfRule type="expression" dxfId="3027" priority="11486" stopIfTrue="1">
      <formula>L1416="Conexão Nova"</formula>
    </cfRule>
  </conditionalFormatting>
  <conditionalFormatting sqref="N1429:O1429">
    <cfRule type="expression" dxfId="3026" priority="11479">
      <formula>OR(L1416="Alteração de Carga",L1416="Caixa Existente sem Alteração",L1416="Desligamento")</formula>
    </cfRule>
  </conditionalFormatting>
  <conditionalFormatting sqref="N1442:O1442">
    <cfRule type="expression" dxfId="3025" priority="11442" stopIfTrue="1">
      <formula>L1437="Conexão Nova"</formula>
    </cfRule>
  </conditionalFormatting>
  <conditionalFormatting sqref="N1443:O1443">
    <cfRule type="expression" dxfId="3024" priority="11441" stopIfTrue="1">
      <formula>L1437="Conexão Nova"</formula>
    </cfRule>
  </conditionalFormatting>
  <conditionalFormatting sqref="N1450:O1450">
    <cfRule type="expression" dxfId="3023" priority="11434">
      <formula>OR(L1437="Alteração de Carga",L1437="Caixa Existente sem Alteração",L1437="Desligamento")</formula>
    </cfRule>
  </conditionalFormatting>
  <conditionalFormatting sqref="N1463:O1463">
    <cfRule type="expression" dxfId="3022" priority="11397" stopIfTrue="1">
      <formula>L1458="Conexão Nova"</formula>
    </cfRule>
  </conditionalFormatting>
  <conditionalFormatting sqref="N1464:O1464">
    <cfRule type="expression" dxfId="3021" priority="11396" stopIfTrue="1">
      <formula>L1458="Conexão Nova"</formula>
    </cfRule>
  </conditionalFormatting>
  <conditionalFormatting sqref="N1471:O1471">
    <cfRule type="expression" dxfId="3020" priority="11389">
      <formula>OR(L1458="Alteração de Carga",L1458="Caixa Existente sem Alteração",L1458="Desligamento")</formula>
    </cfRule>
  </conditionalFormatting>
  <conditionalFormatting sqref="N1484:O1484">
    <cfRule type="expression" dxfId="3019" priority="11352" stopIfTrue="1">
      <formula>L1479="Conexão Nova"</formula>
    </cfRule>
  </conditionalFormatting>
  <conditionalFormatting sqref="N1485:O1485">
    <cfRule type="expression" dxfId="3018" priority="11351" stopIfTrue="1">
      <formula>L1479="Conexão Nova"</formula>
    </cfRule>
  </conditionalFormatting>
  <conditionalFormatting sqref="N1492:O1492">
    <cfRule type="expression" dxfId="3017" priority="11344">
      <formula>OR(L1479="Alteração de Carga",L1479="Caixa Existente sem Alteração",L1479="Desligamento")</formula>
    </cfRule>
  </conditionalFormatting>
  <conditionalFormatting sqref="N1505:O1505">
    <cfRule type="expression" dxfId="3016" priority="11307" stopIfTrue="1">
      <formula>L1500="Conexão Nova"</formula>
    </cfRule>
  </conditionalFormatting>
  <conditionalFormatting sqref="N1506:O1506">
    <cfRule type="expression" dxfId="3015" priority="11306" stopIfTrue="1">
      <formula>L1500="Conexão Nova"</formula>
    </cfRule>
  </conditionalFormatting>
  <conditionalFormatting sqref="N1513:O1513">
    <cfRule type="expression" dxfId="3014" priority="11299">
      <formula>OR(L1500="Alteração de Carga",L1500="Caixa Existente sem Alteração",L1500="Desligamento")</formula>
    </cfRule>
  </conditionalFormatting>
  <conditionalFormatting sqref="N1526:O1526">
    <cfRule type="expression" dxfId="3013" priority="11262" stopIfTrue="1">
      <formula>L1521="Conexão Nova"</formula>
    </cfRule>
  </conditionalFormatting>
  <conditionalFormatting sqref="N1527:O1527">
    <cfRule type="expression" dxfId="3012" priority="11261" stopIfTrue="1">
      <formula>L1521="Conexão Nova"</formula>
    </cfRule>
  </conditionalFormatting>
  <conditionalFormatting sqref="N1534:O1534">
    <cfRule type="expression" dxfId="3011" priority="11254">
      <formula>OR(L1521="Alteração de Carga",L1521="Caixa Existente sem Alteração",L1521="Desligamento")</formula>
    </cfRule>
  </conditionalFormatting>
  <conditionalFormatting sqref="N1547:O1547">
    <cfRule type="expression" dxfId="3010" priority="11217" stopIfTrue="1">
      <formula>L1542="Conexão Nova"</formula>
    </cfRule>
  </conditionalFormatting>
  <conditionalFormatting sqref="N1548:O1548">
    <cfRule type="expression" dxfId="3009" priority="11216" stopIfTrue="1">
      <formula>L1542="Conexão Nova"</formula>
    </cfRule>
  </conditionalFormatting>
  <conditionalFormatting sqref="N1555:O1555">
    <cfRule type="expression" dxfId="3008" priority="11209">
      <formula>OR(L1542="Alteração de Carga",L1542="Caixa Existente sem Alteração",L1542="Desligamento")</formula>
    </cfRule>
  </conditionalFormatting>
  <conditionalFormatting sqref="N1568:O1568">
    <cfRule type="expression" dxfId="3007" priority="11172" stopIfTrue="1">
      <formula>L1563="Conexão Nova"</formula>
    </cfRule>
  </conditionalFormatting>
  <conditionalFormatting sqref="N1569:O1569">
    <cfRule type="expression" dxfId="3006" priority="11171" stopIfTrue="1">
      <formula>L1563="Conexão Nova"</formula>
    </cfRule>
  </conditionalFormatting>
  <conditionalFormatting sqref="N1576:O1576">
    <cfRule type="expression" dxfId="3005" priority="11164">
      <formula>OR(L1563="Alteração de Carga",L1563="Caixa Existente sem Alteração",L1563="Desligamento")</formula>
    </cfRule>
  </conditionalFormatting>
  <conditionalFormatting sqref="N1589:O1589">
    <cfRule type="expression" dxfId="3004" priority="11127" stopIfTrue="1">
      <formula>L1584="Conexão Nova"</formula>
    </cfRule>
  </conditionalFormatting>
  <conditionalFormatting sqref="N1590:O1590">
    <cfRule type="expression" dxfId="3003" priority="11126" stopIfTrue="1">
      <formula>L1584="Conexão Nova"</formula>
    </cfRule>
  </conditionalFormatting>
  <conditionalFormatting sqref="N1597:O1597">
    <cfRule type="expression" dxfId="3002" priority="11119">
      <formula>OR(L1584="Alteração de Carga",L1584="Caixa Existente sem Alteração",L1584="Desligamento")</formula>
    </cfRule>
  </conditionalFormatting>
  <conditionalFormatting sqref="N1610:O1610">
    <cfRule type="expression" dxfId="3001" priority="11082" stopIfTrue="1">
      <formula>L1605="Conexão Nova"</formula>
    </cfRule>
  </conditionalFormatting>
  <conditionalFormatting sqref="N1611:O1611">
    <cfRule type="expression" dxfId="3000" priority="11081" stopIfTrue="1">
      <formula>L1605="Conexão Nova"</formula>
    </cfRule>
  </conditionalFormatting>
  <conditionalFormatting sqref="N1618:O1618">
    <cfRule type="expression" dxfId="2999" priority="11074">
      <formula>OR(L1605="Alteração de Carga",L1605="Caixa Existente sem Alteração",L1605="Desligamento")</formula>
    </cfRule>
  </conditionalFormatting>
  <conditionalFormatting sqref="N1631:O1631">
    <cfRule type="expression" dxfId="2998" priority="11037" stopIfTrue="1">
      <formula>L1626="Conexão Nova"</formula>
    </cfRule>
  </conditionalFormatting>
  <conditionalFormatting sqref="N1632:O1632">
    <cfRule type="expression" dxfId="2997" priority="11036" stopIfTrue="1">
      <formula>L1626="Conexão Nova"</formula>
    </cfRule>
  </conditionalFormatting>
  <conditionalFormatting sqref="N1639:O1639">
    <cfRule type="expression" dxfId="2996" priority="11029">
      <formula>OR(L1626="Alteração de Carga",L1626="Caixa Existente sem Alteração",L1626="Desligamento")</formula>
    </cfRule>
  </conditionalFormatting>
  <conditionalFormatting sqref="N1652:O1652">
    <cfRule type="expression" dxfId="2995" priority="10992" stopIfTrue="1">
      <formula>L1647="Conexão Nova"</formula>
    </cfRule>
  </conditionalFormatting>
  <conditionalFormatting sqref="N1653:O1653">
    <cfRule type="expression" dxfId="2994" priority="10991" stopIfTrue="1">
      <formula>L1647="Conexão Nova"</formula>
    </cfRule>
  </conditionalFormatting>
  <conditionalFormatting sqref="N1660:O1660">
    <cfRule type="expression" dxfId="2993" priority="10984">
      <formula>OR(L1647="Alteração de Carga",L1647="Caixa Existente sem Alteração",L1647="Desligamento")</formula>
    </cfRule>
  </conditionalFormatting>
  <conditionalFormatting sqref="N1673:O1673">
    <cfRule type="expression" dxfId="2992" priority="10947" stopIfTrue="1">
      <formula>L1668="Conexão Nova"</formula>
    </cfRule>
  </conditionalFormatting>
  <conditionalFormatting sqref="N1674:O1674">
    <cfRule type="expression" dxfId="2991" priority="10946" stopIfTrue="1">
      <formula>L1668="Conexão Nova"</formula>
    </cfRule>
  </conditionalFormatting>
  <conditionalFormatting sqref="N1681:O1681">
    <cfRule type="expression" dxfId="2990" priority="10939">
      <formula>OR(L1668="Alteração de Carga",L1668="Caixa Existente sem Alteração",L1668="Desligamento")</formula>
    </cfRule>
  </conditionalFormatting>
  <conditionalFormatting sqref="N1694:O1694">
    <cfRule type="expression" dxfId="2989" priority="10902" stopIfTrue="1">
      <formula>L1689="Conexão Nova"</formula>
    </cfRule>
  </conditionalFormatting>
  <conditionalFormatting sqref="N1695:O1695">
    <cfRule type="expression" dxfId="2988" priority="10901" stopIfTrue="1">
      <formula>L1689="Conexão Nova"</formula>
    </cfRule>
  </conditionalFormatting>
  <conditionalFormatting sqref="N1702:O1702">
    <cfRule type="expression" dxfId="2987" priority="10894">
      <formula>OR(L1689="Alteração de Carga",L1689="Caixa Existente sem Alteração",L1689="Desligamento")</formula>
    </cfRule>
  </conditionalFormatting>
  <conditionalFormatting sqref="N1715:O1715">
    <cfRule type="expression" dxfId="2986" priority="10857" stopIfTrue="1">
      <formula>L1710="Conexão Nova"</formula>
    </cfRule>
  </conditionalFormatting>
  <conditionalFormatting sqref="N1716:O1716">
    <cfRule type="expression" dxfId="2985" priority="10856" stopIfTrue="1">
      <formula>L1710="Conexão Nova"</formula>
    </cfRule>
  </conditionalFormatting>
  <conditionalFormatting sqref="N1723:O1723">
    <cfRule type="expression" dxfId="2984" priority="10849">
      <formula>OR(L1710="Alteração de Carga",L1710="Caixa Existente sem Alteração",L1710="Desligamento")</formula>
    </cfRule>
  </conditionalFormatting>
  <conditionalFormatting sqref="N1736:O1736">
    <cfRule type="expression" dxfId="2983" priority="10812" stopIfTrue="1">
      <formula>L1731="Conexão Nova"</formula>
    </cfRule>
  </conditionalFormatting>
  <conditionalFormatting sqref="N1737:O1737">
    <cfRule type="expression" dxfId="2982" priority="10811" stopIfTrue="1">
      <formula>L1731="Conexão Nova"</formula>
    </cfRule>
  </conditionalFormatting>
  <conditionalFormatting sqref="N1744:O1744">
    <cfRule type="expression" dxfId="2981" priority="10804">
      <formula>OR(L1731="Alteração de Carga",L1731="Caixa Existente sem Alteração",L1731="Desligamento")</formula>
    </cfRule>
  </conditionalFormatting>
  <conditionalFormatting sqref="N1757:O1757">
    <cfRule type="expression" dxfId="2980" priority="10767" stopIfTrue="1">
      <formula>L1752="Conexão Nova"</formula>
    </cfRule>
  </conditionalFormatting>
  <conditionalFormatting sqref="N1758:O1758">
    <cfRule type="expression" dxfId="2979" priority="10766" stopIfTrue="1">
      <formula>L1752="Conexão Nova"</formula>
    </cfRule>
  </conditionalFormatting>
  <conditionalFormatting sqref="N1765:O1765">
    <cfRule type="expression" dxfId="2978" priority="10759">
      <formula>OR(L1752="Alteração de Carga",L1752="Caixa Existente sem Alteração",L1752="Desligamento")</formula>
    </cfRule>
  </conditionalFormatting>
  <conditionalFormatting sqref="N1778:O1778">
    <cfRule type="expression" dxfId="2977" priority="10722" stopIfTrue="1">
      <formula>L1773="Conexão Nova"</formula>
    </cfRule>
  </conditionalFormatting>
  <conditionalFormatting sqref="N1779:O1779">
    <cfRule type="expression" dxfId="2976" priority="10721" stopIfTrue="1">
      <formula>L1773="Conexão Nova"</formula>
    </cfRule>
  </conditionalFormatting>
  <conditionalFormatting sqref="N1786:O1786">
    <cfRule type="expression" dxfId="2975" priority="10714">
      <formula>OR(L1773="Alteração de Carga",L1773="Caixa Existente sem Alteração",L1773="Desligamento")</formula>
    </cfRule>
  </conditionalFormatting>
  <conditionalFormatting sqref="N1799:O1799">
    <cfRule type="expression" dxfId="2974" priority="10677" stopIfTrue="1">
      <formula>L1794="Conexão Nova"</formula>
    </cfRule>
  </conditionalFormatting>
  <conditionalFormatting sqref="N1800:O1800">
    <cfRule type="expression" dxfId="2973" priority="10676" stopIfTrue="1">
      <formula>L1794="Conexão Nova"</formula>
    </cfRule>
  </conditionalFormatting>
  <conditionalFormatting sqref="N1807:O1807">
    <cfRule type="expression" dxfId="2972" priority="10669">
      <formula>OR(L1794="Alteração de Carga",L1794="Caixa Existente sem Alteração",L1794="Desligamento")</formula>
    </cfRule>
  </conditionalFormatting>
  <conditionalFormatting sqref="N1820:O1820">
    <cfRule type="expression" dxfId="2971" priority="10632" stopIfTrue="1">
      <formula>L1815="Conexão Nova"</formula>
    </cfRule>
  </conditionalFormatting>
  <conditionalFormatting sqref="N1821:O1821">
    <cfRule type="expression" dxfId="2970" priority="10631" stopIfTrue="1">
      <formula>L1815="Conexão Nova"</formula>
    </cfRule>
  </conditionalFormatting>
  <conditionalFormatting sqref="N1828:O1828">
    <cfRule type="expression" dxfId="2969" priority="10624">
      <formula>OR(L1815="Alteração de Carga",L1815="Caixa Existente sem Alteração",L1815="Desligamento")</formula>
    </cfRule>
  </conditionalFormatting>
  <conditionalFormatting sqref="N1841:O1841">
    <cfRule type="expression" dxfId="2968" priority="10587" stopIfTrue="1">
      <formula>L1836="Conexão Nova"</formula>
    </cfRule>
  </conditionalFormatting>
  <conditionalFormatting sqref="N1842:O1842">
    <cfRule type="expression" dxfId="2967" priority="10586" stopIfTrue="1">
      <formula>L1836="Conexão Nova"</formula>
    </cfRule>
  </conditionalFormatting>
  <conditionalFormatting sqref="N1849:O1849">
    <cfRule type="expression" dxfId="2966" priority="10579">
      <formula>OR(L1836="Alteração de Carga",L1836="Caixa Existente sem Alteração",L1836="Desligamento")</formula>
    </cfRule>
  </conditionalFormatting>
  <conditionalFormatting sqref="N1862:O1862">
    <cfRule type="expression" dxfId="2965" priority="10542" stopIfTrue="1">
      <formula>L1857="Conexão Nova"</formula>
    </cfRule>
  </conditionalFormatting>
  <conditionalFormatting sqref="N1863:O1863">
    <cfRule type="expression" dxfId="2964" priority="10541" stopIfTrue="1">
      <formula>L1857="Conexão Nova"</formula>
    </cfRule>
  </conditionalFormatting>
  <conditionalFormatting sqref="N1870:O1870">
    <cfRule type="expression" dxfId="2963" priority="10534">
      <formula>OR(L1857="Alteração de Carga",L1857="Caixa Existente sem Alteração",L1857="Desligamento")</formula>
    </cfRule>
  </conditionalFormatting>
  <conditionalFormatting sqref="N1883:O1883">
    <cfRule type="expression" dxfId="2962" priority="10497" stopIfTrue="1">
      <formula>L1878="Conexão Nova"</formula>
    </cfRule>
  </conditionalFormatting>
  <conditionalFormatting sqref="N1884:O1884">
    <cfRule type="expression" dxfId="2961" priority="10496" stopIfTrue="1">
      <formula>L1878="Conexão Nova"</formula>
    </cfRule>
  </conditionalFormatting>
  <conditionalFormatting sqref="N1891:O1891">
    <cfRule type="expression" dxfId="2960" priority="10489">
      <formula>OR(L1878="Alteração de Carga",L1878="Caixa Existente sem Alteração",L1878="Desligamento")</formula>
    </cfRule>
  </conditionalFormatting>
  <conditionalFormatting sqref="N1904:O1904">
    <cfRule type="expression" dxfId="2959" priority="10452" stopIfTrue="1">
      <formula>L1899="Conexão Nova"</formula>
    </cfRule>
  </conditionalFormatting>
  <conditionalFormatting sqref="N1905:O1905">
    <cfRule type="expression" dxfId="2958" priority="10451" stopIfTrue="1">
      <formula>L1899="Conexão Nova"</formula>
    </cfRule>
  </conditionalFormatting>
  <conditionalFormatting sqref="N1912:O1912">
    <cfRule type="expression" dxfId="2957" priority="10444">
      <formula>OR(L1899="Alteração de Carga",L1899="Caixa Existente sem Alteração",L1899="Desligamento")</formula>
    </cfRule>
  </conditionalFormatting>
  <conditionalFormatting sqref="N1925:O1925">
    <cfRule type="expression" dxfId="2956" priority="10407" stopIfTrue="1">
      <formula>L1920="Conexão Nova"</formula>
    </cfRule>
  </conditionalFormatting>
  <conditionalFormatting sqref="N1926:O1926">
    <cfRule type="expression" dxfId="2955" priority="10406" stopIfTrue="1">
      <formula>L1920="Conexão Nova"</formula>
    </cfRule>
  </conditionalFormatting>
  <conditionalFormatting sqref="N1933:O1933">
    <cfRule type="expression" dxfId="2954" priority="10399">
      <formula>OR(L1920="Alteração de Carga",L1920="Caixa Existente sem Alteração",L1920="Desligamento")</formula>
    </cfRule>
  </conditionalFormatting>
  <conditionalFormatting sqref="N1946:O1946">
    <cfRule type="expression" dxfId="2953" priority="10362" stopIfTrue="1">
      <formula>L1941="Conexão Nova"</formula>
    </cfRule>
  </conditionalFormatting>
  <conditionalFormatting sqref="N1947:O1947">
    <cfRule type="expression" dxfId="2952" priority="10361" stopIfTrue="1">
      <formula>L1941="Conexão Nova"</formula>
    </cfRule>
  </conditionalFormatting>
  <conditionalFormatting sqref="N1954:O1954">
    <cfRule type="expression" dxfId="2951" priority="10354">
      <formula>OR(L1941="Alteração de Carga",L1941="Caixa Existente sem Alteração",L1941="Desligamento")</formula>
    </cfRule>
  </conditionalFormatting>
  <conditionalFormatting sqref="N1967:O1967">
    <cfRule type="expression" dxfId="2950" priority="10317" stopIfTrue="1">
      <formula>L1962="Conexão Nova"</formula>
    </cfRule>
  </conditionalFormatting>
  <conditionalFormatting sqref="N1968:O1968">
    <cfRule type="expression" dxfId="2949" priority="10316" stopIfTrue="1">
      <formula>L1962="Conexão Nova"</formula>
    </cfRule>
  </conditionalFormatting>
  <conditionalFormatting sqref="N1975:O1975">
    <cfRule type="expression" dxfId="2948" priority="10309">
      <formula>OR(L1962="Alteração de Carga",L1962="Caixa Existente sem Alteração",L1962="Desligamento")</formula>
    </cfRule>
  </conditionalFormatting>
  <conditionalFormatting sqref="N1988:O1988">
    <cfRule type="expression" dxfId="2947" priority="10272" stopIfTrue="1">
      <formula>L1983="Conexão Nova"</formula>
    </cfRule>
  </conditionalFormatting>
  <conditionalFormatting sqref="N1989:O1989">
    <cfRule type="expression" dxfId="2946" priority="10271" stopIfTrue="1">
      <formula>L1983="Conexão Nova"</formula>
    </cfRule>
  </conditionalFormatting>
  <conditionalFormatting sqref="N1996:O1996">
    <cfRule type="expression" dxfId="2945" priority="10264">
      <formula>OR(L1983="Alteração de Carga",L1983="Caixa Existente sem Alteração",L1983="Desligamento")</formula>
    </cfRule>
  </conditionalFormatting>
  <conditionalFormatting sqref="N2009:O2009">
    <cfRule type="expression" dxfId="2944" priority="10227" stopIfTrue="1">
      <formula>L2004="Conexão Nova"</formula>
    </cfRule>
  </conditionalFormatting>
  <conditionalFormatting sqref="N2010:O2010">
    <cfRule type="expression" dxfId="2943" priority="10226" stopIfTrue="1">
      <formula>L2004="Conexão Nova"</formula>
    </cfRule>
  </conditionalFormatting>
  <conditionalFormatting sqref="N2017:O2017">
    <cfRule type="expression" dxfId="2942" priority="10219">
      <formula>OR(L2004="Alteração de Carga",L2004="Caixa Existente sem Alteração",L2004="Desligamento")</formula>
    </cfRule>
  </conditionalFormatting>
  <conditionalFormatting sqref="N2030:O2030">
    <cfRule type="expression" dxfId="2941" priority="10182" stopIfTrue="1">
      <formula>L2025="Conexão Nova"</formula>
    </cfRule>
  </conditionalFormatting>
  <conditionalFormatting sqref="N2031:O2031">
    <cfRule type="expression" dxfId="2940" priority="10181" stopIfTrue="1">
      <formula>L2025="Conexão Nova"</formula>
    </cfRule>
  </conditionalFormatting>
  <conditionalFormatting sqref="N2038:O2038">
    <cfRule type="expression" dxfId="2939" priority="10174">
      <formula>OR(L2025="Alteração de Carga",L2025="Caixa Existente sem Alteração",L2025="Desligamento")</formula>
    </cfRule>
  </conditionalFormatting>
  <conditionalFormatting sqref="N2051:O2051">
    <cfRule type="expression" dxfId="2938" priority="10137" stopIfTrue="1">
      <formula>L2046="Conexão Nova"</formula>
    </cfRule>
  </conditionalFormatting>
  <conditionalFormatting sqref="N2052:O2052">
    <cfRule type="expression" dxfId="2937" priority="10136" stopIfTrue="1">
      <formula>L2046="Conexão Nova"</formula>
    </cfRule>
  </conditionalFormatting>
  <conditionalFormatting sqref="N2059:O2059">
    <cfRule type="expression" dxfId="2936" priority="10129">
      <formula>OR(L2046="Alteração de Carga",L2046="Caixa Existente sem Alteração",L2046="Desligamento")</formula>
    </cfRule>
  </conditionalFormatting>
  <conditionalFormatting sqref="N2072:O2072">
    <cfRule type="expression" dxfId="2935" priority="10092" stopIfTrue="1">
      <formula>L2067="Conexão Nova"</formula>
    </cfRule>
  </conditionalFormatting>
  <conditionalFormatting sqref="N2073:O2073">
    <cfRule type="expression" dxfId="2934" priority="10091" stopIfTrue="1">
      <formula>L2067="Conexão Nova"</formula>
    </cfRule>
  </conditionalFormatting>
  <conditionalFormatting sqref="N2080:O2080">
    <cfRule type="expression" dxfId="2933" priority="10084">
      <formula>OR(L2067="Alteração de Carga",L2067="Caixa Existente sem Alteração",L2067="Desligamento")</formula>
    </cfRule>
  </conditionalFormatting>
  <conditionalFormatting sqref="N2093:O2093">
    <cfRule type="expression" dxfId="2932" priority="10047" stopIfTrue="1">
      <formula>L2088="Conexão Nova"</formula>
    </cfRule>
  </conditionalFormatting>
  <conditionalFormatting sqref="N2094:O2094">
    <cfRule type="expression" dxfId="2931" priority="10046" stopIfTrue="1">
      <formula>L2088="Conexão Nova"</formula>
    </cfRule>
  </conditionalFormatting>
  <conditionalFormatting sqref="N2101:O2101">
    <cfRule type="expression" dxfId="2930" priority="10039">
      <formula>OR(L2088="Alteração de Carga",L2088="Caixa Existente sem Alteração",L2088="Desligamento")</formula>
    </cfRule>
  </conditionalFormatting>
  <conditionalFormatting sqref="N2114:O2114">
    <cfRule type="expression" dxfId="2929" priority="10002" stopIfTrue="1">
      <formula>L2109="Conexão Nova"</formula>
    </cfRule>
  </conditionalFormatting>
  <conditionalFormatting sqref="N2115:O2115">
    <cfRule type="expression" dxfId="2928" priority="10001" stopIfTrue="1">
      <formula>L2109="Conexão Nova"</formula>
    </cfRule>
  </conditionalFormatting>
  <conditionalFormatting sqref="N2122:O2122">
    <cfRule type="expression" dxfId="2927" priority="9994">
      <formula>OR(L2109="Alteração de Carga",L2109="Caixa Existente sem Alteração",L2109="Desligamento")</formula>
    </cfRule>
  </conditionalFormatting>
  <conditionalFormatting sqref="N2135:O2135">
    <cfRule type="expression" dxfId="2926" priority="9957" stopIfTrue="1">
      <formula>L2130="Conexão Nova"</formula>
    </cfRule>
  </conditionalFormatting>
  <conditionalFormatting sqref="N2136:O2136">
    <cfRule type="expression" dxfId="2925" priority="9956" stopIfTrue="1">
      <formula>L2130="Conexão Nova"</formula>
    </cfRule>
  </conditionalFormatting>
  <conditionalFormatting sqref="N2143:O2143">
    <cfRule type="expression" dxfId="2924" priority="9949">
      <formula>OR(L2130="Alteração de Carga",L2130="Caixa Existente sem Alteração",L2130="Desligamento")</formula>
    </cfRule>
  </conditionalFormatting>
  <conditionalFormatting sqref="N2156:O2156">
    <cfRule type="expression" dxfId="2923" priority="9912" stopIfTrue="1">
      <formula>L2151="Conexão Nova"</formula>
    </cfRule>
  </conditionalFormatting>
  <conditionalFormatting sqref="N2157:O2157">
    <cfRule type="expression" dxfId="2922" priority="9911" stopIfTrue="1">
      <formula>L2151="Conexão Nova"</formula>
    </cfRule>
  </conditionalFormatting>
  <conditionalFormatting sqref="N2164:O2164">
    <cfRule type="expression" dxfId="2921" priority="9904">
      <formula>OR(L2151="Alteração de Carga",L2151="Caixa Existente sem Alteração",L2151="Desligamento")</formula>
    </cfRule>
  </conditionalFormatting>
  <conditionalFormatting sqref="N2177:O2177">
    <cfRule type="expression" dxfId="2920" priority="9867" stopIfTrue="1">
      <formula>L2172="Conexão Nova"</formula>
    </cfRule>
  </conditionalFormatting>
  <conditionalFormatting sqref="N2178:O2178">
    <cfRule type="expression" dxfId="2919" priority="9866" stopIfTrue="1">
      <formula>L2172="Conexão Nova"</formula>
    </cfRule>
  </conditionalFormatting>
  <conditionalFormatting sqref="N2185:O2185">
    <cfRule type="expression" dxfId="2918" priority="9859">
      <formula>OR(L2172="Alteração de Carga",L2172="Caixa Existente sem Alteração",L2172="Desligamento")</formula>
    </cfRule>
  </conditionalFormatting>
  <conditionalFormatting sqref="N2198:O2198">
    <cfRule type="expression" dxfId="2917" priority="9822" stopIfTrue="1">
      <formula>L2193="Conexão Nova"</formula>
    </cfRule>
  </conditionalFormatting>
  <conditionalFormatting sqref="N2199:O2199">
    <cfRule type="expression" dxfId="2916" priority="9821" stopIfTrue="1">
      <formula>L2193="Conexão Nova"</formula>
    </cfRule>
  </conditionalFormatting>
  <conditionalFormatting sqref="N2206:O2206">
    <cfRule type="expression" dxfId="2915" priority="9814">
      <formula>OR(L2193="Alteração de Carga",L2193="Caixa Existente sem Alteração",L2193="Desligamento")</formula>
    </cfRule>
  </conditionalFormatting>
  <conditionalFormatting sqref="N2219:O2219">
    <cfRule type="expression" dxfId="2914" priority="9777" stopIfTrue="1">
      <formula>L2214="Conexão Nova"</formula>
    </cfRule>
  </conditionalFormatting>
  <conditionalFormatting sqref="N2220:O2220">
    <cfRule type="expression" dxfId="2913" priority="9776" stopIfTrue="1">
      <formula>L2214="Conexão Nova"</formula>
    </cfRule>
  </conditionalFormatting>
  <conditionalFormatting sqref="N2227:O2227">
    <cfRule type="expression" dxfId="2912" priority="9769">
      <formula>OR(L2214="Alteração de Carga",L2214="Caixa Existente sem Alteração",L2214="Desligamento")</formula>
    </cfRule>
  </conditionalFormatting>
  <conditionalFormatting sqref="N2240:O2240">
    <cfRule type="expression" dxfId="2911" priority="9732" stopIfTrue="1">
      <formula>L2235="Conexão Nova"</formula>
    </cfRule>
  </conditionalFormatting>
  <conditionalFormatting sqref="N2241:O2241">
    <cfRule type="expression" dxfId="2910" priority="9731" stopIfTrue="1">
      <formula>L2235="Conexão Nova"</formula>
    </cfRule>
  </conditionalFormatting>
  <conditionalFormatting sqref="N2248:O2248">
    <cfRule type="expression" dxfId="2909" priority="9724">
      <formula>OR(L2235="Alteração de Carga",L2235="Caixa Existente sem Alteração",L2235="Desligamento")</formula>
    </cfRule>
  </conditionalFormatting>
  <conditionalFormatting sqref="N2261:O2261">
    <cfRule type="expression" dxfId="2908" priority="9687" stopIfTrue="1">
      <formula>L2256="Conexão Nova"</formula>
    </cfRule>
  </conditionalFormatting>
  <conditionalFormatting sqref="N2262:O2262">
    <cfRule type="expression" dxfId="2907" priority="9686" stopIfTrue="1">
      <formula>L2256="Conexão Nova"</formula>
    </cfRule>
  </conditionalFormatting>
  <conditionalFormatting sqref="N2269:O2269">
    <cfRule type="expression" dxfId="2906" priority="9679">
      <formula>OR(L2256="Alteração de Carga",L2256="Caixa Existente sem Alteração",L2256="Desligamento")</formula>
    </cfRule>
  </conditionalFormatting>
  <conditionalFormatting sqref="N2282:O2282">
    <cfRule type="expression" dxfId="2905" priority="9642" stopIfTrue="1">
      <formula>L2277="Conexão Nova"</formula>
    </cfRule>
  </conditionalFormatting>
  <conditionalFormatting sqref="N2283:O2283">
    <cfRule type="expression" dxfId="2904" priority="9641" stopIfTrue="1">
      <formula>L2277="Conexão Nova"</formula>
    </cfRule>
  </conditionalFormatting>
  <conditionalFormatting sqref="N2290:O2290">
    <cfRule type="expression" dxfId="2903" priority="9634">
      <formula>OR(L2277="Alteração de Carga",L2277="Caixa Existente sem Alteração",L2277="Desligamento")</formula>
    </cfRule>
  </conditionalFormatting>
  <conditionalFormatting sqref="N2303:O2303">
    <cfRule type="expression" dxfId="2902" priority="9597" stopIfTrue="1">
      <formula>L2298="Conexão Nova"</formula>
    </cfRule>
  </conditionalFormatting>
  <conditionalFormatting sqref="N2304:O2304">
    <cfRule type="expression" dxfId="2901" priority="9596" stopIfTrue="1">
      <formula>L2298="Conexão Nova"</formula>
    </cfRule>
  </conditionalFormatting>
  <conditionalFormatting sqref="N2311:O2311">
    <cfRule type="expression" dxfId="2900" priority="9589">
      <formula>OR(L2298="Alteração de Carga",L2298="Caixa Existente sem Alteração",L2298="Desligamento")</formula>
    </cfRule>
  </conditionalFormatting>
  <conditionalFormatting sqref="N2324:O2324">
    <cfRule type="expression" dxfId="2899" priority="9552" stopIfTrue="1">
      <formula>L2319="Conexão Nova"</formula>
    </cfRule>
  </conditionalFormatting>
  <conditionalFormatting sqref="N2325:O2325">
    <cfRule type="expression" dxfId="2898" priority="9551" stopIfTrue="1">
      <formula>L2319="Conexão Nova"</formula>
    </cfRule>
  </conditionalFormatting>
  <conditionalFormatting sqref="N2332:O2332">
    <cfRule type="expression" dxfId="2897" priority="9544">
      <formula>OR(L2319="Alteração de Carga",L2319="Caixa Existente sem Alteração",L2319="Desligamento")</formula>
    </cfRule>
  </conditionalFormatting>
  <conditionalFormatting sqref="N2345:O2345">
    <cfRule type="expression" dxfId="2896" priority="9507" stopIfTrue="1">
      <formula>L2340="Conexão Nova"</formula>
    </cfRule>
  </conditionalFormatting>
  <conditionalFormatting sqref="N2346:O2346">
    <cfRule type="expression" dxfId="2895" priority="9506" stopIfTrue="1">
      <formula>L2340="Conexão Nova"</formula>
    </cfRule>
  </conditionalFormatting>
  <conditionalFormatting sqref="N2353:O2353">
    <cfRule type="expression" dxfId="2894" priority="9499">
      <formula>OR(L2340="Alteração de Carga",L2340="Caixa Existente sem Alteração",L2340="Desligamento")</formula>
    </cfRule>
  </conditionalFormatting>
  <conditionalFormatting sqref="N2366:O2366">
    <cfRule type="expression" dxfId="2893" priority="9462" stopIfTrue="1">
      <formula>L2361="Conexão Nova"</formula>
    </cfRule>
  </conditionalFormatting>
  <conditionalFormatting sqref="N2367:O2367">
    <cfRule type="expression" dxfId="2892" priority="9461" stopIfTrue="1">
      <formula>L2361="Conexão Nova"</formula>
    </cfRule>
  </conditionalFormatting>
  <conditionalFormatting sqref="N2374:O2374">
    <cfRule type="expression" dxfId="2891" priority="9454">
      <formula>OR(L2361="Alteração de Carga",L2361="Caixa Existente sem Alteração",L2361="Desligamento")</formula>
    </cfRule>
  </conditionalFormatting>
  <conditionalFormatting sqref="N2387:O2387">
    <cfRule type="expression" dxfId="2890" priority="9417" stopIfTrue="1">
      <formula>L2382="Conexão Nova"</formula>
    </cfRule>
  </conditionalFormatting>
  <conditionalFormatting sqref="N2388:O2388">
    <cfRule type="expression" dxfId="2889" priority="9416" stopIfTrue="1">
      <formula>L2382="Conexão Nova"</formula>
    </cfRule>
  </conditionalFormatting>
  <conditionalFormatting sqref="N2395:O2395">
    <cfRule type="expression" dxfId="2888" priority="9409">
      <formula>OR(L2382="Alteração de Carga",L2382="Caixa Existente sem Alteração",L2382="Desligamento")</formula>
    </cfRule>
  </conditionalFormatting>
  <conditionalFormatting sqref="N2408:O2408">
    <cfRule type="expression" dxfId="2887" priority="9372" stopIfTrue="1">
      <formula>L2403="Conexão Nova"</formula>
    </cfRule>
  </conditionalFormatting>
  <conditionalFormatting sqref="N2409:O2409">
    <cfRule type="expression" dxfId="2886" priority="9371" stopIfTrue="1">
      <formula>L2403="Conexão Nova"</formula>
    </cfRule>
  </conditionalFormatting>
  <conditionalFormatting sqref="N2416:O2416">
    <cfRule type="expression" dxfId="2885" priority="9364">
      <formula>OR(L2403="Alteração de Carga",L2403="Caixa Existente sem Alteração",L2403="Desligamento")</formula>
    </cfRule>
  </conditionalFormatting>
  <conditionalFormatting sqref="N2429:O2429">
    <cfRule type="expression" dxfId="2884" priority="9327" stopIfTrue="1">
      <formula>L2424="Conexão Nova"</formula>
    </cfRule>
  </conditionalFormatting>
  <conditionalFormatting sqref="N2430:O2430">
    <cfRule type="expression" dxfId="2883" priority="9326" stopIfTrue="1">
      <formula>L2424="Conexão Nova"</formula>
    </cfRule>
  </conditionalFormatting>
  <conditionalFormatting sqref="N2437:O2437">
    <cfRule type="expression" dxfId="2882" priority="9319">
      <formula>OR(L2424="Alteração de Carga",L2424="Caixa Existente sem Alteração",L2424="Desligamento")</formula>
    </cfRule>
  </conditionalFormatting>
  <conditionalFormatting sqref="N2450:O2450">
    <cfRule type="expression" dxfId="2881" priority="9282" stopIfTrue="1">
      <formula>L2445="Conexão Nova"</formula>
    </cfRule>
  </conditionalFormatting>
  <conditionalFormatting sqref="N2451:O2451">
    <cfRule type="expression" dxfId="2880" priority="9281" stopIfTrue="1">
      <formula>L2445="Conexão Nova"</formula>
    </cfRule>
  </conditionalFormatting>
  <conditionalFormatting sqref="N2458:O2458">
    <cfRule type="expression" dxfId="2879" priority="9274">
      <formula>OR(L2445="Alteração de Carga",L2445="Caixa Existente sem Alteração",L2445="Desligamento")</formula>
    </cfRule>
  </conditionalFormatting>
  <conditionalFormatting sqref="N2471:O2471">
    <cfRule type="expression" dxfId="2878" priority="9237" stopIfTrue="1">
      <formula>L2466="Conexão Nova"</formula>
    </cfRule>
  </conditionalFormatting>
  <conditionalFormatting sqref="N2472:O2472">
    <cfRule type="expression" dxfId="2877" priority="9236" stopIfTrue="1">
      <formula>L2466="Conexão Nova"</formula>
    </cfRule>
  </conditionalFormatting>
  <conditionalFormatting sqref="N2479:O2479">
    <cfRule type="expression" dxfId="2876" priority="9229">
      <formula>OR(L2466="Alteração de Carga",L2466="Caixa Existente sem Alteração",L2466="Desligamento")</formula>
    </cfRule>
  </conditionalFormatting>
  <conditionalFormatting sqref="N2492:O2492">
    <cfRule type="expression" dxfId="2875" priority="9192" stopIfTrue="1">
      <formula>L2487="Conexão Nova"</formula>
    </cfRule>
  </conditionalFormatting>
  <conditionalFormatting sqref="N2493:O2493">
    <cfRule type="expression" dxfId="2874" priority="9191" stopIfTrue="1">
      <formula>L2487="Conexão Nova"</formula>
    </cfRule>
  </conditionalFormatting>
  <conditionalFormatting sqref="N2500:O2500">
    <cfRule type="expression" dxfId="2873" priority="9184">
      <formula>OR(L2487="Alteração de Carga",L2487="Caixa Existente sem Alteração",L2487="Desligamento")</formula>
    </cfRule>
  </conditionalFormatting>
  <conditionalFormatting sqref="N2513:O2513">
    <cfRule type="expression" dxfId="2872" priority="9147" stopIfTrue="1">
      <formula>L2508="Conexão Nova"</formula>
    </cfRule>
  </conditionalFormatting>
  <conditionalFormatting sqref="N2514:O2514">
    <cfRule type="expression" dxfId="2871" priority="9146" stopIfTrue="1">
      <formula>L2508="Conexão Nova"</formula>
    </cfRule>
  </conditionalFormatting>
  <conditionalFormatting sqref="N2521:O2521">
    <cfRule type="expression" dxfId="2870" priority="9139">
      <formula>OR(L2508="Alteração de Carga",L2508="Caixa Existente sem Alteração",L2508="Desligamento")</formula>
    </cfRule>
  </conditionalFormatting>
  <conditionalFormatting sqref="N2534:O2534">
    <cfRule type="expression" dxfId="2869" priority="9102" stopIfTrue="1">
      <formula>L2529="Conexão Nova"</formula>
    </cfRule>
  </conditionalFormatting>
  <conditionalFormatting sqref="N2535:O2535">
    <cfRule type="expression" dxfId="2868" priority="9101" stopIfTrue="1">
      <formula>L2529="Conexão Nova"</formula>
    </cfRule>
  </conditionalFormatting>
  <conditionalFormatting sqref="N2542:O2542">
    <cfRule type="expression" dxfId="2867" priority="9094">
      <formula>OR(L2529="Alteração de Carga",L2529="Caixa Existente sem Alteração",L2529="Desligamento")</formula>
    </cfRule>
  </conditionalFormatting>
  <conditionalFormatting sqref="N2555:O2555">
    <cfRule type="expression" dxfId="2866" priority="9057" stopIfTrue="1">
      <formula>L2550="Conexão Nova"</formula>
    </cfRule>
  </conditionalFormatting>
  <conditionalFormatting sqref="N2556:O2556">
    <cfRule type="expression" dxfId="2865" priority="9056" stopIfTrue="1">
      <formula>L2550="Conexão Nova"</formula>
    </cfRule>
  </conditionalFormatting>
  <conditionalFormatting sqref="N2563:O2563">
    <cfRule type="expression" dxfId="2864" priority="9049">
      <formula>OR(L2550="Alteração de Carga",L2550="Caixa Existente sem Alteração",L2550="Desligamento")</formula>
    </cfRule>
  </conditionalFormatting>
  <conditionalFormatting sqref="N2576:O2576">
    <cfRule type="expression" dxfId="2863" priority="9012" stopIfTrue="1">
      <formula>L2571="Conexão Nova"</formula>
    </cfRule>
  </conditionalFormatting>
  <conditionalFormatting sqref="N2577:O2577">
    <cfRule type="expression" dxfId="2862" priority="9011" stopIfTrue="1">
      <formula>L2571="Conexão Nova"</formula>
    </cfRule>
  </conditionalFormatting>
  <conditionalFormatting sqref="N2584:O2584">
    <cfRule type="expression" dxfId="2861" priority="9004">
      <formula>OR(L2571="Alteração de Carga",L2571="Caixa Existente sem Alteração",L2571="Desligamento")</formula>
    </cfRule>
  </conditionalFormatting>
  <conditionalFormatting sqref="N2597:O2597">
    <cfRule type="expression" dxfId="2860" priority="8967" stopIfTrue="1">
      <formula>L2592="Conexão Nova"</formula>
    </cfRule>
  </conditionalFormatting>
  <conditionalFormatting sqref="N2598:O2598">
    <cfRule type="expression" dxfId="2859" priority="8966" stopIfTrue="1">
      <formula>L2592="Conexão Nova"</formula>
    </cfRule>
  </conditionalFormatting>
  <conditionalFormatting sqref="N2605:O2605">
    <cfRule type="expression" dxfId="2858" priority="8959">
      <formula>OR(L2592="Alteração de Carga",L2592="Caixa Existente sem Alteração",L2592="Desligamento")</formula>
    </cfRule>
  </conditionalFormatting>
  <conditionalFormatting sqref="N2618:O2618">
    <cfRule type="expression" dxfId="2857" priority="8922" stopIfTrue="1">
      <formula>L2613="Conexão Nova"</formula>
    </cfRule>
  </conditionalFormatting>
  <conditionalFormatting sqref="N2619:O2619">
    <cfRule type="expression" dxfId="2856" priority="8921" stopIfTrue="1">
      <formula>L2613="Conexão Nova"</formula>
    </cfRule>
  </conditionalFormatting>
  <conditionalFormatting sqref="N2626:O2626">
    <cfRule type="expression" dxfId="2855" priority="8914">
      <formula>OR(L2613="Alteração de Carga",L2613="Caixa Existente sem Alteração",L2613="Desligamento")</formula>
    </cfRule>
  </conditionalFormatting>
  <conditionalFormatting sqref="N2639:O2639">
    <cfRule type="expression" dxfId="2854" priority="8877" stopIfTrue="1">
      <formula>L2634="Conexão Nova"</formula>
    </cfRule>
  </conditionalFormatting>
  <conditionalFormatting sqref="N2640:O2640">
    <cfRule type="expression" dxfId="2853" priority="8876" stopIfTrue="1">
      <formula>L2634="Conexão Nova"</formula>
    </cfRule>
  </conditionalFormatting>
  <conditionalFormatting sqref="N2647:O2647">
    <cfRule type="expression" dxfId="2852" priority="8869">
      <formula>OR(L2634="Alteração de Carga",L2634="Caixa Existente sem Alteração",L2634="Desligamento")</formula>
    </cfRule>
  </conditionalFormatting>
  <conditionalFormatting sqref="N2660:O2660">
    <cfRule type="expression" dxfId="2851" priority="8832" stopIfTrue="1">
      <formula>L2655="Conexão Nova"</formula>
    </cfRule>
  </conditionalFormatting>
  <conditionalFormatting sqref="N2661:O2661">
    <cfRule type="expression" dxfId="2850" priority="8831" stopIfTrue="1">
      <formula>L2655="Conexão Nova"</formula>
    </cfRule>
  </conditionalFormatting>
  <conditionalFormatting sqref="N2668:O2668">
    <cfRule type="expression" dxfId="2849" priority="8824">
      <formula>OR(L2655="Alteração de Carga",L2655="Caixa Existente sem Alteração",L2655="Desligamento")</formula>
    </cfRule>
  </conditionalFormatting>
  <conditionalFormatting sqref="N2681:O2681">
    <cfRule type="expression" dxfId="2848" priority="8787" stopIfTrue="1">
      <formula>L2676="Conexão Nova"</formula>
    </cfRule>
  </conditionalFormatting>
  <conditionalFormatting sqref="N2682:O2682">
    <cfRule type="expression" dxfId="2847" priority="8786" stopIfTrue="1">
      <formula>L2676="Conexão Nova"</formula>
    </cfRule>
  </conditionalFormatting>
  <conditionalFormatting sqref="N2689:O2689">
    <cfRule type="expression" dxfId="2846" priority="8779">
      <formula>OR(L2676="Alteração de Carga",L2676="Caixa Existente sem Alteração",L2676="Desligamento")</formula>
    </cfRule>
  </conditionalFormatting>
  <conditionalFormatting sqref="N2702:O2702">
    <cfRule type="expression" dxfId="2845" priority="8742" stopIfTrue="1">
      <formula>L2697="Conexão Nova"</formula>
    </cfRule>
  </conditionalFormatting>
  <conditionalFormatting sqref="N2703:O2703">
    <cfRule type="expression" dxfId="2844" priority="8741" stopIfTrue="1">
      <formula>L2697="Conexão Nova"</formula>
    </cfRule>
  </conditionalFormatting>
  <conditionalFormatting sqref="N2710:O2710">
    <cfRule type="expression" dxfId="2843" priority="8734">
      <formula>OR(L2697="Alteração de Carga",L2697="Caixa Existente sem Alteração",L2697="Desligamento")</formula>
    </cfRule>
  </conditionalFormatting>
  <conditionalFormatting sqref="N2723:O2723">
    <cfRule type="expression" dxfId="2842" priority="8697" stopIfTrue="1">
      <formula>L2718="Conexão Nova"</formula>
    </cfRule>
  </conditionalFormatting>
  <conditionalFormatting sqref="N2724:O2724">
    <cfRule type="expression" dxfId="2841" priority="8696" stopIfTrue="1">
      <formula>L2718="Conexão Nova"</formula>
    </cfRule>
  </conditionalFormatting>
  <conditionalFormatting sqref="N2731:O2731">
    <cfRule type="expression" dxfId="2840" priority="8689">
      <formula>OR(L2718="Alteração de Carga",L2718="Caixa Existente sem Alteração",L2718="Desligamento")</formula>
    </cfRule>
  </conditionalFormatting>
  <conditionalFormatting sqref="N2744:O2744">
    <cfRule type="expression" dxfId="2839" priority="8652" stopIfTrue="1">
      <formula>L2739="Conexão Nova"</formula>
    </cfRule>
  </conditionalFormatting>
  <conditionalFormatting sqref="N2745:O2745">
    <cfRule type="expression" dxfId="2838" priority="8651" stopIfTrue="1">
      <formula>L2739="Conexão Nova"</formula>
    </cfRule>
  </conditionalFormatting>
  <conditionalFormatting sqref="N2752:O2752">
    <cfRule type="expression" dxfId="2837" priority="8644">
      <formula>OR(L2739="Alteração de Carga",L2739="Caixa Existente sem Alteração",L2739="Desligamento")</formula>
    </cfRule>
  </conditionalFormatting>
  <conditionalFormatting sqref="N2765:O2765">
    <cfRule type="expression" dxfId="2836" priority="8607" stopIfTrue="1">
      <formula>L2760="Conexão Nova"</formula>
    </cfRule>
  </conditionalFormatting>
  <conditionalFormatting sqref="N2766:O2766">
    <cfRule type="expression" dxfId="2835" priority="8606" stopIfTrue="1">
      <formula>L2760="Conexão Nova"</formula>
    </cfRule>
  </conditionalFormatting>
  <conditionalFormatting sqref="N2773:O2773">
    <cfRule type="expression" dxfId="2834" priority="8599">
      <formula>OR(L2760="Alteração de Carga",L2760="Caixa Existente sem Alteração",L2760="Desligamento")</formula>
    </cfRule>
  </conditionalFormatting>
  <conditionalFormatting sqref="N2786:O2786">
    <cfRule type="expression" dxfId="2833" priority="8562" stopIfTrue="1">
      <formula>L2781="Conexão Nova"</formula>
    </cfRule>
  </conditionalFormatting>
  <conditionalFormatting sqref="N2787:O2787">
    <cfRule type="expression" dxfId="2832" priority="8561" stopIfTrue="1">
      <formula>L2781="Conexão Nova"</formula>
    </cfRule>
  </conditionalFormatting>
  <conditionalFormatting sqref="N2794:O2794">
    <cfRule type="expression" dxfId="2831" priority="8554">
      <formula>OR(L2781="Alteração de Carga",L2781="Caixa Existente sem Alteração",L2781="Desligamento")</formula>
    </cfRule>
  </conditionalFormatting>
  <conditionalFormatting sqref="N2807:O2807">
    <cfRule type="expression" dxfId="2830" priority="8517" stopIfTrue="1">
      <formula>L2802="Conexão Nova"</formula>
    </cfRule>
  </conditionalFormatting>
  <conditionalFormatting sqref="N2808:O2808">
    <cfRule type="expression" dxfId="2829" priority="8516" stopIfTrue="1">
      <formula>L2802="Conexão Nova"</formula>
    </cfRule>
  </conditionalFormatting>
  <conditionalFormatting sqref="N2815:O2815">
    <cfRule type="expression" dxfId="2828" priority="8509">
      <formula>OR(L2802="Alteração de Carga",L2802="Caixa Existente sem Alteração",L2802="Desligamento")</formula>
    </cfRule>
  </conditionalFormatting>
  <conditionalFormatting sqref="N2828:O2828">
    <cfRule type="expression" dxfId="2827" priority="8472" stopIfTrue="1">
      <formula>L2823="Conexão Nova"</formula>
    </cfRule>
  </conditionalFormatting>
  <conditionalFormatting sqref="N2829:O2829">
    <cfRule type="expression" dxfId="2826" priority="8471" stopIfTrue="1">
      <formula>L2823="Conexão Nova"</formula>
    </cfRule>
  </conditionalFormatting>
  <conditionalFormatting sqref="N2836:O2836">
    <cfRule type="expression" dxfId="2825" priority="8464">
      <formula>OR(L2823="Alteração de Carga",L2823="Caixa Existente sem Alteração",L2823="Desligamento")</formula>
    </cfRule>
  </conditionalFormatting>
  <conditionalFormatting sqref="N2849:O2849">
    <cfRule type="expression" dxfId="2824" priority="8427" stopIfTrue="1">
      <formula>L2844="Conexão Nova"</formula>
    </cfRule>
  </conditionalFormatting>
  <conditionalFormatting sqref="N2850:O2850">
    <cfRule type="expression" dxfId="2823" priority="8426" stopIfTrue="1">
      <formula>L2844="Conexão Nova"</formula>
    </cfRule>
  </conditionalFormatting>
  <conditionalFormatting sqref="N2857:O2857">
    <cfRule type="expression" dxfId="2822" priority="8419">
      <formula>OR(L2844="Alteração de Carga",L2844="Caixa Existente sem Alteração",L2844="Desligamento")</formula>
    </cfRule>
  </conditionalFormatting>
  <conditionalFormatting sqref="N2870:O2870">
    <cfRule type="expression" dxfId="2821" priority="8382" stopIfTrue="1">
      <formula>L2865="Conexão Nova"</formula>
    </cfRule>
  </conditionalFormatting>
  <conditionalFormatting sqref="N2871:O2871">
    <cfRule type="expression" dxfId="2820" priority="8381" stopIfTrue="1">
      <formula>L2865="Conexão Nova"</formula>
    </cfRule>
  </conditionalFormatting>
  <conditionalFormatting sqref="N2878:O2878">
    <cfRule type="expression" dxfId="2819" priority="8374">
      <formula>OR(L2865="Alteração de Carga",L2865="Caixa Existente sem Alteração",L2865="Desligamento")</formula>
    </cfRule>
  </conditionalFormatting>
  <conditionalFormatting sqref="N2891:O2891">
    <cfRule type="expression" dxfId="2818" priority="8337" stopIfTrue="1">
      <formula>L2886="Conexão Nova"</formula>
    </cfRule>
  </conditionalFormatting>
  <conditionalFormatting sqref="N2892:O2892">
    <cfRule type="expression" dxfId="2817" priority="8336" stopIfTrue="1">
      <formula>L2886="Conexão Nova"</formula>
    </cfRule>
  </conditionalFormatting>
  <conditionalFormatting sqref="N2899:O2899">
    <cfRule type="expression" dxfId="2816" priority="8329">
      <formula>OR(L2886="Alteração de Carga",L2886="Caixa Existente sem Alteração",L2886="Desligamento")</formula>
    </cfRule>
  </conditionalFormatting>
  <conditionalFormatting sqref="N2912:O2912">
    <cfRule type="expression" dxfId="2815" priority="8292" stopIfTrue="1">
      <formula>L2907="Conexão Nova"</formula>
    </cfRule>
  </conditionalFormatting>
  <conditionalFormatting sqref="N2913:O2913">
    <cfRule type="expression" dxfId="2814" priority="8291" stopIfTrue="1">
      <formula>L2907="Conexão Nova"</formula>
    </cfRule>
  </conditionalFormatting>
  <conditionalFormatting sqref="N2920:O2920">
    <cfRule type="expression" dxfId="2813" priority="8284">
      <formula>OR(L2907="Alteração de Carga",L2907="Caixa Existente sem Alteração",L2907="Desligamento")</formula>
    </cfRule>
  </conditionalFormatting>
  <conditionalFormatting sqref="N2933:O2933">
    <cfRule type="expression" dxfId="2812" priority="8247" stopIfTrue="1">
      <formula>L2928="Conexão Nova"</formula>
    </cfRule>
  </conditionalFormatting>
  <conditionalFormatting sqref="N2934:O2934">
    <cfRule type="expression" dxfId="2811" priority="8246" stopIfTrue="1">
      <formula>L2928="Conexão Nova"</formula>
    </cfRule>
  </conditionalFormatting>
  <conditionalFormatting sqref="N2941:O2941">
    <cfRule type="expression" dxfId="2810" priority="8239">
      <formula>OR(L2928="Alteração de Carga",L2928="Caixa Existente sem Alteração",L2928="Desligamento")</formula>
    </cfRule>
  </conditionalFormatting>
  <conditionalFormatting sqref="N2954:O2954">
    <cfRule type="expression" dxfId="2809" priority="8202" stopIfTrue="1">
      <formula>L2949="Conexão Nova"</formula>
    </cfRule>
  </conditionalFormatting>
  <conditionalFormatting sqref="N2955:O2955">
    <cfRule type="expression" dxfId="2808" priority="8201" stopIfTrue="1">
      <formula>L2949="Conexão Nova"</formula>
    </cfRule>
  </conditionalFormatting>
  <conditionalFormatting sqref="N2962:O2962">
    <cfRule type="expression" dxfId="2807" priority="8194">
      <formula>OR(L2949="Alteração de Carga",L2949="Caixa Existente sem Alteração",L2949="Desligamento")</formula>
    </cfRule>
  </conditionalFormatting>
  <conditionalFormatting sqref="N2975:O2975">
    <cfRule type="expression" dxfId="2806" priority="8157" stopIfTrue="1">
      <formula>L2970="Conexão Nova"</formula>
    </cfRule>
  </conditionalFormatting>
  <conditionalFormatting sqref="N2976:O2976">
    <cfRule type="expression" dxfId="2805" priority="8156" stopIfTrue="1">
      <formula>L2970="Conexão Nova"</formula>
    </cfRule>
  </conditionalFormatting>
  <conditionalFormatting sqref="N2983:O2983">
    <cfRule type="expression" dxfId="2804" priority="8149">
      <formula>OR(L2970="Alteração de Carga",L2970="Caixa Existente sem Alteração",L2970="Desligamento")</formula>
    </cfRule>
  </conditionalFormatting>
  <conditionalFormatting sqref="N2996:O2996">
    <cfRule type="expression" dxfId="2803" priority="8112" stopIfTrue="1">
      <formula>L2991="Conexão Nova"</formula>
    </cfRule>
  </conditionalFormatting>
  <conditionalFormatting sqref="N2997:O2997">
    <cfRule type="expression" dxfId="2802" priority="8111" stopIfTrue="1">
      <formula>L2991="Conexão Nova"</formula>
    </cfRule>
  </conditionalFormatting>
  <conditionalFormatting sqref="N3004:O3004">
    <cfRule type="expression" dxfId="2801" priority="8104">
      <formula>OR(L2991="Alteração de Carga",L2991="Caixa Existente sem Alteração",L2991="Desligamento")</formula>
    </cfRule>
  </conditionalFormatting>
  <conditionalFormatting sqref="N3017:O3017">
    <cfRule type="expression" dxfId="2800" priority="8067" stopIfTrue="1">
      <formula>L3012="Conexão Nova"</formula>
    </cfRule>
  </conditionalFormatting>
  <conditionalFormatting sqref="N3018:O3018">
    <cfRule type="expression" dxfId="2799" priority="8066" stopIfTrue="1">
      <formula>L3012="Conexão Nova"</formula>
    </cfRule>
  </conditionalFormatting>
  <conditionalFormatting sqref="N3025:O3025">
    <cfRule type="expression" dxfId="2798" priority="8059">
      <formula>OR(L3012="Alteração de Carga",L3012="Caixa Existente sem Alteração",L3012="Desligamento")</formula>
    </cfRule>
  </conditionalFormatting>
  <conditionalFormatting sqref="N3038:O3038">
    <cfRule type="expression" dxfId="2797" priority="8022" stopIfTrue="1">
      <formula>L3033="Conexão Nova"</formula>
    </cfRule>
  </conditionalFormatting>
  <conditionalFormatting sqref="N3039:O3039">
    <cfRule type="expression" dxfId="2796" priority="8021" stopIfTrue="1">
      <formula>L3033="Conexão Nova"</formula>
    </cfRule>
  </conditionalFormatting>
  <conditionalFormatting sqref="N3046:O3046">
    <cfRule type="expression" dxfId="2795" priority="8014">
      <formula>OR(L3033="Alteração de Carga",L3033="Caixa Existente sem Alteração",L3033="Desligamento")</formula>
    </cfRule>
  </conditionalFormatting>
  <conditionalFormatting sqref="N3059:O3059">
    <cfRule type="expression" dxfId="2794" priority="7977" stopIfTrue="1">
      <formula>L3054="Conexão Nova"</formula>
    </cfRule>
  </conditionalFormatting>
  <conditionalFormatting sqref="N3060:O3060">
    <cfRule type="expression" dxfId="2793" priority="7976" stopIfTrue="1">
      <formula>L3054="Conexão Nova"</formula>
    </cfRule>
  </conditionalFormatting>
  <conditionalFormatting sqref="N3067:O3067">
    <cfRule type="expression" dxfId="2792" priority="7969">
      <formula>OR(L3054="Alteração de Carga",L3054="Caixa Existente sem Alteração",L3054="Desligamento")</formula>
    </cfRule>
  </conditionalFormatting>
  <conditionalFormatting sqref="N3080:O3080">
    <cfRule type="expression" dxfId="2791" priority="7932" stopIfTrue="1">
      <formula>L3075="Conexão Nova"</formula>
    </cfRule>
  </conditionalFormatting>
  <conditionalFormatting sqref="N3081:O3081">
    <cfRule type="expression" dxfId="2790" priority="7931" stopIfTrue="1">
      <formula>L3075="Conexão Nova"</formula>
    </cfRule>
  </conditionalFormatting>
  <conditionalFormatting sqref="N3088:O3088">
    <cfRule type="expression" dxfId="2789" priority="7924">
      <formula>OR(L3075="Alteração de Carga",L3075="Caixa Existente sem Alteração",L3075="Desligamento")</formula>
    </cfRule>
  </conditionalFormatting>
  <conditionalFormatting sqref="N3101:O3101">
    <cfRule type="expression" dxfId="2788" priority="7887" stopIfTrue="1">
      <formula>L3096="Conexão Nova"</formula>
    </cfRule>
  </conditionalFormatting>
  <conditionalFormatting sqref="N3102:O3102">
    <cfRule type="expression" dxfId="2787" priority="7886" stopIfTrue="1">
      <formula>L3096="Conexão Nova"</formula>
    </cfRule>
  </conditionalFormatting>
  <conditionalFormatting sqref="N3109:O3109">
    <cfRule type="expression" dxfId="2786" priority="7879">
      <formula>OR(L3096="Alteração de Carga",L3096="Caixa Existente sem Alteração",L3096="Desligamento")</formula>
    </cfRule>
  </conditionalFormatting>
  <conditionalFormatting sqref="N3122:O3122">
    <cfRule type="expression" dxfId="2785" priority="7842" stopIfTrue="1">
      <formula>L3117="Conexão Nova"</formula>
    </cfRule>
  </conditionalFormatting>
  <conditionalFormatting sqref="N3123:O3123">
    <cfRule type="expression" dxfId="2784" priority="7841" stopIfTrue="1">
      <formula>L3117="Conexão Nova"</formula>
    </cfRule>
  </conditionalFormatting>
  <conditionalFormatting sqref="N3130:O3130">
    <cfRule type="expression" dxfId="2783" priority="7834">
      <formula>OR(L3117="Alteração de Carga",L3117="Caixa Existente sem Alteração",L3117="Desligamento")</formula>
    </cfRule>
  </conditionalFormatting>
  <conditionalFormatting sqref="N3143:O3143">
    <cfRule type="expression" dxfId="2782" priority="7797" stopIfTrue="1">
      <formula>L3138="Conexão Nova"</formula>
    </cfRule>
  </conditionalFormatting>
  <conditionalFormatting sqref="N3144:O3144">
    <cfRule type="expression" dxfId="2781" priority="7796" stopIfTrue="1">
      <formula>L3138="Conexão Nova"</formula>
    </cfRule>
  </conditionalFormatting>
  <conditionalFormatting sqref="N3151:O3151">
    <cfRule type="expression" dxfId="2780" priority="7789">
      <formula>OR(L3138="Alteração de Carga",L3138="Caixa Existente sem Alteração",L3138="Desligamento")</formula>
    </cfRule>
  </conditionalFormatting>
  <conditionalFormatting sqref="N3164:O3164">
    <cfRule type="expression" dxfId="2779" priority="7752" stopIfTrue="1">
      <formula>L3159="Conexão Nova"</formula>
    </cfRule>
  </conditionalFormatting>
  <conditionalFormatting sqref="N3165:O3165">
    <cfRule type="expression" dxfId="2778" priority="7751" stopIfTrue="1">
      <formula>L3159="Conexão Nova"</formula>
    </cfRule>
  </conditionalFormatting>
  <conditionalFormatting sqref="N3172:O3172">
    <cfRule type="expression" dxfId="2777" priority="7744">
      <formula>OR(L3159="Alteração de Carga",L3159="Caixa Existente sem Alteração",L3159="Desligamento")</formula>
    </cfRule>
  </conditionalFormatting>
  <conditionalFormatting sqref="N3185:O3185">
    <cfRule type="expression" dxfId="2776" priority="7707" stopIfTrue="1">
      <formula>L3180="Conexão Nova"</formula>
    </cfRule>
  </conditionalFormatting>
  <conditionalFormatting sqref="N3186:O3186">
    <cfRule type="expression" dxfId="2775" priority="7706" stopIfTrue="1">
      <formula>L3180="Conexão Nova"</formula>
    </cfRule>
  </conditionalFormatting>
  <conditionalFormatting sqref="N3193:O3193">
    <cfRule type="expression" dxfId="2774" priority="7699">
      <formula>OR(L3180="Alteração de Carga",L3180="Caixa Existente sem Alteração",L3180="Desligamento")</formula>
    </cfRule>
  </conditionalFormatting>
  <conditionalFormatting sqref="N3206:O3206">
    <cfRule type="expression" dxfId="2773" priority="7662" stopIfTrue="1">
      <formula>L3201="Conexão Nova"</formula>
    </cfRule>
  </conditionalFormatting>
  <conditionalFormatting sqref="N3207:O3207">
    <cfRule type="expression" dxfId="2772" priority="7661" stopIfTrue="1">
      <formula>L3201="Conexão Nova"</formula>
    </cfRule>
  </conditionalFormatting>
  <conditionalFormatting sqref="N3214:O3214">
    <cfRule type="expression" dxfId="2771" priority="7654">
      <formula>OR(L3201="Alteração de Carga",L3201="Caixa Existente sem Alteração",L3201="Desligamento")</formula>
    </cfRule>
  </conditionalFormatting>
  <conditionalFormatting sqref="N3227:O3227">
    <cfRule type="expression" dxfId="2770" priority="7617" stopIfTrue="1">
      <formula>L3222="Conexão Nova"</formula>
    </cfRule>
  </conditionalFormatting>
  <conditionalFormatting sqref="N3228:O3228">
    <cfRule type="expression" dxfId="2769" priority="7616" stopIfTrue="1">
      <formula>L3222="Conexão Nova"</formula>
    </cfRule>
  </conditionalFormatting>
  <conditionalFormatting sqref="N3235:O3235">
    <cfRule type="expression" dxfId="2768" priority="7609">
      <formula>OR(L3222="Alteração de Carga",L3222="Caixa Existente sem Alteração",L3222="Desligamento")</formula>
    </cfRule>
  </conditionalFormatting>
  <conditionalFormatting sqref="N3248:O3248">
    <cfRule type="expression" dxfId="2767" priority="7572" stopIfTrue="1">
      <formula>L3243="Conexão Nova"</formula>
    </cfRule>
  </conditionalFormatting>
  <conditionalFormatting sqref="N3249:O3249">
    <cfRule type="expression" dxfId="2766" priority="7571" stopIfTrue="1">
      <formula>L3243="Conexão Nova"</formula>
    </cfRule>
  </conditionalFormatting>
  <conditionalFormatting sqref="N3256:O3256">
    <cfRule type="expression" dxfId="2765" priority="7564">
      <formula>OR(L3243="Alteração de Carga",L3243="Caixa Existente sem Alteração",L3243="Desligamento")</formula>
    </cfRule>
  </conditionalFormatting>
  <conditionalFormatting sqref="N3269:O3269">
    <cfRule type="expression" dxfId="2764" priority="7527" stopIfTrue="1">
      <formula>L3264="Conexão Nova"</formula>
    </cfRule>
  </conditionalFormatting>
  <conditionalFormatting sqref="N3270:O3270">
    <cfRule type="expression" dxfId="2763" priority="7526" stopIfTrue="1">
      <formula>L3264="Conexão Nova"</formula>
    </cfRule>
  </conditionalFormatting>
  <conditionalFormatting sqref="N3277:O3277">
    <cfRule type="expression" dxfId="2762" priority="7519">
      <formula>OR(L3264="Alteração de Carga",L3264="Caixa Existente sem Alteração",L3264="Desligamento")</formula>
    </cfRule>
  </conditionalFormatting>
  <conditionalFormatting sqref="N3290:O3290">
    <cfRule type="expression" dxfId="2761" priority="7482" stopIfTrue="1">
      <formula>L3285="Conexão Nova"</formula>
    </cfRule>
  </conditionalFormatting>
  <conditionalFormatting sqref="N3291:O3291">
    <cfRule type="expression" dxfId="2760" priority="7481" stopIfTrue="1">
      <formula>L3285="Conexão Nova"</formula>
    </cfRule>
  </conditionalFormatting>
  <conditionalFormatting sqref="N3298:O3298">
    <cfRule type="expression" dxfId="2759" priority="7474">
      <formula>OR(L3285="Alteração de Carga",L3285="Caixa Existente sem Alteração",L3285="Desligamento")</formula>
    </cfRule>
  </conditionalFormatting>
  <conditionalFormatting sqref="N3311:O3311">
    <cfRule type="expression" dxfId="2758" priority="7437" stopIfTrue="1">
      <formula>L3306="Conexão Nova"</formula>
    </cfRule>
  </conditionalFormatting>
  <conditionalFormatting sqref="N3312:O3312">
    <cfRule type="expression" dxfId="2757" priority="7436" stopIfTrue="1">
      <formula>L3306="Conexão Nova"</formula>
    </cfRule>
  </conditionalFormatting>
  <conditionalFormatting sqref="N3319:O3319">
    <cfRule type="expression" dxfId="2756" priority="7429">
      <formula>OR(L3306="Alteração de Carga",L3306="Caixa Existente sem Alteração",L3306="Desligamento")</formula>
    </cfRule>
  </conditionalFormatting>
  <conditionalFormatting sqref="N3332:O3332">
    <cfRule type="expression" dxfId="2755" priority="7392" stopIfTrue="1">
      <formula>L3327="Conexão Nova"</formula>
    </cfRule>
  </conditionalFormatting>
  <conditionalFormatting sqref="N3333:O3333">
    <cfRule type="expression" dxfId="2754" priority="7391" stopIfTrue="1">
      <formula>L3327="Conexão Nova"</formula>
    </cfRule>
  </conditionalFormatting>
  <conditionalFormatting sqref="N3340:O3340">
    <cfRule type="expression" dxfId="2753" priority="7384">
      <formula>OR(L3327="Alteração de Carga",L3327="Caixa Existente sem Alteração",L3327="Desligamento")</formula>
    </cfRule>
  </conditionalFormatting>
  <conditionalFormatting sqref="N3353:O3353">
    <cfRule type="expression" dxfId="2752" priority="7347" stopIfTrue="1">
      <formula>L3348="Conexão Nova"</formula>
    </cfRule>
  </conditionalFormatting>
  <conditionalFormatting sqref="N3354:O3354">
    <cfRule type="expression" dxfId="2751" priority="7346" stopIfTrue="1">
      <formula>L3348="Conexão Nova"</formula>
    </cfRule>
  </conditionalFormatting>
  <conditionalFormatting sqref="N3361:O3361">
    <cfRule type="expression" dxfId="2750" priority="7339">
      <formula>OR(L3348="Alteração de Carga",L3348="Caixa Existente sem Alteração",L3348="Desligamento")</formula>
    </cfRule>
  </conditionalFormatting>
  <conditionalFormatting sqref="N3374:O3374">
    <cfRule type="expression" dxfId="2749" priority="7302" stopIfTrue="1">
      <formula>L3369="Conexão Nova"</formula>
    </cfRule>
  </conditionalFormatting>
  <conditionalFormatting sqref="N3375:O3375">
    <cfRule type="expression" dxfId="2748" priority="7301" stopIfTrue="1">
      <formula>L3369="Conexão Nova"</formula>
    </cfRule>
  </conditionalFormatting>
  <conditionalFormatting sqref="N3382:O3382">
    <cfRule type="expression" dxfId="2747" priority="7294">
      <formula>OR(L3369="Alteração de Carga",L3369="Caixa Existente sem Alteração",L3369="Desligamento")</formula>
    </cfRule>
  </conditionalFormatting>
  <conditionalFormatting sqref="N3395:O3395">
    <cfRule type="expression" dxfId="2746" priority="7257" stopIfTrue="1">
      <formula>L3390="Conexão Nova"</formula>
    </cfRule>
  </conditionalFormatting>
  <conditionalFormatting sqref="N3396:O3396">
    <cfRule type="expression" dxfId="2745" priority="7256" stopIfTrue="1">
      <formula>L3390="Conexão Nova"</formula>
    </cfRule>
  </conditionalFormatting>
  <conditionalFormatting sqref="N3403:O3403">
    <cfRule type="expression" dxfId="2744" priority="7249">
      <formula>OR(L3390="Alteração de Carga",L3390="Caixa Existente sem Alteração",L3390="Desligamento")</formula>
    </cfRule>
  </conditionalFormatting>
  <conditionalFormatting sqref="N3416:O3416">
    <cfRule type="expression" dxfId="2743" priority="7212" stopIfTrue="1">
      <formula>L3411="Conexão Nova"</formula>
    </cfRule>
  </conditionalFormatting>
  <conditionalFormatting sqref="N3417:O3417">
    <cfRule type="expression" dxfId="2742" priority="7211" stopIfTrue="1">
      <formula>L3411="Conexão Nova"</formula>
    </cfRule>
  </conditionalFormatting>
  <conditionalFormatting sqref="N3424:O3424">
    <cfRule type="expression" dxfId="2741" priority="7204">
      <formula>OR(L3411="Alteração de Carga",L3411="Caixa Existente sem Alteração",L3411="Desligamento")</formula>
    </cfRule>
  </conditionalFormatting>
  <conditionalFormatting sqref="N3437:O3437">
    <cfRule type="expression" dxfId="2740" priority="7167" stopIfTrue="1">
      <formula>L3432="Conexão Nova"</formula>
    </cfRule>
  </conditionalFormatting>
  <conditionalFormatting sqref="N3438:O3438">
    <cfRule type="expression" dxfId="2739" priority="7166" stopIfTrue="1">
      <formula>L3432="Conexão Nova"</formula>
    </cfRule>
  </conditionalFormatting>
  <conditionalFormatting sqref="N3445:O3445">
    <cfRule type="expression" dxfId="2738" priority="7159">
      <formula>OR(L3432="Alteração de Carga",L3432="Caixa Existente sem Alteração",L3432="Desligamento")</formula>
    </cfRule>
  </conditionalFormatting>
  <conditionalFormatting sqref="N3458:O3458">
    <cfRule type="expression" dxfId="2737" priority="7122" stopIfTrue="1">
      <formula>L3453="Conexão Nova"</formula>
    </cfRule>
  </conditionalFormatting>
  <conditionalFormatting sqref="N3459:O3459">
    <cfRule type="expression" dxfId="2736" priority="7121" stopIfTrue="1">
      <formula>L3453="Conexão Nova"</formula>
    </cfRule>
  </conditionalFormatting>
  <conditionalFormatting sqref="N3466:O3466">
    <cfRule type="expression" dxfId="2735" priority="7114">
      <formula>OR(L3453="Alteração de Carga",L3453="Caixa Existente sem Alteração",L3453="Desligamento")</formula>
    </cfRule>
  </conditionalFormatting>
  <conditionalFormatting sqref="N3479:O3479">
    <cfRule type="expression" dxfId="2734" priority="7077" stopIfTrue="1">
      <formula>L3474="Conexão Nova"</formula>
    </cfRule>
  </conditionalFormatting>
  <conditionalFormatting sqref="N3480:O3480">
    <cfRule type="expression" dxfId="2733" priority="7076" stopIfTrue="1">
      <formula>L3474="Conexão Nova"</formula>
    </cfRule>
  </conditionalFormatting>
  <conditionalFormatting sqref="N3487:O3487">
    <cfRule type="expression" dxfId="2732" priority="7069">
      <formula>OR(L3474="Alteração de Carga",L3474="Caixa Existente sem Alteração",L3474="Desligamento")</formula>
    </cfRule>
  </conditionalFormatting>
  <conditionalFormatting sqref="N3500:O3500">
    <cfRule type="expression" dxfId="2731" priority="7032" stopIfTrue="1">
      <formula>L3495="Conexão Nova"</formula>
    </cfRule>
  </conditionalFormatting>
  <conditionalFormatting sqref="N3501:O3501">
    <cfRule type="expression" dxfId="2730" priority="7031" stopIfTrue="1">
      <formula>L3495="Conexão Nova"</formula>
    </cfRule>
  </conditionalFormatting>
  <conditionalFormatting sqref="N3508:O3508">
    <cfRule type="expression" dxfId="2729" priority="7024">
      <formula>OR(L3495="Alteração de Carga",L3495="Caixa Existente sem Alteração",L3495="Desligamento")</formula>
    </cfRule>
  </conditionalFormatting>
  <conditionalFormatting sqref="N3521:O3521">
    <cfRule type="expression" dxfId="2728" priority="6987" stopIfTrue="1">
      <formula>L3516="Conexão Nova"</formula>
    </cfRule>
  </conditionalFormatting>
  <conditionalFormatting sqref="N3522:O3522">
    <cfRule type="expression" dxfId="2727" priority="6986" stopIfTrue="1">
      <formula>L3516="Conexão Nova"</formula>
    </cfRule>
  </conditionalFormatting>
  <conditionalFormatting sqref="N3529:O3529">
    <cfRule type="expression" dxfId="2726" priority="6979">
      <formula>OR(L3516="Alteração de Carga",L3516="Caixa Existente sem Alteração",L3516="Desligamento")</formula>
    </cfRule>
  </conditionalFormatting>
  <conditionalFormatting sqref="N3542:O3542">
    <cfRule type="expression" dxfId="2725" priority="6942" stopIfTrue="1">
      <formula>L3537="Conexão Nova"</formula>
    </cfRule>
  </conditionalFormatting>
  <conditionalFormatting sqref="N3543:O3543">
    <cfRule type="expression" dxfId="2724" priority="6941" stopIfTrue="1">
      <formula>L3537="Conexão Nova"</formula>
    </cfRule>
  </conditionalFormatting>
  <conditionalFormatting sqref="N3550:O3550">
    <cfRule type="expression" dxfId="2723" priority="6934">
      <formula>OR(L3537="Alteração de Carga",L3537="Caixa Existente sem Alteração",L3537="Desligamento")</formula>
    </cfRule>
  </conditionalFormatting>
  <conditionalFormatting sqref="N3563:O3563">
    <cfRule type="expression" dxfId="2722" priority="6897" stopIfTrue="1">
      <formula>L3558="Conexão Nova"</formula>
    </cfRule>
  </conditionalFormatting>
  <conditionalFormatting sqref="N3564:O3564">
    <cfRule type="expression" dxfId="2721" priority="6896" stopIfTrue="1">
      <formula>L3558="Conexão Nova"</formula>
    </cfRule>
  </conditionalFormatting>
  <conditionalFormatting sqref="N3571:O3571">
    <cfRule type="expression" dxfId="2720" priority="6889">
      <formula>OR(L3558="Alteração de Carga",L3558="Caixa Existente sem Alteração",L3558="Desligamento")</formula>
    </cfRule>
  </conditionalFormatting>
  <conditionalFormatting sqref="N3584:O3584">
    <cfRule type="expression" dxfId="2719" priority="6852" stopIfTrue="1">
      <formula>L3579="Conexão Nova"</formula>
    </cfRule>
  </conditionalFormatting>
  <conditionalFormatting sqref="N3585:O3585">
    <cfRule type="expression" dxfId="2718" priority="6851" stopIfTrue="1">
      <formula>L3579="Conexão Nova"</formula>
    </cfRule>
  </conditionalFormatting>
  <conditionalFormatting sqref="N3592:O3592">
    <cfRule type="expression" dxfId="2717" priority="6844">
      <formula>OR(L3579="Alteração de Carga",L3579="Caixa Existente sem Alteração",L3579="Desligamento")</formula>
    </cfRule>
  </conditionalFormatting>
  <conditionalFormatting sqref="N3605:O3605">
    <cfRule type="expression" dxfId="2716" priority="6807" stopIfTrue="1">
      <formula>L3600="Conexão Nova"</formula>
    </cfRule>
  </conditionalFormatting>
  <conditionalFormatting sqref="N3606:O3606">
    <cfRule type="expression" dxfId="2715" priority="6806" stopIfTrue="1">
      <formula>L3600="Conexão Nova"</formula>
    </cfRule>
  </conditionalFormatting>
  <conditionalFormatting sqref="N3613:O3613">
    <cfRule type="expression" dxfId="2714" priority="6799">
      <formula>OR(L3600="Alteração de Carga",L3600="Caixa Existente sem Alteração",L3600="Desligamento")</formula>
    </cfRule>
  </conditionalFormatting>
  <conditionalFormatting sqref="N3626:O3626">
    <cfRule type="expression" dxfId="2713" priority="6762" stopIfTrue="1">
      <formula>L3621="Conexão Nova"</formula>
    </cfRule>
  </conditionalFormatting>
  <conditionalFormatting sqref="N3627:O3627">
    <cfRule type="expression" dxfId="2712" priority="6761" stopIfTrue="1">
      <formula>L3621="Conexão Nova"</formula>
    </cfRule>
  </conditionalFormatting>
  <conditionalFormatting sqref="N3634:O3634">
    <cfRule type="expression" dxfId="2711" priority="6754">
      <formula>OR(L3621="Alteração de Carga",L3621="Caixa Existente sem Alteração",L3621="Desligamento")</formula>
    </cfRule>
  </conditionalFormatting>
  <conditionalFormatting sqref="N3647:O3647">
    <cfRule type="expression" dxfId="2710" priority="6717" stopIfTrue="1">
      <formula>L3642="Conexão Nova"</formula>
    </cfRule>
  </conditionalFormatting>
  <conditionalFormatting sqref="N3648:O3648">
    <cfRule type="expression" dxfId="2709" priority="6716" stopIfTrue="1">
      <formula>L3642="Conexão Nova"</formula>
    </cfRule>
  </conditionalFormatting>
  <conditionalFormatting sqref="N3655:O3655">
    <cfRule type="expression" dxfId="2708" priority="6709">
      <formula>OR(L3642="Alteração de Carga",L3642="Caixa Existente sem Alteração",L3642="Desligamento")</formula>
    </cfRule>
  </conditionalFormatting>
  <conditionalFormatting sqref="N3668:O3668">
    <cfRule type="expression" dxfId="2707" priority="6672" stopIfTrue="1">
      <formula>L3663="Conexão Nova"</formula>
    </cfRule>
  </conditionalFormatting>
  <conditionalFormatting sqref="N3669:O3669">
    <cfRule type="expression" dxfId="2706" priority="6671" stopIfTrue="1">
      <formula>L3663="Conexão Nova"</formula>
    </cfRule>
  </conditionalFormatting>
  <conditionalFormatting sqref="N3676:O3676">
    <cfRule type="expression" dxfId="2705" priority="6664">
      <formula>OR(L3663="Alteração de Carga",L3663="Caixa Existente sem Alteração",L3663="Desligamento")</formula>
    </cfRule>
  </conditionalFormatting>
  <conditionalFormatting sqref="N3689:O3689">
    <cfRule type="expression" dxfId="2704" priority="6627" stopIfTrue="1">
      <formula>L3684="Conexão Nova"</formula>
    </cfRule>
  </conditionalFormatting>
  <conditionalFormatting sqref="N3690:O3690">
    <cfRule type="expression" dxfId="2703" priority="6626" stopIfTrue="1">
      <formula>L3684="Conexão Nova"</formula>
    </cfRule>
  </conditionalFormatting>
  <conditionalFormatting sqref="N3697:O3697">
    <cfRule type="expression" dxfId="2702" priority="6619">
      <formula>OR(L3684="Alteração de Carga",L3684="Caixa Existente sem Alteração",L3684="Desligamento")</formula>
    </cfRule>
  </conditionalFormatting>
  <conditionalFormatting sqref="N3710:O3710">
    <cfRule type="expression" dxfId="2701" priority="6582" stopIfTrue="1">
      <formula>L3705="Conexão Nova"</formula>
    </cfRule>
  </conditionalFormatting>
  <conditionalFormatting sqref="N3711:O3711">
    <cfRule type="expression" dxfId="2700" priority="6581" stopIfTrue="1">
      <formula>L3705="Conexão Nova"</formula>
    </cfRule>
  </conditionalFormatting>
  <conditionalFormatting sqref="N3718:O3718">
    <cfRule type="expression" dxfId="2699" priority="6574">
      <formula>OR(L3705="Alteração de Carga",L3705="Caixa Existente sem Alteração",L3705="Desligamento")</formula>
    </cfRule>
  </conditionalFormatting>
  <conditionalFormatting sqref="N3731:O3731">
    <cfRule type="expression" dxfId="2698" priority="6537" stopIfTrue="1">
      <formula>L3726="Conexão Nova"</formula>
    </cfRule>
  </conditionalFormatting>
  <conditionalFormatting sqref="N3732:O3732">
    <cfRule type="expression" dxfId="2697" priority="6536" stopIfTrue="1">
      <formula>L3726="Conexão Nova"</formula>
    </cfRule>
  </conditionalFormatting>
  <conditionalFormatting sqref="N3739:O3739">
    <cfRule type="expression" dxfId="2696" priority="6529">
      <formula>OR(L3726="Alteração de Carga",L3726="Caixa Existente sem Alteração",L3726="Desligamento")</formula>
    </cfRule>
  </conditionalFormatting>
  <conditionalFormatting sqref="N3752:O3752">
    <cfRule type="expression" dxfId="2695" priority="6492" stopIfTrue="1">
      <formula>L3747="Conexão Nova"</formula>
    </cfRule>
  </conditionalFormatting>
  <conditionalFormatting sqref="N3753:O3753">
    <cfRule type="expression" dxfId="2694" priority="6491" stopIfTrue="1">
      <formula>L3747="Conexão Nova"</formula>
    </cfRule>
  </conditionalFormatting>
  <conditionalFormatting sqref="N3760:O3760">
    <cfRule type="expression" dxfId="2693" priority="6484">
      <formula>OR(L3747="Alteração de Carga",L3747="Caixa Existente sem Alteração",L3747="Desligamento")</formula>
    </cfRule>
  </conditionalFormatting>
  <conditionalFormatting sqref="N3773:O3773">
    <cfRule type="expression" dxfId="2692" priority="6447" stopIfTrue="1">
      <formula>L3768="Conexão Nova"</formula>
    </cfRule>
  </conditionalFormatting>
  <conditionalFormatting sqref="N3774:O3774">
    <cfRule type="expression" dxfId="2691" priority="6446" stopIfTrue="1">
      <formula>L3768="Conexão Nova"</formula>
    </cfRule>
  </conditionalFormatting>
  <conditionalFormatting sqref="N3781:O3781">
    <cfRule type="expression" dxfId="2690" priority="6439">
      <formula>OR(L3768="Alteração de Carga",L3768="Caixa Existente sem Alteração",L3768="Desligamento")</formula>
    </cfRule>
  </conditionalFormatting>
  <conditionalFormatting sqref="N3794:O3794">
    <cfRule type="expression" dxfId="2689" priority="6402" stopIfTrue="1">
      <formula>L3789="Conexão Nova"</formula>
    </cfRule>
  </conditionalFormatting>
  <conditionalFormatting sqref="N3795:O3795">
    <cfRule type="expression" dxfId="2688" priority="6401" stopIfTrue="1">
      <formula>L3789="Conexão Nova"</formula>
    </cfRule>
  </conditionalFormatting>
  <conditionalFormatting sqref="N3802:O3802">
    <cfRule type="expression" dxfId="2687" priority="6394">
      <formula>OR(L3789="Alteração de Carga",L3789="Caixa Existente sem Alteração",L3789="Desligamento")</formula>
    </cfRule>
  </conditionalFormatting>
  <conditionalFormatting sqref="N3815:O3815">
    <cfRule type="expression" dxfId="2686" priority="6357" stopIfTrue="1">
      <formula>L3810="Conexão Nova"</formula>
    </cfRule>
  </conditionalFormatting>
  <conditionalFormatting sqref="N3816:O3816">
    <cfRule type="expression" dxfId="2685" priority="6356" stopIfTrue="1">
      <formula>L3810="Conexão Nova"</formula>
    </cfRule>
  </conditionalFormatting>
  <conditionalFormatting sqref="N3823:O3823">
    <cfRule type="expression" dxfId="2684" priority="6349">
      <formula>OR(L3810="Alteração de Carga",L3810="Caixa Existente sem Alteração",L3810="Desligamento")</formula>
    </cfRule>
  </conditionalFormatting>
  <conditionalFormatting sqref="N3836:O3836">
    <cfRule type="expression" dxfId="2683" priority="6312" stopIfTrue="1">
      <formula>L3831="Conexão Nova"</formula>
    </cfRule>
  </conditionalFormatting>
  <conditionalFormatting sqref="N3837:O3837">
    <cfRule type="expression" dxfId="2682" priority="6311" stopIfTrue="1">
      <formula>L3831="Conexão Nova"</formula>
    </cfRule>
  </conditionalFormatting>
  <conditionalFormatting sqref="N3844:O3844">
    <cfRule type="expression" dxfId="2681" priority="6304">
      <formula>OR(L3831="Alteração de Carga",L3831="Caixa Existente sem Alteração",L3831="Desligamento")</formula>
    </cfRule>
  </conditionalFormatting>
  <conditionalFormatting sqref="N3857:O3857">
    <cfRule type="expression" dxfId="2680" priority="6267" stopIfTrue="1">
      <formula>L3852="Conexão Nova"</formula>
    </cfRule>
  </conditionalFormatting>
  <conditionalFormatting sqref="N3858:O3858">
    <cfRule type="expression" dxfId="2679" priority="6266" stopIfTrue="1">
      <formula>L3852="Conexão Nova"</formula>
    </cfRule>
  </conditionalFormatting>
  <conditionalFormatting sqref="N3865:O3865">
    <cfRule type="expression" dxfId="2678" priority="6259">
      <formula>OR(L3852="Alteração de Carga",L3852="Caixa Existente sem Alteração",L3852="Desligamento")</formula>
    </cfRule>
  </conditionalFormatting>
  <conditionalFormatting sqref="N3878:O3878">
    <cfRule type="expression" dxfId="2677" priority="6222" stopIfTrue="1">
      <formula>L3873="Conexão Nova"</formula>
    </cfRule>
  </conditionalFormatting>
  <conditionalFormatting sqref="N3879:O3879">
    <cfRule type="expression" dxfId="2676" priority="6221" stopIfTrue="1">
      <formula>L3873="Conexão Nova"</formula>
    </cfRule>
  </conditionalFormatting>
  <conditionalFormatting sqref="N3886:O3886">
    <cfRule type="expression" dxfId="2675" priority="6214">
      <formula>OR(L3873="Alteração de Carga",L3873="Caixa Existente sem Alteração",L3873="Desligamento")</formula>
    </cfRule>
  </conditionalFormatting>
  <conditionalFormatting sqref="N3899:O3899">
    <cfRule type="expression" dxfId="2674" priority="6177" stopIfTrue="1">
      <formula>L3894="Conexão Nova"</formula>
    </cfRule>
  </conditionalFormatting>
  <conditionalFormatting sqref="N3900:O3900">
    <cfRule type="expression" dxfId="2673" priority="6176" stopIfTrue="1">
      <formula>L3894="Conexão Nova"</formula>
    </cfRule>
  </conditionalFormatting>
  <conditionalFormatting sqref="N3907:O3907">
    <cfRule type="expression" dxfId="2672" priority="6169">
      <formula>OR(L3894="Alteração de Carga",L3894="Caixa Existente sem Alteração",L3894="Desligamento")</formula>
    </cfRule>
  </conditionalFormatting>
  <conditionalFormatting sqref="N3920:O3920">
    <cfRule type="expression" dxfId="2671" priority="6132" stopIfTrue="1">
      <formula>L3915="Conexão Nova"</formula>
    </cfRule>
  </conditionalFormatting>
  <conditionalFormatting sqref="N3921:O3921">
    <cfRule type="expression" dxfId="2670" priority="6131" stopIfTrue="1">
      <formula>L3915="Conexão Nova"</formula>
    </cfRule>
  </conditionalFormatting>
  <conditionalFormatting sqref="N3928:O3928">
    <cfRule type="expression" dxfId="2669" priority="6124">
      <formula>OR(L3915="Alteração de Carga",L3915="Caixa Existente sem Alteração",L3915="Desligamento")</formula>
    </cfRule>
  </conditionalFormatting>
  <conditionalFormatting sqref="N3941:O3941">
    <cfRule type="expression" dxfId="2668" priority="6087" stopIfTrue="1">
      <formula>L3936="Conexão Nova"</formula>
    </cfRule>
  </conditionalFormatting>
  <conditionalFormatting sqref="N3942:O3942">
    <cfRule type="expression" dxfId="2667" priority="6086" stopIfTrue="1">
      <formula>L3936="Conexão Nova"</formula>
    </cfRule>
  </conditionalFormatting>
  <conditionalFormatting sqref="N3949:O3949">
    <cfRule type="expression" dxfId="2666" priority="6079">
      <formula>OR(L3936="Alteração de Carga",L3936="Caixa Existente sem Alteração",L3936="Desligamento")</formula>
    </cfRule>
  </conditionalFormatting>
  <conditionalFormatting sqref="N3962:O3962">
    <cfRule type="expression" dxfId="2665" priority="6042" stopIfTrue="1">
      <formula>L3957="Conexão Nova"</formula>
    </cfRule>
  </conditionalFormatting>
  <conditionalFormatting sqref="N3963:O3963">
    <cfRule type="expression" dxfId="2664" priority="6041" stopIfTrue="1">
      <formula>L3957="Conexão Nova"</formula>
    </cfRule>
  </conditionalFormatting>
  <conditionalFormatting sqref="N3970:O3970">
    <cfRule type="expression" dxfId="2663" priority="6034">
      <formula>OR(L3957="Alteração de Carga",L3957="Caixa Existente sem Alteração",L3957="Desligamento")</formula>
    </cfRule>
  </conditionalFormatting>
  <conditionalFormatting sqref="N3983:O3983">
    <cfRule type="expression" dxfId="2662" priority="5997" stopIfTrue="1">
      <formula>L3978="Conexão Nova"</formula>
    </cfRule>
  </conditionalFormatting>
  <conditionalFormatting sqref="N3984:O3984">
    <cfRule type="expression" dxfId="2661" priority="5996" stopIfTrue="1">
      <formula>L3978="Conexão Nova"</formula>
    </cfRule>
  </conditionalFormatting>
  <conditionalFormatting sqref="N3991:O3991">
    <cfRule type="expression" dxfId="2660" priority="5989">
      <formula>OR(L3978="Alteração de Carga",L3978="Caixa Existente sem Alteração",L3978="Desligamento")</formula>
    </cfRule>
  </conditionalFormatting>
  <conditionalFormatting sqref="N4004:O4004">
    <cfRule type="expression" dxfId="2659" priority="5952" stopIfTrue="1">
      <formula>L3999="Conexão Nova"</formula>
    </cfRule>
  </conditionalFormatting>
  <conditionalFormatting sqref="N4005:O4005">
    <cfRule type="expression" dxfId="2658" priority="5951" stopIfTrue="1">
      <formula>L3999="Conexão Nova"</formula>
    </cfRule>
  </conditionalFormatting>
  <conditionalFormatting sqref="N4012:O4012">
    <cfRule type="expression" dxfId="2657" priority="5944">
      <formula>OR(L3999="Alteração de Carga",L3999="Caixa Existente sem Alteração",L3999="Desligamento")</formula>
    </cfRule>
  </conditionalFormatting>
  <conditionalFormatting sqref="N4025:O4025">
    <cfRule type="expression" dxfId="2656" priority="5907" stopIfTrue="1">
      <formula>L4020="Conexão Nova"</formula>
    </cfRule>
  </conditionalFormatting>
  <conditionalFormatting sqref="N4026:O4026">
    <cfRule type="expression" dxfId="2655" priority="5906" stopIfTrue="1">
      <formula>L4020="Conexão Nova"</formula>
    </cfRule>
  </conditionalFormatting>
  <conditionalFormatting sqref="N4033:O4033">
    <cfRule type="expression" dxfId="2654" priority="5899">
      <formula>OR(L4020="Alteração de Carga",L4020="Caixa Existente sem Alteração",L4020="Desligamento")</formula>
    </cfRule>
  </conditionalFormatting>
  <conditionalFormatting sqref="N4046:O4046">
    <cfRule type="expression" dxfId="2653" priority="5862" stopIfTrue="1">
      <formula>L4041="Conexão Nova"</formula>
    </cfRule>
  </conditionalFormatting>
  <conditionalFormatting sqref="N4047:O4047">
    <cfRule type="expression" dxfId="2652" priority="5861" stopIfTrue="1">
      <formula>L4041="Conexão Nova"</formula>
    </cfRule>
  </conditionalFormatting>
  <conditionalFormatting sqref="N4054:O4054">
    <cfRule type="expression" dxfId="2651" priority="5854">
      <formula>OR(L4041="Alteração de Carga",L4041="Caixa Existente sem Alteração",L4041="Desligamento")</formula>
    </cfRule>
  </conditionalFormatting>
  <conditionalFormatting sqref="N4067:O4067">
    <cfRule type="expression" dxfId="2650" priority="5817" stopIfTrue="1">
      <formula>L4062="Conexão Nova"</formula>
    </cfRule>
  </conditionalFormatting>
  <conditionalFormatting sqref="N4068:O4068">
    <cfRule type="expression" dxfId="2649" priority="5816" stopIfTrue="1">
      <formula>L4062="Conexão Nova"</formula>
    </cfRule>
  </conditionalFormatting>
  <conditionalFormatting sqref="N4075:O4075">
    <cfRule type="expression" dxfId="2648" priority="5809">
      <formula>OR(L4062="Alteração de Carga",L4062="Caixa Existente sem Alteração",L4062="Desligamento")</formula>
    </cfRule>
  </conditionalFormatting>
  <conditionalFormatting sqref="N4088:O4088">
    <cfRule type="expression" dxfId="2647" priority="5772" stopIfTrue="1">
      <formula>L4083="Conexão Nova"</formula>
    </cfRule>
  </conditionalFormatting>
  <conditionalFormatting sqref="N4089:O4089">
    <cfRule type="expression" dxfId="2646" priority="5771" stopIfTrue="1">
      <formula>L4083="Conexão Nova"</formula>
    </cfRule>
  </conditionalFormatting>
  <conditionalFormatting sqref="N4096:O4096">
    <cfRule type="expression" dxfId="2645" priority="5764">
      <formula>OR(L4083="Alteração de Carga",L4083="Caixa Existente sem Alteração",L4083="Desligamento")</formula>
    </cfRule>
  </conditionalFormatting>
  <conditionalFormatting sqref="N4109:O4109">
    <cfRule type="expression" dxfId="2644" priority="5727" stopIfTrue="1">
      <formula>L4104="Conexão Nova"</formula>
    </cfRule>
  </conditionalFormatting>
  <conditionalFormatting sqref="N4110:O4110">
    <cfRule type="expression" dxfId="2643" priority="5726" stopIfTrue="1">
      <formula>L4104="Conexão Nova"</formula>
    </cfRule>
  </conditionalFormatting>
  <conditionalFormatting sqref="N4117:O4117">
    <cfRule type="expression" dxfId="2642" priority="5719">
      <formula>OR(L4104="Alteração de Carga",L4104="Caixa Existente sem Alteração",L4104="Desligamento")</formula>
    </cfRule>
  </conditionalFormatting>
  <conditionalFormatting sqref="N4130:O4130">
    <cfRule type="expression" dxfId="2641" priority="5682" stopIfTrue="1">
      <formula>L4125="Conexão Nova"</formula>
    </cfRule>
  </conditionalFormatting>
  <conditionalFormatting sqref="N4131:O4131">
    <cfRule type="expression" dxfId="2640" priority="5681" stopIfTrue="1">
      <formula>L4125="Conexão Nova"</formula>
    </cfRule>
  </conditionalFormatting>
  <conditionalFormatting sqref="N4138:O4138">
    <cfRule type="expression" dxfId="2639" priority="5674">
      <formula>OR(L4125="Alteração de Carga",L4125="Caixa Existente sem Alteração",L4125="Desligamento")</formula>
    </cfRule>
  </conditionalFormatting>
  <conditionalFormatting sqref="N4151:O4151">
    <cfRule type="expression" dxfId="2638" priority="5637" stopIfTrue="1">
      <formula>L4146="Conexão Nova"</formula>
    </cfRule>
  </conditionalFormatting>
  <conditionalFormatting sqref="N4152:O4152">
    <cfRule type="expression" dxfId="2637" priority="5636" stopIfTrue="1">
      <formula>L4146="Conexão Nova"</formula>
    </cfRule>
  </conditionalFormatting>
  <conditionalFormatting sqref="N4159:O4159">
    <cfRule type="expression" dxfId="2636" priority="5629">
      <formula>OR(L4146="Alteração de Carga",L4146="Caixa Existente sem Alteração",L4146="Desligamento")</formula>
    </cfRule>
  </conditionalFormatting>
  <conditionalFormatting sqref="N4172:O4172">
    <cfRule type="expression" dxfId="2635" priority="5592" stopIfTrue="1">
      <formula>L4167="Conexão Nova"</formula>
    </cfRule>
  </conditionalFormatting>
  <conditionalFormatting sqref="N4173:O4173">
    <cfRule type="expression" dxfId="2634" priority="5591" stopIfTrue="1">
      <formula>L4167="Conexão Nova"</formula>
    </cfRule>
  </conditionalFormatting>
  <conditionalFormatting sqref="N4180:O4180">
    <cfRule type="expression" dxfId="2633" priority="5584">
      <formula>OR(L4167="Alteração de Carga",L4167="Caixa Existente sem Alteração",L4167="Desligamento")</formula>
    </cfRule>
  </conditionalFormatting>
  <conditionalFormatting sqref="N4193:O4193">
    <cfRule type="expression" dxfId="2632" priority="5547" stopIfTrue="1">
      <formula>L4188="Conexão Nova"</formula>
    </cfRule>
  </conditionalFormatting>
  <conditionalFormatting sqref="N4194:O4194">
    <cfRule type="expression" dxfId="2631" priority="5546" stopIfTrue="1">
      <formula>L4188="Conexão Nova"</formula>
    </cfRule>
  </conditionalFormatting>
  <conditionalFormatting sqref="N4201:O4201">
    <cfRule type="expression" dxfId="2630" priority="5539">
      <formula>OR(L4188="Alteração de Carga",L4188="Caixa Existente sem Alteração",L4188="Desligamento")</formula>
    </cfRule>
  </conditionalFormatting>
  <conditionalFormatting sqref="N4214:O4214">
    <cfRule type="expression" dxfId="2629" priority="5502" stopIfTrue="1">
      <formula>L4209="Conexão Nova"</formula>
    </cfRule>
  </conditionalFormatting>
  <conditionalFormatting sqref="N4215:O4215">
    <cfRule type="expression" dxfId="2628" priority="5501" stopIfTrue="1">
      <formula>L4209="Conexão Nova"</formula>
    </cfRule>
  </conditionalFormatting>
  <conditionalFormatting sqref="N4222:O4222">
    <cfRule type="expression" dxfId="2627" priority="5494">
      <formula>OR(L4209="Alteração de Carga",L4209="Caixa Existente sem Alteração",L4209="Desligamento")</formula>
    </cfRule>
  </conditionalFormatting>
  <conditionalFormatting sqref="N4235:O4235">
    <cfRule type="expression" dxfId="2626" priority="5457" stopIfTrue="1">
      <formula>L4230="Conexão Nova"</formula>
    </cfRule>
  </conditionalFormatting>
  <conditionalFormatting sqref="N4236:O4236">
    <cfRule type="expression" dxfId="2625" priority="5456" stopIfTrue="1">
      <formula>L4230="Conexão Nova"</formula>
    </cfRule>
  </conditionalFormatting>
  <conditionalFormatting sqref="N4243:O4243">
    <cfRule type="expression" dxfId="2624" priority="5449">
      <formula>OR(L4230="Alteração de Carga",L4230="Caixa Existente sem Alteração",L4230="Desligamento")</formula>
    </cfRule>
  </conditionalFormatting>
  <conditionalFormatting sqref="N4256:O4256">
    <cfRule type="expression" dxfId="2623" priority="5412" stopIfTrue="1">
      <formula>L4251="Conexão Nova"</formula>
    </cfRule>
  </conditionalFormatting>
  <conditionalFormatting sqref="N4257:O4257">
    <cfRule type="expression" dxfId="2622" priority="5411" stopIfTrue="1">
      <formula>L4251="Conexão Nova"</formula>
    </cfRule>
  </conditionalFormatting>
  <conditionalFormatting sqref="N4264:O4264">
    <cfRule type="expression" dxfId="2621" priority="5404">
      <formula>OR(L4251="Alteração de Carga",L4251="Caixa Existente sem Alteração",L4251="Desligamento")</formula>
    </cfRule>
  </conditionalFormatting>
  <conditionalFormatting sqref="N4277:O4277">
    <cfRule type="expression" dxfId="2620" priority="5367" stopIfTrue="1">
      <formula>L4272="Conexão Nova"</formula>
    </cfRule>
  </conditionalFormatting>
  <conditionalFormatting sqref="N4278:O4278">
    <cfRule type="expression" dxfId="2619" priority="5366" stopIfTrue="1">
      <formula>L4272="Conexão Nova"</formula>
    </cfRule>
  </conditionalFormatting>
  <conditionalFormatting sqref="N4285:O4285">
    <cfRule type="expression" dxfId="2618" priority="5359">
      <formula>OR(L4272="Alteração de Carga",L4272="Caixa Existente sem Alteração",L4272="Desligamento")</formula>
    </cfRule>
  </conditionalFormatting>
  <conditionalFormatting sqref="N4298:O4298">
    <cfRule type="expression" dxfId="2617" priority="5322" stopIfTrue="1">
      <formula>L4293="Conexão Nova"</formula>
    </cfRule>
  </conditionalFormatting>
  <conditionalFormatting sqref="N4299:O4299">
    <cfRule type="expression" dxfId="2616" priority="5321" stopIfTrue="1">
      <formula>L4293="Conexão Nova"</formula>
    </cfRule>
  </conditionalFormatting>
  <conditionalFormatting sqref="N4306:O4306">
    <cfRule type="expression" dxfId="2615" priority="5314">
      <formula>OR(L4293="Alteração de Carga",L4293="Caixa Existente sem Alteração",L4293="Desligamento")</formula>
    </cfRule>
  </conditionalFormatting>
  <conditionalFormatting sqref="N4319:O4319">
    <cfRule type="expression" dxfId="2614" priority="5277" stopIfTrue="1">
      <formula>L4314="Conexão Nova"</formula>
    </cfRule>
  </conditionalFormatting>
  <conditionalFormatting sqref="N4320:O4320">
    <cfRule type="expression" dxfId="2613" priority="5276" stopIfTrue="1">
      <formula>L4314="Conexão Nova"</formula>
    </cfRule>
  </conditionalFormatting>
  <conditionalFormatting sqref="N4327:O4327">
    <cfRule type="expression" dxfId="2612" priority="5269">
      <formula>OR(L4314="Alteração de Carga",L4314="Caixa Existente sem Alteração",L4314="Desligamento")</formula>
    </cfRule>
  </conditionalFormatting>
  <conditionalFormatting sqref="N4340:O4340">
    <cfRule type="expression" dxfId="2611" priority="5232" stopIfTrue="1">
      <formula>L4335="Conexão Nova"</formula>
    </cfRule>
  </conditionalFormatting>
  <conditionalFormatting sqref="N4341:O4341">
    <cfRule type="expression" dxfId="2610" priority="5231" stopIfTrue="1">
      <formula>L4335="Conexão Nova"</formula>
    </cfRule>
  </conditionalFormatting>
  <conditionalFormatting sqref="N4348:O4348">
    <cfRule type="expression" dxfId="2609" priority="5224">
      <formula>OR(L4335="Alteração de Carga",L4335="Caixa Existente sem Alteração",L4335="Desligamento")</formula>
    </cfRule>
  </conditionalFormatting>
  <conditionalFormatting sqref="N4361:O4361">
    <cfRule type="expression" dxfId="2608" priority="5187" stopIfTrue="1">
      <formula>L4356="Conexão Nova"</formula>
    </cfRule>
  </conditionalFormatting>
  <conditionalFormatting sqref="N4362:O4362">
    <cfRule type="expression" dxfId="2607" priority="5186" stopIfTrue="1">
      <formula>L4356="Conexão Nova"</formula>
    </cfRule>
  </conditionalFormatting>
  <conditionalFormatting sqref="N4369:O4369">
    <cfRule type="expression" dxfId="2606" priority="5179">
      <formula>OR(L4356="Alteração de Carga",L4356="Caixa Existente sem Alteração",L4356="Desligamento")</formula>
    </cfRule>
  </conditionalFormatting>
  <conditionalFormatting sqref="N4382:O4382">
    <cfRule type="expression" dxfId="2605" priority="5142" stopIfTrue="1">
      <formula>L4377="Conexão Nova"</formula>
    </cfRule>
  </conditionalFormatting>
  <conditionalFormatting sqref="N4383:O4383">
    <cfRule type="expression" dxfId="2604" priority="5141" stopIfTrue="1">
      <formula>L4377="Conexão Nova"</formula>
    </cfRule>
  </conditionalFormatting>
  <conditionalFormatting sqref="N4390:O4390">
    <cfRule type="expression" dxfId="2603" priority="5134">
      <formula>OR(L4377="Alteração de Carga",L4377="Caixa Existente sem Alteração",L4377="Desligamento")</formula>
    </cfRule>
  </conditionalFormatting>
  <conditionalFormatting sqref="N4403:O4403">
    <cfRule type="expression" dxfId="2602" priority="5097" stopIfTrue="1">
      <formula>L4398="Conexão Nova"</formula>
    </cfRule>
  </conditionalFormatting>
  <conditionalFormatting sqref="N4404:O4404">
    <cfRule type="expression" dxfId="2601" priority="5096" stopIfTrue="1">
      <formula>L4398="Conexão Nova"</formula>
    </cfRule>
  </conditionalFormatting>
  <conditionalFormatting sqref="N4411:O4411">
    <cfRule type="expression" dxfId="2600" priority="5089">
      <formula>OR(L4398="Alteração de Carga",L4398="Caixa Existente sem Alteração",L4398="Desligamento")</formula>
    </cfRule>
  </conditionalFormatting>
  <conditionalFormatting sqref="N4424:O4424">
    <cfRule type="expression" dxfId="2599" priority="5052" stopIfTrue="1">
      <formula>L4419="Conexão Nova"</formula>
    </cfRule>
  </conditionalFormatting>
  <conditionalFormatting sqref="N4425:O4425">
    <cfRule type="expression" dxfId="2598" priority="5051" stopIfTrue="1">
      <formula>L4419="Conexão Nova"</formula>
    </cfRule>
  </conditionalFormatting>
  <conditionalFormatting sqref="N4432:O4432">
    <cfRule type="expression" dxfId="2597" priority="5044">
      <formula>OR(L4419="Alteração de Carga",L4419="Caixa Existente sem Alteração",L4419="Desligamento")</formula>
    </cfRule>
  </conditionalFormatting>
  <conditionalFormatting sqref="N4445:O4445">
    <cfRule type="expression" dxfId="2596" priority="5007" stopIfTrue="1">
      <formula>L4440="Conexão Nova"</formula>
    </cfRule>
  </conditionalFormatting>
  <conditionalFormatting sqref="N4446:O4446">
    <cfRule type="expression" dxfId="2595" priority="5006" stopIfTrue="1">
      <formula>L4440="Conexão Nova"</formula>
    </cfRule>
  </conditionalFormatting>
  <conditionalFormatting sqref="N4453:O4453">
    <cfRule type="expression" dxfId="2594" priority="4999">
      <formula>OR(L4440="Alteração de Carga",L4440="Caixa Existente sem Alteração",L4440="Desligamento")</formula>
    </cfRule>
  </conditionalFormatting>
  <conditionalFormatting sqref="N4466:O4466">
    <cfRule type="expression" dxfId="2593" priority="4962" stopIfTrue="1">
      <formula>L4461="Conexão Nova"</formula>
    </cfRule>
  </conditionalFormatting>
  <conditionalFormatting sqref="N4467:O4467">
    <cfRule type="expression" dxfId="2592" priority="4961" stopIfTrue="1">
      <formula>L4461="Conexão Nova"</formula>
    </cfRule>
  </conditionalFormatting>
  <conditionalFormatting sqref="N4474:O4474">
    <cfRule type="expression" dxfId="2591" priority="4954">
      <formula>OR(L4461="Alteração de Carga",L4461="Caixa Existente sem Alteração",L4461="Desligamento")</formula>
    </cfRule>
  </conditionalFormatting>
  <conditionalFormatting sqref="N4487:O4487">
    <cfRule type="expression" dxfId="2590" priority="4917" stopIfTrue="1">
      <formula>L4482="Conexão Nova"</formula>
    </cfRule>
  </conditionalFormatting>
  <conditionalFormatting sqref="N4488:O4488">
    <cfRule type="expression" dxfId="2589" priority="4916" stopIfTrue="1">
      <formula>L4482="Conexão Nova"</formula>
    </cfRule>
  </conditionalFormatting>
  <conditionalFormatting sqref="N4495:O4495">
    <cfRule type="expression" dxfId="2588" priority="4909">
      <formula>OR(L4482="Alteração de Carga",L4482="Caixa Existente sem Alteração",L4482="Desligamento")</formula>
    </cfRule>
  </conditionalFormatting>
  <conditionalFormatting sqref="N4508:O4508">
    <cfRule type="expression" dxfId="2587" priority="4872" stopIfTrue="1">
      <formula>L4503="Conexão Nova"</formula>
    </cfRule>
  </conditionalFormatting>
  <conditionalFormatting sqref="N4509:O4509">
    <cfRule type="expression" dxfId="2586" priority="4871" stopIfTrue="1">
      <formula>L4503="Conexão Nova"</formula>
    </cfRule>
  </conditionalFormatting>
  <conditionalFormatting sqref="N4516:O4516">
    <cfRule type="expression" dxfId="2585" priority="4864">
      <formula>OR(L4503="Alteração de Carga",L4503="Caixa Existente sem Alteração",L4503="Desligamento")</formula>
    </cfRule>
  </conditionalFormatting>
  <conditionalFormatting sqref="N4529:O4529">
    <cfRule type="expression" dxfId="2584" priority="4827" stopIfTrue="1">
      <formula>L4524="Conexão Nova"</formula>
    </cfRule>
  </conditionalFormatting>
  <conditionalFormatting sqref="N4530:O4530">
    <cfRule type="expression" dxfId="2583" priority="4826" stopIfTrue="1">
      <formula>L4524="Conexão Nova"</formula>
    </cfRule>
  </conditionalFormatting>
  <conditionalFormatting sqref="N4537:O4537">
    <cfRule type="expression" dxfId="2582" priority="4819">
      <formula>OR(L4524="Alteração de Carga",L4524="Caixa Existente sem Alteração",L4524="Desligamento")</formula>
    </cfRule>
  </conditionalFormatting>
  <conditionalFormatting sqref="N4550:O4550">
    <cfRule type="expression" dxfId="2581" priority="4782" stopIfTrue="1">
      <formula>L4545="Conexão Nova"</formula>
    </cfRule>
  </conditionalFormatting>
  <conditionalFormatting sqref="N4551:O4551">
    <cfRule type="expression" dxfId="2580" priority="4781" stopIfTrue="1">
      <formula>L4545="Conexão Nova"</formula>
    </cfRule>
  </conditionalFormatting>
  <conditionalFormatting sqref="N4558:O4558">
    <cfRule type="expression" dxfId="2579" priority="4774">
      <formula>OR(L4545="Alteração de Carga",L4545="Caixa Existente sem Alteração",L4545="Desligamento")</formula>
    </cfRule>
  </conditionalFormatting>
  <conditionalFormatting sqref="N4571:O4571">
    <cfRule type="expression" dxfId="2578" priority="4737" stopIfTrue="1">
      <formula>L4566="Conexão Nova"</formula>
    </cfRule>
  </conditionalFormatting>
  <conditionalFormatting sqref="N4572:O4572">
    <cfRule type="expression" dxfId="2577" priority="4736" stopIfTrue="1">
      <formula>L4566="Conexão Nova"</formula>
    </cfRule>
  </conditionalFormatting>
  <conditionalFormatting sqref="N4579:O4579">
    <cfRule type="expression" dxfId="2576" priority="4729">
      <formula>OR(L4566="Alteração de Carga",L4566="Caixa Existente sem Alteração",L4566="Desligamento")</formula>
    </cfRule>
  </conditionalFormatting>
  <conditionalFormatting sqref="N4592:O4592">
    <cfRule type="expression" dxfId="2575" priority="4692" stopIfTrue="1">
      <formula>L4587="Conexão Nova"</formula>
    </cfRule>
  </conditionalFormatting>
  <conditionalFormatting sqref="N4593:O4593">
    <cfRule type="expression" dxfId="2574" priority="4691" stopIfTrue="1">
      <formula>L4587="Conexão Nova"</formula>
    </cfRule>
  </conditionalFormatting>
  <conditionalFormatting sqref="N4600:O4600">
    <cfRule type="expression" dxfId="2573" priority="4684">
      <formula>OR(L4587="Alteração de Carga",L4587="Caixa Existente sem Alteração",L4587="Desligamento")</formula>
    </cfRule>
  </conditionalFormatting>
  <conditionalFormatting sqref="N4613:O4613">
    <cfRule type="expression" dxfId="2572" priority="4647" stopIfTrue="1">
      <formula>L4608="Conexão Nova"</formula>
    </cfRule>
  </conditionalFormatting>
  <conditionalFormatting sqref="N4614:O4614">
    <cfRule type="expression" dxfId="2571" priority="4646" stopIfTrue="1">
      <formula>L4608="Conexão Nova"</formula>
    </cfRule>
  </conditionalFormatting>
  <conditionalFormatting sqref="N4621:O4621">
    <cfRule type="expression" dxfId="2570" priority="4639">
      <formula>OR(L4608="Alteração de Carga",L4608="Caixa Existente sem Alteração",L4608="Desligamento")</formula>
    </cfRule>
  </conditionalFormatting>
  <conditionalFormatting sqref="N4634:O4634">
    <cfRule type="expression" dxfId="2569" priority="4602" stopIfTrue="1">
      <formula>L4629="Conexão Nova"</formula>
    </cfRule>
  </conditionalFormatting>
  <conditionalFormatting sqref="N4635:O4635">
    <cfRule type="expression" dxfId="2568" priority="4601" stopIfTrue="1">
      <formula>L4629="Conexão Nova"</formula>
    </cfRule>
  </conditionalFormatting>
  <conditionalFormatting sqref="N4642:O4642">
    <cfRule type="expression" dxfId="2567" priority="4594">
      <formula>OR(L4629="Alteração de Carga",L4629="Caixa Existente sem Alteração",L4629="Desligamento")</formula>
    </cfRule>
  </conditionalFormatting>
  <conditionalFormatting sqref="N4655:O4655">
    <cfRule type="expression" dxfId="2566" priority="4557" stopIfTrue="1">
      <formula>L4650="Conexão Nova"</formula>
    </cfRule>
  </conditionalFormatting>
  <conditionalFormatting sqref="N4656:O4656">
    <cfRule type="expression" dxfId="2565" priority="4556" stopIfTrue="1">
      <formula>L4650="Conexão Nova"</formula>
    </cfRule>
  </conditionalFormatting>
  <conditionalFormatting sqref="N4663:O4663">
    <cfRule type="expression" dxfId="2564" priority="4549">
      <formula>OR(L4650="Alteração de Carga",L4650="Caixa Existente sem Alteração",L4650="Desligamento")</formula>
    </cfRule>
  </conditionalFormatting>
  <conditionalFormatting sqref="N4676:O4676">
    <cfRule type="expression" dxfId="2563" priority="4512" stopIfTrue="1">
      <formula>L4671="Conexão Nova"</formula>
    </cfRule>
  </conditionalFormatting>
  <conditionalFormatting sqref="N4677:O4677">
    <cfRule type="expression" dxfId="2562" priority="4511" stopIfTrue="1">
      <formula>L4671="Conexão Nova"</formula>
    </cfRule>
  </conditionalFormatting>
  <conditionalFormatting sqref="N4684:O4684">
    <cfRule type="expression" dxfId="2561" priority="4504">
      <formula>OR(L4671="Alteração de Carga",L4671="Caixa Existente sem Alteração",L4671="Desligamento")</formula>
    </cfRule>
  </conditionalFormatting>
  <conditionalFormatting sqref="N4697:O4697">
    <cfRule type="expression" dxfId="2560" priority="4467" stopIfTrue="1">
      <formula>L4692="Conexão Nova"</formula>
    </cfRule>
  </conditionalFormatting>
  <conditionalFormatting sqref="N4698:O4698">
    <cfRule type="expression" dxfId="2559" priority="4466" stopIfTrue="1">
      <formula>L4692="Conexão Nova"</formula>
    </cfRule>
  </conditionalFormatting>
  <conditionalFormatting sqref="N4705:O4705">
    <cfRule type="expression" dxfId="2558" priority="4459">
      <formula>OR(L4692="Alteração de Carga",L4692="Caixa Existente sem Alteração",L4692="Desligamento")</formula>
    </cfRule>
  </conditionalFormatting>
  <conditionalFormatting sqref="N4718:O4718">
    <cfRule type="expression" dxfId="2557" priority="4422" stopIfTrue="1">
      <formula>L4713="Conexão Nova"</formula>
    </cfRule>
  </conditionalFormatting>
  <conditionalFormatting sqref="N4719:O4719">
    <cfRule type="expression" dxfId="2556" priority="4421" stopIfTrue="1">
      <formula>L4713="Conexão Nova"</formula>
    </cfRule>
  </conditionalFormatting>
  <conditionalFormatting sqref="N4726:O4726">
    <cfRule type="expression" dxfId="2555" priority="4414">
      <formula>OR(L4713="Alteração de Carga",L4713="Caixa Existente sem Alteração",L4713="Desligamento")</formula>
    </cfRule>
  </conditionalFormatting>
  <conditionalFormatting sqref="N4739:O4739">
    <cfRule type="expression" dxfId="2554" priority="4377" stopIfTrue="1">
      <formula>L4734="Conexão Nova"</formula>
    </cfRule>
  </conditionalFormatting>
  <conditionalFormatting sqref="N4740:O4740">
    <cfRule type="expression" dxfId="2553" priority="4376" stopIfTrue="1">
      <formula>L4734="Conexão Nova"</formula>
    </cfRule>
  </conditionalFormatting>
  <conditionalFormatting sqref="N4747:O4747">
    <cfRule type="expression" dxfId="2552" priority="4369">
      <formula>OR(L4734="Alteração de Carga",L4734="Caixa Existente sem Alteração",L4734="Desligamento")</formula>
    </cfRule>
  </conditionalFormatting>
  <conditionalFormatting sqref="N4760:O4760">
    <cfRule type="expression" dxfId="2551" priority="4332" stopIfTrue="1">
      <formula>L4755="Conexão Nova"</formula>
    </cfRule>
  </conditionalFormatting>
  <conditionalFormatting sqref="N4761:O4761">
    <cfRule type="expression" dxfId="2550" priority="4331" stopIfTrue="1">
      <formula>L4755="Conexão Nova"</formula>
    </cfRule>
  </conditionalFormatting>
  <conditionalFormatting sqref="N4768:O4768">
    <cfRule type="expression" dxfId="2549" priority="4324">
      <formula>OR(L4755="Alteração de Carga",L4755="Caixa Existente sem Alteração",L4755="Desligamento")</formula>
    </cfRule>
  </conditionalFormatting>
  <conditionalFormatting sqref="N4781:O4781">
    <cfRule type="expression" dxfId="2548" priority="4287" stopIfTrue="1">
      <formula>L4776="Conexão Nova"</formula>
    </cfRule>
  </conditionalFormatting>
  <conditionalFormatting sqref="N4782:O4782">
    <cfRule type="expression" dxfId="2547" priority="4286" stopIfTrue="1">
      <formula>L4776="Conexão Nova"</formula>
    </cfRule>
  </conditionalFormatting>
  <conditionalFormatting sqref="N4789:O4789">
    <cfRule type="expression" dxfId="2546" priority="4279">
      <formula>OR(L4776="Alteração de Carga",L4776="Caixa Existente sem Alteração",L4776="Desligamento")</formula>
    </cfRule>
  </conditionalFormatting>
  <conditionalFormatting sqref="N4802:O4802">
    <cfRule type="expression" dxfId="2545" priority="4242" stopIfTrue="1">
      <formula>L4797="Conexão Nova"</formula>
    </cfRule>
  </conditionalFormatting>
  <conditionalFormatting sqref="N4803:O4803">
    <cfRule type="expression" dxfId="2544" priority="4241" stopIfTrue="1">
      <formula>L4797="Conexão Nova"</formula>
    </cfRule>
  </conditionalFormatting>
  <conditionalFormatting sqref="N4810:O4810">
    <cfRule type="expression" dxfId="2543" priority="4234">
      <formula>OR(L4797="Alteração de Carga",L4797="Caixa Existente sem Alteração",L4797="Desligamento")</formula>
    </cfRule>
  </conditionalFormatting>
  <conditionalFormatting sqref="N4823:O4823">
    <cfRule type="expression" dxfId="2542" priority="4197" stopIfTrue="1">
      <formula>L4818="Conexão Nova"</formula>
    </cfRule>
  </conditionalFormatting>
  <conditionalFormatting sqref="N4824:O4824">
    <cfRule type="expression" dxfId="2541" priority="4196" stopIfTrue="1">
      <formula>L4818="Conexão Nova"</formula>
    </cfRule>
  </conditionalFormatting>
  <conditionalFormatting sqref="N4831:O4831">
    <cfRule type="expression" dxfId="2540" priority="4189">
      <formula>OR(L4818="Alteração de Carga",L4818="Caixa Existente sem Alteração",L4818="Desligamento")</formula>
    </cfRule>
  </conditionalFormatting>
  <conditionalFormatting sqref="N4844:O4844">
    <cfRule type="expression" dxfId="2539" priority="4152" stopIfTrue="1">
      <formula>L4839="Conexão Nova"</formula>
    </cfRule>
  </conditionalFormatting>
  <conditionalFormatting sqref="N4845:O4845">
    <cfRule type="expression" dxfId="2538" priority="4151" stopIfTrue="1">
      <formula>L4839="Conexão Nova"</formula>
    </cfRule>
  </conditionalFormatting>
  <conditionalFormatting sqref="N4852:O4852">
    <cfRule type="expression" dxfId="2537" priority="4144">
      <formula>OR(L4839="Alteração de Carga",L4839="Caixa Existente sem Alteração",L4839="Desligamento")</formula>
    </cfRule>
  </conditionalFormatting>
  <conditionalFormatting sqref="N4865:O4865">
    <cfRule type="expression" dxfId="2536" priority="4107" stopIfTrue="1">
      <formula>L4860="Conexão Nova"</formula>
    </cfRule>
  </conditionalFormatting>
  <conditionalFormatting sqref="N4866:O4866">
    <cfRule type="expression" dxfId="2535" priority="4106" stopIfTrue="1">
      <formula>L4860="Conexão Nova"</formula>
    </cfRule>
  </conditionalFormatting>
  <conditionalFormatting sqref="N4873:O4873">
    <cfRule type="expression" dxfId="2534" priority="4099">
      <formula>OR(L4860="Alteração de Carga",L4860="Caixa Existente sem Alteração",L4860="Desligamento")</formula>
    </cfRule>
  </conditionalFormatting>
  <conditionalFormatting sqref="N4886:O4886">
    <cfRule type="expression" dxfId="2533" priority="4062" stopIfTrue="1">
      <formula>L4881="Conexão Nova"</formula>
    </cfRule>
  </conditionalFormatting>
  <conditionalFormatting sqref="N4887:O4887">
    <cfRule type="expression" dxfId="2532" priority="4061" stopIfTrue="1">
      <formula>L4881="Conexão Nova"</formula>
    </cfRule>
  </conditionalFormatting>
  <conditionalFormatting sqref="N4894:O4894">
    <cfRule type="expression" dxfId="2531" priority="4054">
      <formula>OR(L4881="Alteração de Carga",L4881="Caixa Existente sem Alteração",L4881="Desligamento")</formula>
    </cfRule>
  </conditionalFormatting>
  <conditionalFormatting sqref="N4907:O4907">
    <cfRule type="expression" dxfId="2530" priority="4017" stopIfTrue="1">
      <formula>L4902="Conexão Nova"</formula>
    </cfRule>
  </conditionalFormatting>
  <conditionalFormatting sqref="N4908:O4908">
    <cfRule type="expression" dxfId="2529" priority="4016" stopIfTrue="1">
      <formula>L4902="Conexão Nova"</formula>
    </cfRule>
  </conditionalFormatting>
  <conditionalFormatting sqref="N4915:O4915">
    <cfRule type="expression" dxfId="2528" priority="4009">
      <formula>OR(L4902="Alteração de Carga",L4902="Caixa Existente sem Alteração",L4902="Desligamento")</formula>
    </cfRule>
  </conditionalFormatting>
  <conditionalFormatting sqref="N4928:O4928">
    <cfRule type="expression" dxfId="2527" priority="3972" stopIfTrue="1">
      <formula>L4923="Conexão Nova"</formula>
    </cfRule>
  </conditionalFormatting>
  <conditionalFormatting sqref="N4929:O4929">
    <cfRule type="expression" dxfId="2526" priority="3971" stopIfTrue="1">
      <formula>L4923="Conexão Nova"</formula>
    </cfRule>
  </conditionalFormatting>
  <conditionalFormatting sqref="N4936:O4936">
    <cfRule type="expression" dxfId="2525" priority="3964">
      <formula>OR(L4923="Alteração de Carga",L4923="Caixa Existente sem Alteração",L4923="Desligamento")</formula>
    </cfRule>
  </conditionalFormatting>
  <conditionalFormatting sqref="N4949:O4949">
    <cfRule type="expression" dxfId="2524" priority="3927" stopIfTrue="1">
      <formula>L4944="Conexão Nova"</formula>
    </cfRule>
  </conditionalFormatting>
  <conditionalFormatting sqref="N4950:O4950">
    <cfRule type="expression" dxfId="2523" priority="3926" stopIfTrue="1">
      <formula>L4944="Conexão Nova"</formula>
    </cfRule>
  </conditionalFormatting>
  <conditionalFormatting sqref="N4957:O4957">
    <cfRule type="expression" dxfId="2522" priority="3919">
      <formula>OR(L4944="Alteração de Carga",L4944="Caixa Existente sem Alteração",L4944="Desligamento")</formula>
    </cfRule>
  </conditionalFormatting>
  <conditionalFormatting sqref="N4970:O4970">
    <cfRule type="expression" dxfId="2521" priority="3882" stopIfTrue="1">
      <formula>L4965="Conexão Nova"</formula>
    </cfRule>
  </conditionalFormatting>
  <conditionalFormatting sqref="N4971:O4971">
    <cfRule type="expression" dxfId="2520" priority="3881" stopIfTrue="1">
      <formula>L4965="Conexão Nova"</formula>
    </cfRule>
  </conditionalFormatting>
  <conditionalFormatting sqref="N4978:O4978">
    <cfRule type="expression" dxfId="2519" priority="3874">
      <formula>OR(L4965="Alteração de Carga",L4965="Caixa Existente sem Alteração",L4965="Desligamento")</formula>
    </cfRule>
  </conditionalFormatting>
  <conditionalFormatting sqref="N4991:O4991">
    <cfRule type="expression" dxfId="2518" priority="3837" stopIfTrue="1">
      <formula>L4986="Conexão Nova"</formula>
    </cfRule>
  </conditionalFormatting>
  <conditionalFormatting sqref="N4992:O4992">
    <cfRule type="expression" dxfId="2517" priority="3836" stopIfTrue="1">
      <formula>L4986="Conexão Nova"</formula>
    </cfRule>
  </conditionalFormatting>
  <conditionalFormatting sqref="N4999:O4999">
    <cfRule type="expression" dxfId="2516" priority="3829">
      <formula>OR(L4986="Alteração de Carga",L4986="Caixa Existente sem Alteração",L4986="Desligamento")</formula>
    </cfRule>
  </conditionalFormatting>
  <conditionalFormatting sqref="N5012:O5012">
    <cfRule type="expression" dxfId="2515" priority="3792" stopIfTrue="1">
      <formula>L5007="Conexão Nova"</formula>
    </cfRule>
  </conditionalFormatting>
  <conditionalFormatting sqref="N5013:O5013">
    <cfRule type="expression" dxfId="2514" priority="3791" stopIfTrue="1">
      <formula>L5007="Conexão Nova"</formula>
    </cfRule>
  </conditionalFormatting>
  <conditionalFormatting sqref="N5020:O5020">
    <cfRule type="expression" dxfId="2513" priority="3784">
      <formula>OR(L5007="Alteração de Carga",L5007="Caixa Existente sem Alteração",L5007="Desligamento")</formula>
    </cfRule>
  </conditionalFormatting>
  <conditionalFormatting sqref="N5033:O5033">
    <cfRule type="expression" dxfId="2512" priority="3747" stopIfTrue="1">
      <formula>L5028="Conexão Nova"</formula>
    </cfRule>
  </conditionalFormatting>
  <conditionalFormatting sqref="N5034:O5034">
    <cfRule type="expression" dxfId="2511" priority="3746" stopIfTrue="1">
      <formula>L5028="Conexão Nova"</formula>
    </cfRule>
  </conditionalFormatting>
  <conditionalFormatting sqref="N5041:O5041">
    <cfRule type="expression" dxfId="2510" priority="3739">
      <formula>OR(L5028="Alteração de Carga",L5028="Caixa Existente sem Alteração",L5028="Desligamento")</formula>
    </cfRule>
  </conditionalFormatting>
  <conditionalFormatting sqref="N5054:O5054">
    <cfRule type="expression" dxfId="2509" priority="3702" stopIfTrue="1">
      <formula>L5049="Conexão Nova"</formula>
    </cfRule>
  </conditionalFormatting>
  <conditionalFormatting sqref="N5055:O5055">
    <cfRule type="expression" dxfId="2508" priority="3701" stopIfTrue="1">
      <formula>L5049="Conexão Nova"</formula>
    </cfRule>
  </conditionalFormatting>
  <conditionalFormatting sqref="N5062:O5062">
    <cfRule type="expression" dxfId="2507" priority="3694">
      <formula>OR(L5049="Alteração de Carga",L5049="Caixa Existente sem Alteração",L5049="Desligamento")</formula>
    </cfRule>
  </conditionalFormatting>
  <conditionalFormatting sqref="N5075:O5075">
    <cfRule type="expression" dxfId="2506" priority="3657" stopIfTrue="1">
      <formula>L5070="Conexão Nova"</formula>
    </cfRule>
  </conditionalFormatting>
  <conditionalFormatting sqref="N5076:O5076">
    <cfRule type="expression" dxfId="2505" priority="3656" stopIfTrue="1">
      <formula>L5070="Conexão Nova"</formula>
    </cfRule>
  </conditionalFormatting>
  <conditionalFormatting sqref="N5083:O5083">
    <cfRule type="expression" dxfId="2504" priority="3649">
      <formula>OR(L5070="Alteração de Carga",L5070="Caixa Existente sem Alteração",L5070="Desligamento")</formula>
    </cfRule>
  </conditionalFormatting>
  <conditionalFormatting sqref="N5096:O5096">
    <cfRule type="expression" dxfId="2503" priority="3612" stopIfTrue="1">
      <formula>L5091="Conexão Nova"</formula>
    </cfRule>
  </conditionalFormatting>
  <conditionalFormatting sqref="N5097:O5097">
    <cfRule type="expression" dxfId="2502" priority="3611" stopIfTrue="1">
      <formula>L5091="Conexão Nova"</formula>
    </cfRule>
  </conditionalFormatting>
  <conditionalFormatting sqref="N5104:O5104">
    <cfRule type="expression" dxfId="2501" priority="3604">
      <formula>OR(L5091="Alteração de Carga",L5091="Caixa Existente sem Alteração",L5091="Desligamento")</formula>
    </cfRule>
  </conditionalFormatting>
  <conditionalFormatting sqref="N5117:O5117">
    <cfRule type="expression" dxfId="2500" priority="3567" stopIfTrue="1">
      <formula>L5112="Conexão Nova"</formula>
    </cfRule>
  </conditionalFormatting>
  <conditionalFormatting sqref="N5118:O5118">
    <cfRule type="expression" dxfId="2499" priority="3566" stopIfTrue="1">
      <formula>L5112="Conexão Nova"</formula>
    </cfRule>
  </conditionalFormatting>
  <conditionalFormatting sqref="N5125:O5125">
    <cfRule type="expression" dxfId="2498" priority="3559">
      <formula>OR(L5112="Alteração de Carga",L5112="Caixa Existente sem Alteração",L5112="Desligamento")</formula>
    </cfRule>
  </conditionalFormatting>
  <conditionalFormatting sqref="N5138:O5138">
    <cfRule type="expression" dxfId="2497" priority="3522" stopIfTrue="1">
      <formula>L5133="Conexão Nova"</formula>
    </cfRule>
  </conditionalFormatting>
  <conditionalFormatting sqref="N5139:O5139">
    <cfRule type="expression" dxfId="2496" priority="3521" stopIfTrue="1">
      <formula>L5133="Conexão Nova"</formula>
    </cfRule>
  </conditionalFormatting>
  <conditionalFormatting sqref="N5146:O5146">
    <cfRule type="expression" dxfId="2495" priority="3514">
      <formula>OR(L5133="Alteração de Carga",L5133="Caixa Existente sem Alteração",L5133="Desligamento")</formula>
    </cfRule>
  </conditionalFormatting>
  <conditionalFormatting sqref="N5159:O5159">
    <cfRule type="expression" dxfId="2494" priority="3477" stopIfTrue="1">
      <formula>L5154="Conexão Nova"</formula>
    </cfRule>
  </conditionalFormatting>
  <conditionalFormatting sqref="N5160:O5160">
    <cfRule type="expression" dxfId="2493" priority="3476" stopIfTrue="1">
      <formula>L5154="Conexão Nova"</formula>
    </cfRule>
  </conditionalFormatting>
  <conditionalFormatting sqref="N5167:O5167">
    <cfRule type="expression" dxfId="2492" priority="3469">
      <formula>OR(L5154="Alteração de Carga",L5154="Caixa Existente sem Alteração",L5154="Desligamento")</formula>
    </cfRule>
  </conditionalFormatting>
  <conditionalFormatting sqref="N5180:O5180">
    <cfRule type="expression" dxfId="2491" priority="3432" stopIfTrue="1">
      <formula>L5175="Conexão Nova"</formula>
    </cfRule>
  </conditionalFormatting>
  <conditionalFormatting sqref="N5181:O5181">
    <cfRule type="expression" dxfId="2490" priority="3431" stopIfTrue="1">
      <formula>L5175="Conexão Nova"</formula>
    </cfRule>
  </conditionalFormatting>
  <conditionalFormatting sqref="N5188:O5188">
    <cfRule type="expression" dxfId="2489" priority="3424">
      <formula>OR(L5175="Alteração de Carga",L5175="Caixa Existente sem Alteração",L5175="Desligamento")</formula>
    </cfRule>
  </conditionalFormatting>
  <conditionalFormatting sqref="N5201:O5201">
    <cfRule type="expression" dxfId="2488" priority="3387" stopIfTrue="1">
      <formula>L5196="Conexão Nova"</formula>
    </cfRule>
  </conditionalFormatting>
  <conditionalFormatting sqref="N5202:O5202">
    <cfRule type="expression" dxfId="2487" priority="3386" stopIfTrue="1">
      <formula>L5196="Conexão Nova"</formula>
    </cfRule>
  </conditionalFormatting>
  <conditionalFormatting sqref="N5209:O5209">
    <cfRule type="expression" dxfId="2486" priority="3379">
      <formula>OR(L5196="Alteração de Carga",L5196="Caixa Existente sem Alteração",L5196="Desligamento")</formula>
    </cfRule>
  </conditionalFormatting>
  <conditionalFormatting sqref="N5222:O5222">
    <cfRule type="expression" dxfId="2485" priority="3342" stopIfTrue="1">
      <formula>L5217="Conexão Nova"</formula>
    </cfRule>
  </conditionalFormatting>
  <conditionalFormatting sqref="N5223:O5223">
    <cfRule type="expression" dxfId="2484" priority="3341" stopIfTrue="1">
      <formula>L5217="Conexão Nova"</formula>
    </cfRule>
  </conditionalFormatting>
  <conditionalFormatting sqref="N5230:O5230">
    <cfRule type="expression" dxfId="2483" priority="3334">
      <formula>OR(L5217="Alteração de Carga",L5217="Caixa Existente sem Alteração",L5217="Desligamento")</formula>
    </cfRule>
  </conditionalFormatting>
  <conditionalFormatting sqref="N5243:O5243">
    <cfRule type="expression" dxfId="2482" priority="3297" stopIfTrue="1">
      <formula>L5238="Conexão Nova"</formula>
    </cfRule>
  </conditionalFormatting>
  <conditionalFormatting sqref="N5244:O5244">
    <cfRule type="expression" dxfId="2481" priority="3296" stopIfTrue="1">
      <formula>L5238="Conexão Nova"</formula>
    </cfRule>
  </conditionalFormatting>
  <conditionalFormatting sqref="N5251:O5251">
    <cfRule type="expression" dxfId="2480" priority="3289">
      <formula>OR(L5238="Alteração de Carga",L5238="Caixa Existente sem Alteração",L5238="Desligamento")</formula>
    </cfRule>
  </conditionalFormatting>
  <conditionalFormatting sqref="N5264:O5264">
    <cfRule type="expression" dxfId="2479" priority="3252" stopIfTrue="1">
      <formula>L5259="Conexão Nova"</formula>
    </cfRule>
  </conditionalFormatting>
  <conditionalFormatting sqref="N5265:O5265">
    <cfRule type="expression" dxfId="2478" priority="3251" stopIfTrue="1">
      <formula>L5259="Conexão Nova"</formula>
    </cfRule>
  </conditionalFormatting>
  <conditionalFormatting sqref="N5272:O5272">
    <cfRule type="expression" dxfId="2477" priority="3244">
      <formula>OR(L5259="Alteração de Carga",L5259="Caixa Existente sem Alteração",L5259="Desligamento")</formula>
    </cfRule>
  </conditionalFormatting>
  <conditionalFormatting sqref="N5285:O5285">
    <cfRule type="expression" dxfId="2476" priority="3207" stopIfTrue="1">
      <formula>L5280="Conexão Nova"</formula>
    </cfRule>
  </conditionalFormatting>
  <conditionalFormatting sqref="N5286:O5286">
    <cfRule type="expression" dxfId="2475" priority="3206" stopIfTrue="1">
      <formula>L5280="Conexão Nova"</formula>
    </cfRule>
  </conditionalFormatting>
  <conditionalFormatting sqref="N5293:O5293">
    <cfRule type="expression" dxfId="2474" priority="3199">
      <formula>OR(L5280="Alteração de Carga",L5280="Caixa Existente sem Alteração",L5280="Desligamento")</formula>
    </cfRule>
  </conditionalFormatting>
  <conditionalFormatting sqref="N5306:O5306">
    <cfRule type="expression" dxfId="2473" priority="3162" stopIfTrue="1">
      <formula>L5301="Conexão Nova"</formula>
    </cfRule>
  </conditionalFormatting>
  <conditionalFormatting sqref="N5307:O5307">
    <cfRule type="expression" dxfId="2472" priority="3161" stopIfTrue="1">
      <formula>L5301="Conexão Nova"</formula>
    </cfRule>
  </conditionalFormatting>
  <conditionalFormatting sqref="N5314:O5314">
    <cfRule type="expression" dxfId="2471" priority="3154">
      <formula>OR(L5301="Alteração de Carga",L5301="Caixa Existente sem Alteração",L5301="Desligamento")</formula>
    </cfRule>
  </conditionalFormatting>
  <conditionalFormatting sqref="N5327:O5327">
    <cfRule type="expression" dxfId="2470" priority="3117" stopIfTrue="1">
      <formula>L5322="Conexão Nova"</formula>
    </cfRule>
  </conditionalFormatting>
  <conditionalFormatting sqref="N5328:O5328">
    <cfRule type="expression" dxfId="2469" priority="3116" stopIfTrue="1">
      <formula>L5322="Conexão Nova"</formula>
    </cfRule>
  </conditionalFormatting>
  <conditionalFormatting sqref="N5335:O5335">
    <cfRule type="expression" dxfId="2468" priority="3109">
      <formula>OR(L5322="Alteração de Carga",L5322="Caixa Existente sem Alteração",L5322="Desligamento")</formula>
    </cfRule>
  </conditionalFormatting>
  <conditionalFormatting sqref="N5348:O5348">
    <cfRule type="expression" dxfId="2467" priority="3072" stopIfTrue="1">
      <formula>L5343="Conexão Nova"</formula>
    </cfRule>
  </conditionalFormatting>
  <conditionalFormatting sqref="N5349:O5349">
    <cfRule type="expression" dxfId="2466" priority="3071" stopIfTrue="1">
      <formula>L5343="Conexão Nova"</formula>
    </cfRule>
  </conditionalFormatting>
  <conditionalFormatting sqref="N5356:O5356">
    <cfRule type="expression" dxfId="2465" priority="3064">
      <formula>OR(L5343="Alteração de Carga",L5343="Caixa Existente sem Alteração",L5343="Desligamento")</formula>
    </cfRule>
  </conditionalFormatting>
  <conditionalFormatting sqref="N5369:O5369">
    <cfRule type="expression" dxfId="2464" priority="3027" stopIfTrue="1">
      <formula>L5364="Conexão Nova"</formula>
    </cfRule>
  </conditionalFormatting>
  <conditionalFormatting sqref="N5370:O5370">
    <cfRule type="expression" dxfId="2463" priority="3026" stopIfTrue="1">
      <formula>L5364="Conexão Nova"</formula>
    </cfRule>
  </conditionalFormatting>
  <conditionalFormatting sqref="N5377:O5377">
    <cfRule type="expression" dxfId="2462" priority="3019">
      <formula>OR(L5364="Alteração de Carga",L5364="Caixa Existente sem Alteração",L5364="Desligamento")</formula>
    </cfRule>
  </conditionalFormatting>
  <conditionalFormatting sqref="N5390:O5390">
    <cfRule type="expression" dxfId="2461" priority="2982" stopIfTrue="1">
      <formula>L5385="Conexão Nova"</formula>
    </cfRule>
  </conditionalFormatting>
  <conditionalFormatting sqref="N5391:O5391">
    <cfRule type="expression" dxfId="2460" priority="2981" stopIfTrue="1">
      <formula>L5385="Conexão Nova"</formula>
    </cfRule>
  </conditionalFormatting>
  <conditionalFormatting sqref="N5398:O5398">
    <cfRule type="expression" dxfId="2459" priority="2974">
      <formula>OR(L5385="Alteração de Carga",L5385="Caixa Existente sem Alteração",L5385="Desligamento")</formula>
    </cfRule>
  </conditionalFormatting>
  <conditionalFormatting sqref="N5411:O5411">
    <cfRule type="expression" dxfId="2458" priority="2937" stopIfTrue="1">
      <formula>L5406="Conexão Nova"</formula>
    </cfRule>
  </conditionalFormatting>
  <conditionalFormatting sqref="N5412:O5412">
    <cfRule type="expression" dxfId="2457" priority="2936" stopIfTrue="1">
      <formula>L5406="Conexão Nova"</formula>
    </cfRule>
  </conditionalFormatting>
  <conditionalFormatting sqref="N5419:O5419">
    <cfRule type="expression" dxfId="2456" priority="2929">
      <formula>OR(L5406="Alteração de Carga",L5406="Caixa Existente sem Alteração",L5406="Desligamento")</formula>
    </cfRule>
  </conditionalFormatting>
  <conditionalFormatting sqref="N5432:O5432">
    <cfRule type="expression" dxfId="2455" priority="2892" stopIfTrue="1">
      <formula>L5427="Conexão Nova"</formula>
    </cfRule>
  </conditionalFormatting>
  <conditionalFormatting sqref="N5433:O5433">
    <cfRule type="expression" dxfId="2454" priority="2891" stopIfTrue="1">
      <formula>L5427="Conexão Nova"</formula>
    </cfRule>
  </conditionalFormatting>
  <conditionalFormatting sqref="N5440:O5440">
    <cfRule type="expression" dxfId="2453" priority="2884">
      <formula>OR(L5427="Alteração de Carga",L5427="Caixa Existente sem Alteração",L5427="Desligamento")</formula>
    </cfRule>
  </conditionalFormatting>
  <conditionalFormatting sqref="N5453:O5453">
    <cfRule type="expression" dxfId="2452" priority="2847" stopIfTrue="1">
      <formula>L5448="Conexão Nova"</formula>
    </cfRule>
  </conditionalFormatting>
  <conditionalFormatting sqref="N5454:O5454">
    <cfRule type="expression" dxfId="2451" priority="2846" stopIfTrue="1">
      <formula>L5448="Conexão Nova"</formula>
    </cfRule>
  </conditionalFormatting>
  <conditionalFormatting sqref="N5461:O5461">
    <cfRule type="expression" dxfId="2450" priority="2839">
      <formula>OR(L5448="Alteração de Carga",L5448="Caixa Existente sem Alteração",L5448="Desligamento")</formula>
    </cfRule>
  </conditionalFormatting>
  <conditionalFormatting sqref="N5474:O5474">
    <cfRule type="expression" dxfId="2449" priority="2802" stopIfTrue="1">
      <formula>L5469="Conexão Nova"</formula>
    </cfRule>
  </conditionalFormatting>
  <conditionalFormatting sqref="N5475:O5475">
    <cfRule type="expression" dxfId="2448" priority="2801" stopIfTrue="1">
      <formula>L5469="Conexão Nova"</formula>
    </cfRule>
  </conditionalFormatting>
  <conditionalFormatting sqref="N5482:O5482">
    <cfRule type="expression" dxfId="2447" priority="2794">
      <formula>OR(L5469="Alteração de Carga",L5469="Caixa Existente sem Alteração",L5469="Desligamento")</formula>
    </cfRule>
  </conditionalFormatting>
  <conditionalFormatting sqref="N5495:O5495">
    <cfRule type="expression" dxfId="2446" priority="2757" stopIfTrue="1">
      <formula>L5490="Conexão Nova"</formula>
    </cfRule>
  </conditionalFormatting>
  <conditionalFormatting sqref="N5496:O5496">
    <cfRule type="expression" dxfId="2445" priority="2756" stopIfTrue="1">
      <formula>L5490="Conexão Nova"</formula>
    </cfRule>
  </conditionalFormatting>
  <conditionalFormatting sqref="N5503:O5503">
    <cfRule type="expression" dxfId="2444" priority="2749">
      <formula>OR(L5490="Alteração de Carga",L5490="Caixa Existente sem Alteração",L5490="Desligamento")</formula>
    </cfRule>
  </conditionalFormatting>
  <conditionalFormatting sqref="N5516:O5516">
    <cfRule type="expression" dxfId="2443" priority="2712" stopIfTrue="1">
      <formula>L5511="Conexão Nova"</formula>
    </cfRule>
  </conditionalFormatting>
  <conditionalFormatting sqref="N5517:O5517">
    <cfRule type="expression" dxfId="2442" priority="2711" stopIfTrue="1">
      <formula>L5511="Conexão Nova"</formula>
    </cfRule>
  </conditionalFormatting>
  <conditionalFormatting sqref="N5524:O5524">
    <cfRule type="expression" dxfId="2441" priority="2704">
      <formula>OR(L5511="Alteração de Carga",L5511="Caixa Existente sem Alteração",L5511="Desligamento")</formula>
    </cfRule>
  </conditionalFormatting>
  <conditionalFormatting sqref="N5537:O5537">
    <cfRule type="expression" dxfId="2440" priority="2667" stopIfTrue="1">
      <formula>L5532="Conexão Nova"</formula>
    </cfRule>
  </conditionalFormatting>
  <conditionalFormatting sqref="N5538:O5538">
    <cfRule type="expression" dxfId="2439" priority="2666" stopIfTrue="1">
      <formula>L5532="Conexão Nova"</formula>
    </cfRule>
  </conditionalFormatting>
  <conditionalFormatting sqref="N5545:O5545">
    <cfRule type="expression" dxfId="2438" priority="2659">
      <formula>OR(L5532="Alteração de Carga",L5532="Caixa Existente sem Alteração",L5532="Desligamento")</formula>
    </cfRule>
  </conditionalFormatting>
  <conditionalFormatting sqref="N5558:O5558">
    <cfRule type="expression" dxfId="2437" priority="2622" stopIfTrue="1">
      <formula>L5553="Conexão Nova"</formula>
    </cfRule>
  </conditionalFormatting>
  <conditionalFormatting sqref="N5559:O5559">
    <cfRule type="expression" dxfId="2436" priority="2621" stopIfTrue="1">
      <formula>L5553="Conexão Nova"</formula>
    </cfRule>
  </conditionalFormatting>
  <conditionalFormatting sqref="N5566:O5566">
    <cfRule type="expression" dxfId="2435" priority="2614">
      <formula>OR(L5553="Alteração de Carga",L5553="Caixa Existente sem Alteração",L5553="Desligamento")</formula>
    </cfRule>
  </conditionalFormatting>
  <conditionalFormatting sqref="N5579:O5579">
    <cfRule type="expression" dxfId="2434" priority="2577" stopIfTrue="1">
      <formula>L5574="Conexão Nova"</formula>
    </cfRule>
  </conditionalFormatting>
  <conditionalFormatting sqref="N5580:O5580">
    <cfRule type="expression" dxfId="2433" priority="2576" stopIfTrue="1">
      <formula>L5574="Conexão Nova"</formula>
    </cfRule>
  </conditionalFormatting>
  <conditionalFormatting sqref="N5587:O5587">
    <cfRule type="expression" dxfId="2432" priority="2569">
      <formula>OR(L5574="Alteração de Carga",L5574="Caixa Existente sem Alteração",L5574="Desligamento")</formula>
    </cfRule>
  </conditionalFormatting>
  <conditionalFormatting sqref="N5600:O5600">
    <cfRule type="expression" dxfId="2431" priority="2532" stopIfTrue="1">
      <formula>L5595="Conexão Nova"</formula>
    </cfRule>
  </conditionalFormatting>
  <conditionalFormatting sqref="N5601:O5601">
    <cfRule type="expression" dxfId="2430" priority="2531" stopIfTrue="1">
      <formula>L5595="Conexão Nova"</formula>
    </cfRule>
  </conditionalFormatting>
  <conditionalFormatting sqref="N5608:O5608">
    <cfRule type="expression" dxfId="2429" priority="2524">
      <formula>OR(L5595="Alteração de Carga",L5595="Caixa Existente sem Alteração",L5595="Desligamento")</formula>
    </cfRule>
  </conditionalFormatting>
  <conditionalFormatting sqref="N5621:O5621">
    <cfRule type="expression" dxfId="2428" priority="2487" stopIfTrue="1">
      <formula>L5616="Conexão Nova"</formula>
    </cfRule>
  </conditionalFormatting>
  <conditionalFormatting sqref="N5622:O5622">
    <cfRule type="expression" dxfId="2427" priority="2486" stopIfTrue="1">
      <formula>L5616="Conexão Nova"</formula>
    </cfRule>
  </conditionalFormatting>
  <conditionalFormatting sqref="N5629:O5629">
    <cfRule type="expression" dxfId="2426" priority="2479">
      <formula>OR(L5616="Alteração de Carga",L5616="Caixa Existente sem Alteração",L5616="Desligamento")</formula>
    </cfRule>
  </conditionalFormatting>
  <conditionalFormatting sqref="N5642:O5642">
    <cfRule type="expression" dxfId="2425" priority="2442" stopIfTrue="1">
      <formula>L5637="Conexão Nova"</formula>
    </cfRule>
  </conditionalFormatting>
  <conditionalFormatting sqref="N5643:O5643">
    <cfRule type="expression" dxfId="2424" priority="2441" stopIfTrue="1">
      <formula>L5637="Conexão Nova"</formula>
    </cfRule>
  </conditionalFormatting>
  <conditionalFormatting sqref="N5650:O5650">
    <cfRule type="expression" dxfId="2423" priority="2434">
      <formula>OR(L5637="Alteração de Carga",L5637="Caixa Existente sem Alteração",L5637="Desligamento")</formula>
    </cfRule>
  </conditionalFormatting>
  <conditionalFormatting sqref="N5663:O5663">
    <cfRule type="expression" dxfId="2422" priority="2397" stopIfTrue="1">
      <formula>L5658="Conexão Nova"</formula>
    </cfRule>
  </conditionalFormatting>
  <conditionalFormatting sqref="N5664:O5664">
    <cfRule type="expression" dxfId="2421" priority="2396" stopIfTrue="1">
      <formula>L5658="Conexão Nova"</formula>
    </cfRule>
  </conditionalFormatting>
  <conditionalFormatting sqref="N5671:O5671">
    <cfRule type="expression" dxfId="2420" priority="2389">
      <formula>OR(L5658="Alteração de Carga",L5658="Caixa Existente sem Alteração",L5658="Desligamento")</formula>
    </cfRule>
  </conditionalFormatting>
  <conditionalFormatting sqref="N5684:O5684">
    <cfRule type="expression" dxfId="2419" priority="2352" stopIfTrue="1">
      <formula>L5679="Conexão Nova"</formula>
    </cfRule>
  </conditionalFormatting>
  <conditionalFormatting sqref="N5685:O5685">
    <cfRule type="expression" dxfId="2418" priority="2351" stopIfTrue="1">
      <formula>L5679="Conexão Nova"</formula>
    </cfRule>
  </conditionalFormatting>
  <conditionalFormatting sqref="N5692:O5692">
    <cfRule type="expression" dxfId="2417" priority="2344">
      <formula>OR(L5679="Alteração de Carga",L5679="Caixa Existente sem Alteração",L5679="Desligamento")</formula>
    </cfRule>
  </conditionalFormatting>
  <conditionalFormatting sqref="N5705:O5705">
    <cfRule type="expression" dxfId="2416" priority="2307" stopIfTrue="1">
      <formula>L5700="Conexão Nova"</formula>
    </cfRule>
  </conditionalFormatting>
  <conditionalFormatting sqref="N5706:O5706">
    <cfRule type="expression" dxfId="2415" priority="2306" stopIfTrue="1">
      <formula>L5700="Conexão Nova"</formula>
    </cfRule>
  </conditionalFormatting>
  <conditionalFormatting sqref="N5713:O5713">
    <cfRule type="expression" dxfId="2414" priority="2299">
      <formula>OR(L5700="Alteração de Carga",L5700="Caixa Existente sem Alteração",L5700="Desligamento")</formula>
    </cfRule>
  </conditionalFormatting>
  <conditionalFormatting sqref="N5726:O5726">
    <cfRule type="expression" dxfId="2413" priority="2262" stopIfTrue="1">
      <formula>L5721="Conexão Nova"</formula>
    </cfRule>
  </conditionalFormatting>
  <conditionalFormatting sqref="N5727:O5727">
    <cfRule type="expression" dxfId="2412" priority="2261" stopIfTrue="1">
      <formula>L5721="Conexão Nova"</formula>
    </cfRule>
  </conditionalFormatting>
  <conditionalFormatting sqref="N5734:O5734">
    <cfRule type="expression" dxfId="2411" priority="2254">
      <formula>OR(L5721="Alteração de Carga",L5721="Caixa Existente sem Alteração",L5721="Desligamento")</formula>
    </cfRule>
  </conditionalFormatting>
  <conditionalFormatting sqref="N5747:O5747">
    <cfRule type="expression" dxfId="2410" priority="2217" stopIfTrue="1">
      <formula>L5742="Conexão Nova"</formula>
    </cfRule>
  </conditionalFormatting>
  <conditionalFormatting sqref="N5748:O5748">
    <cfRule type="expression" dxfId="2409" priority="2216" stopIfTrue="1">
      <formula>L5742="Conexão Nova"</formula>
    </cfRule>
  </conditionalFormatting>
  <conditionalFormatting sqref="N5755:O5755">
    <cfRule type="expression" dxfId="2408" priority="2209">
      <formula>OR(L5742="Alteração de Carga",L5742="Caixa Existente sem Alteração",L5742="Desligamento")</formula>
    </cfRule>
  </conditionalFormatting>
  <conditionalFormatting sqref="N5768:O5768">
    <cfRule type="expression" dxfId="2407" priority="2172" stopIfTrue="1">
      <formula>L5763="Conexão Nova"</formula>
    </cfRule>
  </conditionalFormatting>
  <conditionalFormatting sqref="N5769:O5769">
    <cfRule type="expression" dxfId="2406" priority="2171" stopIfTrue="1">
      <formula>L5763="Conexão Nova"</formula>
    </cfRule>
  </conditionalFormatting>
  <conditionalFormatting sqref="N5776:O5776">
    <cfRule type="expression" dxfId="2405" priority="2164">
      <formula>OR(L5763="Alteração de Carga",L5763="Caixa Existente sem Alteração",L5763="Desligamento")</formula>
    </cfRule>
  </conditionalFormatting>
  <conditionalFormatting sqref="N5789:O5789">
    <cfRule type="expression" dxfId="2404" priority="2127" stopIfTrue="1">
      <formula>L5784="Conexão Nova"</formula>
    </cfRule>
  </conditionalFormatting>
  <conditionalFormatting sqref="N5790:O5790">
    <cfRule type="expression" dxfId="2403" priority="2126" stopIfTrue="1">
      <formula>L5784="Conexão Nova"</formula>
    </cfRule>
  </conditionalFormatting>
  <conditionalFormatting sqref="N5797:O5797">
    <cfRule type="expression" dxfId="2402" priority="2119">
      <formula>OR(L5784="Alteração de Carga",L5784="Caixa Existente sem Alteração",L5784="Desligamento")</formula>
    </cfRule>
  </conditionalFormatting>
  <conditionalFormatting sqref="N5810:O5810">
    <cfRule type="expression" dxfId="2401" priority="2082" stopIfTrue="1">
      <formula>L5805="Conexão Nova"</formula>
    </cfRule>
  </conditionalFormatting>
  <conditionalFormatting sqref="N5811:O5811">
    <cfRule type="expression" dxfId="2400" priority="2081" stopIfTrue="1">
      <formula>L5805="Conexão Nova"</formula>
    </cfRule>
  </conditionalFormatting>
  <conditionalFormatting sqref="N5818:O5818">
    <cfRule type="expression" dxfId="2399" priority="2074">
      <formula>OR(L5805="Alteração de Carga",L5805="Caixa Existente sem Alteração",L5805="Desligamento")</formula>
    </cfRule>
  </conditionalFormatting>
  <conditionalFormatting sqref="N5831:O5831">
    <cfRule type="expression" dxfId="2398" priority="2037" stopIfTrue="1">
      <formula>L5826="Conexão Nova"</formula>
    </cfRule>
  </conditionalFormatting>
  <conditionalFormatting sqref="N5832:O5832">
    <cfRule type="expression" dxfId="2397" priority="2036" stopIfTrue="1">
      <formula>L5826="Conexão Nova"</formula>
    </cfRule>
  </conditionalFormatting>
  <conditionalFormatting sqref="N5839:O5839">
    <cfRule type="expression" dxfId="2396" priority="2029">
      <formula>OR(L5826="Alteração de Carga",L5826="Caixa Existente sem Alteração",L5826="Desligamento")</formula>
    </cfRule>
  </conditionalFormatting>
  <conditionalFormatting sqref="N5852:O5852">
    <cfRule type="expression" dxfId="2395" priority="1992" stopIfTrue="1">
      <formula>L5847="Conexão Nova"</formula>
    </cfRule>
  </conditionalFormatting>
  <conditionalFormatting sqref="N5853:O5853">
    <cfRule type="expression" dxfId="2394" priority="1991" stopIfTrue="1">
      <formula>L5847="Conexão Nova"</formula>
    </cfRule>
  </conditionalFormatting>
  <conditionalFormatting sqref="N5860:O5860">
    <cfRule type="expression" dxfId="2393" priority="1984">
      <formula>OR(L5847="Alteração de Carga",L5847="Caixa Existente sem Alteração",L5847="Desligamento")</formula>
    </cfRule>
  </conditionalFormatting>
  <conditionalFormatting sqref="N5873:O5873">
    <cfRule type="expression" dxfId="2392" priority="1947" stopIfTrue="1">
      <formula>L5868="Conexão Nova"</formula>
    </cfRule>
  </conditionalFormatting>
  <conditionalFormatting sqref="N5874:O5874">
    <cfRule type="expression" dxfId="2391" priority="1946" stopIfTrue="1">
      <formula>L5868="Conexão Nova"</formula>
    </cfRule>
  </conditionalFormatting>
  <conditionalFormatting sqref="N5881:O5881">
    <cfRule type="expression" dxfId="2390" priority="1939">
      <formula>OR(L5868="Alteração de Carga",L5868="Caixa Existente sem Alteração",L5868="Desligamento")</formula>
    </cfRule>
  </conditionalFormatting>
  <conditionalFormatting sqref="N5894:O5894">
    <cfRule type="expression" dxfId="2389" priority="1902" stopIfTrue="1">
      <formula>L5889="Conexão Nova"</formula>
    </cfRule>
  </conditionalFormatting>
  <conditionalFormatting sqref="N5895:O5895">
    <cfRule type="expression" dxfId="2388" priority="1901" stopIfTrue="1">
      <formula>L5889="Conexão Nova"</formula>
    </cfRule>
  </conditionalFormatting>
  <conditionalFormatting sqref="N5902:O5902">
    <cfRule type="expression" dxfId="2387" priority="1894">
      <formula>OR(L5889="Alteração de Carga",L5889="Caixa Existente sem Alteração",L5889="Desligamento")</formula>
    </cfRule>
  </conditionalFormatting>
  <conditionalFormatting sqref="N5915:O5915">
    <cfRule type="expression" dxfId="2386" priority="1857" stopIfTrue="1">
      <formula>L5910="Conexão Nova"</formula>
    </cfRule>
  </conditionalFormatting>
  <conditionalFormatting sqref="N5916:O5916">
    <cfRule type="expression" dxfId="2385" priority="1856" stopIfTrue="1">
      <formula>L5910="Conexão Nova"</formula>
    </cfRule>
  </conditionalFormatting>
  <conditionalFormatting sqref="N5923:O5923">
    <cfRule type="expression" dxfId="2384" priority="1849">
      <formula>OR(L5910="Alteração de Carga",L5910="Caixa Existente sem Alteração",L5910="Desligamento")</formula>
    </cfRule>
  </conditionalFormatting>
  <conditionalFormatting sqref="N5936:O5936">
    <cfRule type="expression" dxfId="2383" priority="1812" stopIfTrue="1">
      <formula>L5931="Conexão Nova"</formula>
    </cfRule>
  </conditionalFormatting>
  <conditionalFormatting sqref="N5937:O5937">
    <cfRule type="expression" dxfId="2382" priority="1811" stopIfTrue="1">
      <formula>L5931="Conexão Nova"</formula>
    </cfRule>
  </conditionalFormatting>
  <conditionalFormatting sqref="N5944:O5944">
    <cfRule type="expression" dxfId="2381" priority="1804">
      <formula>OR(L5931="Alteração de Carga",L5931="Caixa Existente sem Alteração",L5931="Desligamento")</formula>
    </cfRule>
  </conditionalFormatting>
  <conditionalFormatting sqref="N5957:O5957">
    <cfRule type="expression" dxfId="2380" priority="1767" stopIfTrue="1">
      <formula>L5952="Conexão Nova"</formula>
    </cfRule>
  </conditionalFormatting>
  <conditionalFormatting sqref="N5958:O5958">
    <cfRule type="expression" dxfId="2379" priority="1766" stopIfTrue="1">
      <formula>L5952="Conexão Nova"</formula>
    </cfRule>
  </conditionalFormatting>
  <conditionalFormatting sqref="N5965:O5965">
    <cfRule type="expression" dxfId="2378" priority="1759">
      <formula>OR(L5952="Alteração de Carga",L5952="Caixa Existente sem Alteração",L5952="Desligamento")</formula>
    </cfRule>
  </conditionalFormatting>
  <conditionalFormatting sqref="N5978:O5978">
    <cfRule type="expression" dxfId="2377" priority="1722" stopIfTrue="1">
      <formula>L5973="Conexão Nova"</formula>
    </cfRule>
  </conditionalFormatting>
  <conditionalFormatting sqref="N5979:O5979">
    <cfRule type="expression" dxfId="2376" priority="1721" stopIfTrue="1">
      <formula>L5973="Conexão Nova"</formula>
    </cfRule>
  </conditionalFormatting>
  <conditionalFormatting sqref="N5986:O5986">
    <cfRule type="expression" dxfId="2375" priority="1714">
      <formula>OR(L5973="Alteração de Carga",L5973="Caixa Existente sem Alteração",L5973="Desligamento")</formula>
    </cfRule>
  </conditionalFormatting>
  <conditionalFormatting sqref="N5999:O5999">
    <cfRule type="expression" dxfId="2374" priority="1677" stopIfTrue="1">
      <formula>L5994="Conexão Nova"</formula>
    </cfRule>
  </conditionalFormatting>
  <conditionalFormatting sqref="N6000:O6000">
    <cfRule type="expression" dxfId="2373" priority="1676" stopIfTrue="1">
      <formula>L5994="Conexão Nova"</formula>
    </cfRule>
  </conditionalFormatting>
  <conditionalFormatting sqref="N6007:O6007">
    <cfRule type="expression" dxfId="2372" priority="1669">
      <formula>OR(L5994="Alteração de Carga",L5994="Caixa Existente sem Alteração",L5994="Desligamento")</formula>
    </cfRule>
  </conditionalFormatting>
  <conditionalFormatting sqref="N6020:O6020">
    <cfRule type="expression" dxfId="2371" priority="1632" stopIfTrue="1">
      <formula>L6015="Conexão Nova"</formula>
    </cfRule>
  </conditionalFormatting>
  <conditionalFormatting sqref="N6021:O6021">
    <cfRule type="expression" dxfId="2370" priority="1631" stopIfTrue="1">
      <formula>L6015="Conexão Nova"</formula>
    </cfRule>
  </conditionalFormatting>
  <conditionalFormatting sqref="N6028:O6028">
    <cfRule type="expression" dxfId="2369" priority="1624">
      <formula>OR(L6015="Alteração de Carga",L6015="Caixa Existente sem Alteração",L6015="Desligamento")</formula>
    </cfRule>
  </conditionalFormatting>
  <conditionalFormatting sqref="N6041:O6041">
    <cfRule type="expression" dxfId="2368" priority="1587" stopIfTrue="1">
      <formula>L6036="Conexão Nova"</formula>
    </cfRule>
  </conditionalFormatting>
  <conditionalFormatting sqref="N6042:O6042">
    <cfRule type="expression" dxfId="2367" priority="1586" stopIfTrue="1">
      <formula>L6036="Conexão Nova"</formula>
    </cfRule>
  </conditionalFormatting>
  <conditionalFormatting sqref="N6049:O6049">
    <cfRule type="expression" dxfId="2366" priority="1579">
      <formula>OR(L6036="Alteração de Carga",L6036="Caixa Existente sem Alteração",L6036="Desligamento")</formula>
    </cfRule>
  </conditionalFormatting>
  <conditionalFormatting sqref="N6062:O6062">
    <cfRule type="expression" dxfId="2365" priority="1542" stopIfTrue="1">
      <formula>L6057="Conexão Nova"</formula>
    </cfRule>
  </conditionalFormatting>
  <conditionalFormatting sqref="N6063:O6063">
    <cfRule type="expression" dxfId="2364" priority="1541" stopIfTrue="1">
      <formula>L6057="Conexão Nova"</formula>
    </cfRule>
  </conditionalFormatting>
  <conditionalFormatting sqref="N6070:O6070">
    <cfRule type="expression" dxfId="2363" priority="1534">
      <formula>OR(L6057="Alteração de Carga",L6057="Caixa Existente sem Alteração",L6057="Desligamento")</formula>
    </cfRule>
  </conditionalFormatting>
  <conditionalFormatting sqref="N6083:O6083">
    <cfRule type="expression" dxfId="2362" priority="1497" stopIfTrue="1">
      <formula>L6078="Conexão Nova"</formula>
    </cfRule>
  </conditionalFormatting>
  <conditionalFormatting sqref="N6084:O6084">
    <cfRule type="expression" dxfId="2361" priority="1496" stopIfTrue="1">
      <formula>L6078="Conexão Nova"</formula>
    </cfRule>
  </conditionalFormatting>
  <conditionalFormatting sqref="N6091:O6091">
    <cfRule type="expression" dxfId="2360" priority="1489">
      <formula>OR(L6078="Alteração de Carga",L6078="Caixa Existente sem Alteração",L6078="Desligamento")</formula>
    </cfRule>
  </conditionalFormatting>
  <conditionalFormatting sqref="N6104:O6104">
    <cfRule type="expression" dxfId="2359" priority="1452" stopIfTrue="1">
      <formula>L6099="Conexão Nova"</formula>
    </cfRule>
  </conditionalFormatting>
  <conditionalFormatting sqref="N6105:O6105">
    <cfRule type="expression" dxfId="2358" priority="1451" stopIfTrue="1">
      <formula>L6099="Conexão Nova"</formula>
    </cfRule>
  </conditionalFormatting>
  <conditionalFormatting sqref="N6112:O6112">
    <cfRule type="expression" dxfId="2357" priority="1444">
      <formula>OR(L6099="Alteração de Carga",L6099="Caixa Existente sem Alteração",L6099="Desligamento")</formula>
    </cfRule>
  </conditionalFormatting>
  <conditionalFormatting sqref="N6125:O6125">
    <cfRule type="expression" dxfId="2356" priority="1407" stopIfTrue="1">
      <formula>L6120="Conexão Nova"</formula>
    </cfRule>
  </conditionalFormatting>
  <conditionalFormatting sqref="N6126:O6126">
    <cfRule type="expression" dxfId="2355" priority="1406" stopIfTrue="1">
      <formula>L6120="Conexão Nova"</formula>
    </cfRule>
  </conditionalFormatting>
  <conditionalFormatting sqref="N6133:O6133">
    <cfRule type="expression" dxfId="2354" priority="1399">
      <formula>OR(L6120="Alteração de Carga",L6120="Caixa Existente sem Alteração",L6120="Desligamento")</formula>
    </cfRule>
  </conditionalFormatting>
  <conditionalFormatting sqref="N6146:O6146">
    <cfRule type="expression" dxfId="2353" priority="1362" stopIfTrue="1">
      <formula>L6141="Conexão Nova"</formula>
    </cfRule>
  </conditionalFormatting>
  <conditionalFormatting sqref="N6147:O6147">
    <cfRule type="expression" dxfId="2352" priority="1361" stopIfTrue="1">
      <formula>L6141="Conexão Nova"</formula>
    </cfRule>
  </conditionalFormatting>
  <conditionalFormatting sqref="N6154:O6154">
    <cfRule type="expression" dxfId="2351" priority="1354">
      <formula>OR(L6141="Alteração de Carga",L6141="Caixa Existente sem Alteração",L6141="Desligamento")</formula>
    </cfRule>
  </conditionalFormatting>
  <conditionalFormatting sqref="N6167:O6167">
    <cfRule type="expression" dxfId="2350" priority="1317" stopIfTrue="1">
      <formula>L6162="Conexão Nova"</formula>
    </cfRule>
  </conditionalFormatting>
  <conditionalFormatting sqref="N6168:O6168">
    <cfRule type="expression" dxfId="2349" priority="1316" stopIfTrue="1">
      <formula>L6162="Conexão Nova"</formula>
    </cfRule>
  </conditionalFormatting>
  <conditionalFormatting sqref="N6175:O6175">
    <cfRule type="expression" dxfId="2348" priority="1309">
      <formula>OR(L6162="Alteração de Carga",L6162="Caixa Existente sem Alteração",L6162="Desligamento")</formula>
    </cfRule>
  </conditionalFormatting>
  <conditionalFormatting sqref="N6188:O6188">
    <cfRule type="expression" dxfId="2347" priority="1272" stopIfTrue="1">
      <formula>L6183="Conexão Nova"</formula>
    </cfRule>
  </conditionalFormatting>
  <conditionalFormatting sqref="N6189:O6189">
    <cfRule type="expression" dxfId="2346" priority="1271" stopIfTrue="1">
      <formula>L6183="Conexão Nova"</formula>
    </cfRule>
  </conditionalFormatting>
  <conditionalFormatting sqref="N6196:O6196">
    <cfRule type="expression" dxfId="2345" priority="1264">
      <formula>OR(L6183="Alteração de Carga",L6183="Caixa Existente sem Alteração",L6183="Desligamento")</formula>
    </cfRule>
  </conditionalFormatting>
  <conditionalFormatting sqref="N6209:O6209">
    <cfRule type="expression" dxfId="2344" priority="1227" stopIfTrue="1">
      <formula>L6204="Conexão Nova"</formula>
    </cfRule>
  </conditionalFormatting>
  <conditionalFormatting sqref="N6210:O6210">
    <cfRule type="expression" dxfId="2343" priority="1226" stopIfTrue="1">
      <formula>L6204="Conexão Nova"</formula>
    </cfRule>
  </conditionalFormatting>
  <conditionalFormatting sqref="N6217:O6217">
    <cfRule type="expression" dxfId="2342" priority="1219">
      <formula>OR(L6204="Alteração de Carga",L6204="Caixa Existente sem Alteração",L6204="Desligamento")</formula>
    </cfRule>
  </conditionalFormatting>
  <conditionalFormatting sqref="N6230:O6230">
    <cfRule type="expression" dxfId="2341" priority="1182" stopIfTrue="1">
      <formula>L6225="Conexão Nova"</formula>
    </cfRule>
  </conditionalFormatting>
  <conditionalFormatting sqref="N6231:O6231">
    <cfRule type="expression" dxfId="2340" priority="1181" stopIfTrue="1">
      <formula>L6225="Conexão Nova"</formula>
    </cfRule>
  </conditionalFormatting>
  <conditionalFormatting sqref="N6238:O6238">
    <cfRule type="expression" dxfId="2339" priority="1174">
      <formula>OR(L6225="Alteração de Carga",L6225="Caixa Existente sem Alteração",L6225="Desligamento")</formula>
    </cfRule>
  </conditionalFormatting>
  <conditionalFormatting sqref="N6251:O6251">
    <cfRule type="expression" dxfId="2338" priority="1137" stopIfTrue="1">
      <formula>L6246="Conexão Nova"</formula>
    </cfRule>
  </conditionalFormatting>
  <conditionalFormatting sqref="N6252:O6252">
    <cfRule type="expression" dxfId="2337" priority="1136" stopIfTrue="1">
      <formula>L6246="Conexão Nova"</formula>
    </cfRule>
  </conditionalFormatting>
  <conditionalFormatting sqref="N6259:O6259">
    <cfRule type="expression" dxfId="2336" priority="1129">
      <formula>OR(L6246="Alteração de Carga",L6246="Caixa Existente sem Alteração",L6246="Desligamento")</formula>
    </cfRule>
  </conditionalFormatting>
  <conditionalFormatting sqref="N6272:O6272">
    <cfRule type="expression" dxfId="2335" priority="1092" stopIfTrue="1">
      <formula>L6267="Conexão Nova"</formula>
    </cfRule>
  </conditionalFormatting>
  <conditionalFormatting sqref="N6273:O6273">
    <cfRule type="expression" dxfId="2334" priority="1091" stopIfTrue="1">
      <formula>L6267="Conexão Nova"</formula>
    </cfRule>
  </conditionalFormatting>
  <conditionalFormatting sqref="N6280:O6280">
    <cfRule type="expression" dxfId="2333" priority="1084">
      <formula>OR(L6267="Alteração de Carga",L6267="Caixa Existente sem Alteração",L6267="Desligamento")</formula>
    </cfRule>
  </conditionalFormatting>
  <conditionalFormatting sqref="N6293:O6293">
    <cfRule type="expression" dxfId="2332" priority="1047" stopIfTrue="1">
      <formula>L6288="Conexão Nova"</formula>
    </cfRule>
  </conditionalFormatting>
  <conditionalFormatting sqref="N6294:O6294">
    <cfRule type="expression" dxfId="2331" priority="1046" stopIfTrue="1">
      <formula>L6288="Conexão Nova"</formula>
    </cfRule>
  </conditionalFormatting>
  <conditionalFormatting sqref="N6301:O6301">
    <cfRule type="expression" dxfId="2330" priority="1039">
      <formula>OR(L6288="Alteração de Carga",L6288="Caixa Existente sem Alteração",L6288="Desligamento")</formula>
    </cfRule>
  </conditionalFormatting>
  <conditionalFormatting sqref="N6314:O6314">
    <cfRule type="expression" dxfId="2329" priority="1002" stopIfTrue="1">
      <formula>L6309="Conexão Nova"</formula>
    </cfRule>
  </conditionalFormatting>
  <conditionalFormatting sqref="N6315:O6315">
    <cfRule type="expression" dxfId="2328" priority="1001" stopIfTrue="1">
      <formula>L6309="Conexão Nova"</formula>
    </cfRule>
  </conditionalFormatting>
  <conditionalFormatting sqref="N6322:O6322">
    <cfRule type="expression" dxfId="2327" priority="994">
      <formula>OR(L6309="Alteração de Carga",L6309="Caixa Existente sem Alteração",L6309="Desligamento")</formula>
    </cfRule>
  </conditionalFormatting>
  <conditionalFormatting sqref="N6335:O6335">
    <cfRule type="expression" dxfId="2326" priority="957" stopIfTrue="1">
      <formula>L6330="Conexão Nova"</formula>
    </cfRule>
  </conditionalFormatting>
  <conditionalFormatting sqref="N6336:O6336">
    <cfRule type="expression" dxfId="2325" priority="956" stopIfTrue="1">
      <formula>L6330="Conexão Nova"</formula>
    </cfRule>
  </conditionalFormatting>
  <conditionalFormatting sqref="N6343:O6343">
    <cfRule type="expression" dxfId="2324" priority="949">
      <formula>OR(L6330="Alteração de Carga",L6330="Caixa Existente sem Alteração",L6330="Desligamento")</formula>
    </cfRule>
  </conditionalFormatting>
  <conditionalFormatting sqref="N6356:O6356">
    <cfRule type="expression" dxfId="2323" priority="912" stopIfTrue="1">
      <formula>L6351="Conexão Nova"</formula>
    </cfRule>
  </conditionalFormatting>
  <conditionalFormatting sqref="N6357:O6357">
    <cfRule type="expression" dxfId="2322" priority="911" stopIfTrue="1">
      <formula>L6351="Conexão Nova"</formula>
    </cfRule>
  </conditionalFormatting>
  <conditionalFormatting sqref="N6364:O6364">
    <cfRule type="expression" dxfId="2321" priority="904">
      <formula>OR(L6351="Alteração de Carga",L6351="Caixa Existente sem Alteração",L6351="Desligamento")</formula>
    </cfRule>
  </conditionalFormatting>
  <conditionalFormatting sqref="N6377:O6377">
    <cfRule type="expression" dxfId="2320" priority="867" stopIfTrue="1">
      <formula>L6372="Conexão Nova"</formula>
    </cfRule>
  </conditionalFormatting>
  <conditionalFormatting sqref="N6378:O6378">
    <cfRule type="expression" dxfId="2319" priority="866" stopIfTrue="1">
      <formula>L6372="Conexão Nova"</formula>
    </cfRule>
  </conditionalFormatting>
  <conditionalFormatting sqref="N6385:O6385">
    <cfRule type="expression" dxfId="2318" priority="859">
      <formula>OR(L6372="Alteração de Carga",L6372="Caixa Existente sem Alteração",L6372="Desligamento")</formula>
    </cfRule>
  </conditionalFormatting>
  <conditionalFormatting sqref="N6398:O6398">
    <cfRule type="expression" dxfId="2317" priority="822" stopIfTrue="1">
      <formula>L6393="Conexão Nova"</formula>
    </cfRule>
  </conditionalFormatting>
  <conditionalFormatting sqref="N6399:O6399">
    <cfRule type="expression" dxfId="2316" priority="821" stopIfTrue="1">
      <formula>L6393="Conexão Nova"</formula>
    </cfRule>
  </conditionalFormatting>
  <conditionalFormatting sqref="N6406:O6406">
    <cfRule type="expression" dxfId="2315" priority="814">
      <formula>OR(L6393="Alteração de Carga",L6393="Caixa Existente sem Alteração",L6393="Desligamento")</formula>
    </cfRule>
  </conditionalFormatting>
  <conditionalFormatting sqref="N6419:O6419">
    <cfRule type="expression" dxfId="2314" priority="777" stopIfTrue="1">
      <formula>L6414="Conexão Nova"</formula>
    </cfRule>
  </conditionalFormatting>
  <conditionalFormatting sqref="N6420:O6420">
    <cfRule type="expression" dxfId="2313" priority="776" stopIfTrue="1">
      <formula>L6414="Conexão Nova"</formula>
    </cfRule>
  </conditionalFormatting>
  <conditionalFormatting sqref="N6427:O6427">
    <cfRule type="expression" dxfId="2312" priority="769">
      <formula>OR(L6414="Alteração de Carga",L6414="Caixa Existente sem Alteração",L6414="Desligamento")</formula>
    </cfRule>
  </conditionalFormatting>
  <conditionalFormatting sqref="N6440:O6440">
    <cfRule type="expression" dxfId="2311" priority="732" stopIfTrue="1">
      <formula>L6435="Conexão Nova"</formula>
    </cfRule>
  </conditionalFormatting>
  <conditionalFormatting sqref="N6441:O6441">
    <cfRule type="expression" dxfId="2310" priority="731" stopIfTrue="1">
      <formula>L6435="Conexão Nova"</formula>
    </cfRule>
  </conditionalFormatting>
  <conditionalFormatting sqref="N6448:O6448">
    <cfRule type="expression" dxfId="2309" priority="724">
      <formula>OR(L6435="Alteração de Carga",L6435="Caixa Existente sem Alteração",L6435="Desligamento")</formula>
    </cfRule>
  </conditionalFormatting>
  <conditionalFormatting sqref="N6461:O6461">
    <cfRule type="expression" dxfId="2308" priority="687" stopIfTrue="1">
      <formula>L6456="Conexão Nova"</formula>
    </cfRule>
  </conditionalFormatting>
  <conditionalFormatting sqref="N6462:O6462">
    <cfRule type="expression" dxfId="2307" priority="686" stopIfTrue="1">
      <formula>L6456="Conexão Nova"</formula>
    </cfRule>
  </conditionalFormatting>
  <conditionalFormatting sqref="N6469:O6469">
    <cfRule type="expression" dxfId="2306" priority="679">
      <formula>OR(L6456="Alteração de Carga",L6456="Caixa Existente sem Alteração",L6456="Desligamento")</formula>
    </cfRule>
  </conditionalFormatting>
  <conditionalFormatting sqref="N6482:O6482">
    <cfRule type="expression" dxfId="2305" priority="642" stopIfTrue="1">
      <formula>L6477="Conexão Nova"</formula>
    </cfRule>
  </conditionalFormatting>
  <conditionalFormatting sqref="N6483:O6483">
    <cfRule type="expression" dxfId="2304" priority="641" stopIfTrue="1">
      <formula>L6477="Conexão Nova"</formula>
    </cfRule>
  </conditionalFormatting>
  <conditionalFormatting sqref="N6490:O6490">
    <cfRule type="expression" dxfId="2303" priority="634">
      <formula>OR(L6477="Alteração de Carga",L6477="Caixa Existente sem Alteração",L6477="Desligamento")</formula>
    </cfRule>
  </conditionalFormatting>
  <conditionalFormatting sqref="N6503:O6503">
    <cfRule type="expression" dxfId="2302" priority="597" stopIfTrue="1">
      <formula>L6498="Conexão Nova"</formula>
    </cfRule>
  </conditionalFormatting>
  <conditionalFormatting sqref="N6504:O6504">
    <cfRule type="expression" dxfId="2301" priority="596" stopIfTrue="1">
      <formula>L6498="Conexão Nova"</formula>
    </cfRule>
  </conditionalFormatting>
  <conditionalFormatting sqref="N6511:O6511">
    <cfRule type="expression" dxfId="2300" priority="589">
      <formula>OR(L6498="Alteração de Carga",L6498="Caixa Existente sem Alteração",L6498="Desligamento")</formula>
    </cfRule>
  </conditionalFormatting>
  <conditionalFormatting sqref="N6524:O6524">
    <cfRule type="expression" dxfId="2299" priority="552" stopIfTrue="1">
      <formula>L6519="Conexão Nova"</formula>
    </cfRule>
  </conditionalFormatting>
  <conditionalFormatting sqref="N6525:O6525">
    <cfRule type="expression" dxfId="2298" priority="551" stopIfTrue="1">
      <formula>L6519="Conexão Nova"</formula>
    </cfRule>
  </conditionalFormatting>
  <conditionalFormatting sqref="N6532:O6532">
    <cfRule type="expression" dxfId="2297" priority="544">
      <formula>OR(L6519="Alteração de Carga",L6519="Caixa Existente sem Alteração",L6519="Desligamento")</formula>
    </cfRule>
  </conditionalFormatting>
  <conditionalFormatting sqref="N6545:O6545">
    <cfRule type="expression" dxfId="2296" priority="507" stopIfTrue="1">
      <formula>L6540="Conexão Nova"</formula>
    </cfRule>
  </conditionalFormatting>
  <conditionalFormatting sqref="N6546:O6546">
    <cfRule type="expression" dxfId="2295" priority="506" stopIfTrue="1">
      <formula>L6540="Conexão Nova"</formula>
    </cfRule>
  </conditionalFormatting>
  <conditionalFormatting sqref="N6553:O6553">
    <cfRule type="expression" dxfId="2294" priority="499">
      <formula>OR(L6540="Alteração de Carga",L6540="Caixa Existente sem Alteração",L6540="Desligamento")</formula>
    </cfRule>
  </conditionalFormatting>
  <conditionalFormatting sqref="N6566:O6566">
    <cfRule type="expression" dxfId="2293" priority="462" stopIfTrue="1">
      <formula>L6561="Conexão Nova"</formula>
    </cfRule>
  </conditionalFormatting>
  <conditionalFormatting sqref="N6567:O6567">
    <cfRule type="expression" dxfId="2292" priority="461" stopIfTrue="1">
      <formula>L6561="Conexão Nova"</formula>
    </cfRule>
  </conditionalFormatting>
  <conditionalFormatting sqref="N6574:O6574">
    <cfRule type="expression" dxfId="2291" priority="454">
      <formula>OR(L6561="Alteração de Carga",L6561="Caixa Existente sem Alteração",L6561="Desligamento")</formula>
    </cfRule>
  </conditionalFormatting>
  <conditionalFormatting sqref="N6587:O6587">
    <cfRule type="expression" dxfId="2290" priority="417" stopIfTrue="1">
      <formula>L6582="Conexão Nova"</formula>
    </cfRule>
  </conditionalFormatting>
  <conditionalFormatting sqref="N6588:O6588">
    <cfRule type="expression" dxfId="2289" priority="416" stopIfTrue="1">
      <formula>L6582="Conexão Nova"</formula>
    </cfRule>
  </conditionalFormatting>
  <conditionalFormatting sqref="N6595:O6595">
    <cfRule type="expression" dxfId="2288" priority="409">
      <formula>OR(L6582="Alteração de Carga",L6582="Caixa Existente sem Alteração",L6582="Desligamento")</formula>
    </cfRule>
  </conditionalFormatting>
  <conditionalFormatting sqref="N6608:O6608">
    <cfRule type="expression" dxfId="2287" priority="372" stopIfTrue="1">
      <formula>L6603="Conexão Nova"</formula>
    </cfRule>
  </conditionalFormatting>
  <conditionalFormatting sqref="N6609:O6609">
    <cfRule type="expression" dxfId="2286" priority="371" stopIfTrue="1">
      <formula>L6603="Conexão Nova"</formula>
    </cfRule>
  </conditionalFormatting>
  <conditionalFormatting sqref="N6616:O6616">
    <cfRule type="expression" dxfId="2285" priority="364">
      <formula>OR(L6603="Alteração de Carga",L6603="Caixa Existente sem Alteração",L6603="Desligamento")</formula>
    </cfRule>
  </conditionalFormatting>
  <conditionalFormatting sqref="N6629:O6629">
    <cfRule type="expression" dxfId="2284" priority="327" stopIfTrue="1">
      <formula>L6624="Conexão Nova"</formula>
    </cfRule>
  </conditionalFormatting>
  <conditionalFormatting sqref="N6630:O6630">
    <cfRule type="expression" dxfId="2283" priority="326" stopIfTrue="1">
      <formula>L6624="Conexão Nova"</formula>
    </cfRule>
  </conditionalFormatting>
  <conditionalFormatting sqref="N6637:O6637">
    <cfRule type="expression" dxfId="2282" priority="319">
      <formula>OR(L6624="Alteração de Carga",L6624="Caixa Existente sem Alteração",L6624="Desligamento")</formula>
    </cfRule>
  </conditionalFormatting>
  <conditionalFormatting sqref="N6650:O6650">
    <cfRule type="expression" dxfId="2281" priority="282" stopIfTrue="1">
      <formula>L6645="Conexão Nova"</formula>
    </cfRule>
  </conditionalFormatting>
  <conditionalFormatting sqref="N6651:O6651">
    <cfRule type="expression" dxfId="2280" priority="281" stopIfTrue="1">
      <formula>L6645="Conexão Nova"</formula>
    </cfRule>
  </conditionalFormatting>
  <conditionalFormatting sqref="N6658:O6658">
    <cfRule type="expression" dxfId="2279" priority="274">
      <formula>OR(L6645="Alteração de Carga",L6645="Caixa Existente sem Alteração",L6645="Desligamento")</formula>
    </cfRule>
  </conditionalFormatting>
  <conditionalFormatting sqref="N6671:O6671">
    <cfRule type="expression" dxfId="2278" priority="237" stopIfTrue="1">
      <formula>L6666="Conexão Nova"</formula>
    </cfRule>
  </conditionalFormatting>
  <conditionalFormatting sqref="N6672:O6672">
    <cfRule type="expression" dxfId="2277" priority="236" stopIfTrue="1">
      <formula>L6666="Conexão Nova"</formula>
    </cfRule>
  </conditionalFormatting>
  <conditionalFormatting sqref="N6679:O6679">
    <cfRule type="expression" dxfId="2276" priority="229">
      <formula>OR(L6666="Alteração de Carga",L6666="Caixa Existente sem Alteração",L6666="Desligamento")</formula>
    </cfRule>
  </conditionalFormatting>
  <conditionalFormatting sqref="N6692:O6692">
    <cfRule type="expression" dxfId="2275" priority="192" stopIfTrue="1">
      <formula>L6687="Conexão Nova"</formula>
    </cfRule>
  </conditionalFormatting>
  <conditionalFormatting sqref="N6693:O6693">
    <cfRule type="expression" dxfId="2274" priority="191" stopIfTrue="1">
      <formula>L6687="Conexão Nova"</formula>
    </cfRule>
  </conditionalFormatting>
  <conditionalFormatting sqref="N6700:O6700">
    <cfRule type="expression" dxfId="2273" priority="184">
      <formula>OR(L6687="Alteração de Carga",L6687="Caixa Existente sem Alteração",L6687="Desligamento")</formula>
    </cfRule>
  </conditionalFormatting>
  <conditionalFormatting sqref="N6713:O6713">
    <cfRule type="expression" dxfId="2272" priority="147" stopIfTrue="1">
      <formula>L6708="Conexão Nova"</formula>
    </cfRule>
  </conditionalFormatting>
  <conditionalFormatting sqref="N6714:O6714">
    <cfRule type="expression" dxfId="2271" priority="146" stopIfTrue="1">
      <formula>L6708="Conexão Nova"</formula>
    </cfRule>
  </conditionalFormatting>
  <conditionalFormatting sqref="N6721:O6721">
    <cfRule type="expression" dxfId="2270" priority="139">
      <formula>OR(L6708="Alteração de Carga",L6708="Caixa Existente sem Alteração",L6708="Desligamento")</formula>
    </cfRule>
  </conditionalFormatting>
  <conditionalFormatting sqref="N6734:O6734">
    <cfRule type="expression" dxfId="2269" priority="102" stopIfTrue="1">
      <formula>L6729="Conexão Nova"</formula>
    </cfRule>
  </conditionalFormatting>
  <conditionalFormatting sqref="N6735:O6735">
    <cfRule type="expression" dxfId="2268" priority="101" stopIfTrue="1">
      <formula>L6729="Conexão Nova"</formula>
    </cfRule>
  </conditionalFormatting>
  <conditionalFormatting sqref="N6742:O6742">
    <cfRule type="expression" dxfId="2267" priority="94">
      <formula>OR(L6729="Alteração de Carga",L6729="Caixa Existente sem Alteração",L6729="Desligamento")</formula>
    </cfRule>
  </conditionalFormatting>
  <conditionalFormatting sqref="N6755:O6755">
    <cfRule type="expression" dxfId="2266" priority="57" stopIfTrue="1">
      <formula>L6750="Conexão Nova"</formula>
    </cfRule>
  </conditionalFormatting>
  <conditionalFormatting sqref="N6756:O6756">
    <cfRule type="expression" dxfId="2265" priority="56" stopIfTrue="1">
      <formula>L6750="Conexão Nova"</formula>
    </cfRule>
  </conditionalFormatting>
  <conditionalFormatting sqref="N6763:O6763">
    <cfRule type="expression" dxfId="2264" priority="49">
      <formula>OR(L6750="Alteração de Carga",L6750="Caixa Existente sem Alteração",L6750="Desligamento")</formula>
    </cfRule>
  </conditionalFormatting>
  <conditionalFormatting sqref="N6776:O6776">
    <cfRule type="expression" dxfId="2263" priority="12" stopIfTrue="1">
      <formula>L6771="Conexão Nova"</formula>
    </cfRule>
  </conditionalFormatting>
  <conditionalFormatting sqref="N6777:O6777">
    <cfRule type="expression" dxfId="2262" priority="11" stopIfTrue="1">
      <formula>L6771="Conexão Nova"</formula>
    </cfRule>
  </conditionalFormatting>
  <conditionalFormatting sqref="N6784:O6784">
    <cfRule type="expression" dxfId="2261" priority="4">
      <formula>OR(L6771="Alteração de Carga",L6771="Caixa Existente sem Alteração",L6771="Desligamento")</formula>
    </cfRule>
  </conditionalFormatting>
  <conditionalFormatting sqref="O17">
    <cfRule type="expression" dxfId="2260" priority="18520">
      <formula>OR(L9="Alteração de Carga",L9="Caixa Existente sem Alteração",L9="Desligamento")</formula>
    </cfRule>
  </conditionalFormatting>
  <conditionalFormatting sqref="O18">
    <cfRule type="expression" dxfId="2259" priority="18519">
      <formula>OR(L9="Alteração de Carga",L9="Caixa Existente sem Alteração",L9="Desligamento")</formula>
    </cfRule>
  </conditionalFormatting>
  <conditionalFormatting sqref="O19">
    <cfRule type="expression" dxfId="2258" priority="18518">
      <formula>OR(L9="Alteração de Carga",L9="Caixa Existente sem Alteração",L9="Desligamento")</formula>
    </cfRule>
  </conditionalFormatting>
  <conditionalFormatting sqref="O20">
    <cfRule type="expression" dxfId="2257" priority="18517">
      <formula>OR(L9="Alteração de Carga",L9="Caixa Existente sem Alteração",L9="Desligamento")</formula>
    </cfRule>
  </conditionalFormatting>
  <conditionalFormatting sqref="O21">
    <cfRule type="expression" dxfId="2256" priority="18516">
      <formula>OR(L9="Alteração de Carga",L9="Caixa Existente sem Alteração",L9="Desligamento")</formula>
    </cfRule>
  </conditionalFormatting>
  <conditionalFormatting sqref="O23">
    <cfRule type="expression" dxfId="2255" priority="18514">
      <formula>OR(L9="Alteração de Carga",L9="Caixa Existente sem Alteração",L9="Desligamento")</formula>
    </cfRule>
  </conditionalFormatting>
  <conditionalFormatting sqref="O24">
    <cfRule type="expression" dxfId="2254" priority="18513">
      <formula>OR(L9="Alteração de Carga",L9="Caixa Existente sem Alteração",L9="Desligamento")</formula>
    </cfRule>
  </conditionalFormatting>
  <conditionalFormatting sqref="O38">
    <cfRule type="expression" dxfId="2253" priority="15550">
      <formula>OR(L30="Alteração de Carga",L30="Caixa Existente sem Alteração",L30="Desligamento")</formula>
    </cfRule>
  </conditionalFormatting>
  <conditionalFormatting sqref="O39">
    <cfRule type="expression" dxfId="2252" priority="15549">
      <formula>OR(L30="Alteração de Carga",L30="Caixa Existente sem Alteração",L30="Desligamento")</formula>
    </cfRule>
  </conditionalFormatting>
  <conditionalFormatting sqref="O40">
    <cfRule type="expression" dxfId="2251" priority="15548">
      <formula>OR(L30="Alteração de Carga",L30="Caixa Existente sem Alteração",L30="Desligamento")</formula>
    </cfRule>
  </conditionalFormatting>
  <conditionalFormatting sqref="O41">
    <cfRule type="expression" dxfId="2250" priority="15547">
      <formula>OR(L30="Alteração de Carga",L30="Caixa Existente sem Alteração",L30="Desligamento")</formula>
    </cfRule>
  </conditionalFormatting>
  <conditionalFormatting sqref="O42">
    <cfRule type="expression" dxfId="2249" priority="15546">
      <formula>OR(L30="Alteração de Carga",L30="Caixa Existente sem Alteração",L30="Desligamento")</formula>
    </cfRule>
  </conditionalFormatting>
  <conditionalFormatting sqref="O44">
    <cfRule type="expression" dxfId="2248" priority="15544">
      <formula>OR(L30="Alteração de Carga",L30="Caixa Existente sem Alteração",L30="Desligamento")</formula>
    </cfRule>
  </conditionalFormatting>
  <conditionalFormatting sqref="O45">
    <cfRule type="expression" dxfId="2247" priority="15543">
      <formula>OR(L30="Alteração de Carga",L30="Caixa Existente sem Alteração",L30="Desligamento")</formula>
    </cfRule>
  </conditionalFormatting>
  <conditionalFormatting sqref="O59">
    <cfRule type="expression" dxfId="2246" priority="15505">
      <formula>OR(L51="Alteração de Carga",L51="Caixa Existente sem Alteração",L51="Desligamento")</formula>
    </cfRule>
  </conditionalFormatting>
  <conditionalFormatting sqref="O60">
    <cfRule type="expression" dxfId="2245" priority="15504">
      <formula>OR(L51="Alteração de Carga",L51="Caixa Existente sem Alteração",L51="Desligamento")</formula>
    </cfRule>
  </conditionalFormatting>
  <conditionalFormatting sqref="O61">
    <cfRule type="expression" dxfId="2244" priority="15503">
      <formula>OR(L51="Alteração de Carga",L51="Caixa Existente sem Alteração",L51="Desligamento")</formula>
    </cfRule>
  </conditionalFormatting>
  <conditionalFormatting sqref="O62">
    <cfRule type="expression" dxfId="2243" priority="15502">
      <formula>OR(L51="Alteração de Carga",L51="Caixa Existente sem Alteração",L51="Desligamento")</formula>
    </cfRule>
  </conditionalFormatting>
  <conditionalFormatting sqref="O63">
    <cfRule type="expression" dxfId="2242" priority="15501">
      <formula>OR(L51="Alteração de Carga",L51="Caixa Existente sem Alteração",L51="Desligamento")</formula>
    </cfRule>
  </conditionalFormatting>
  <conditionalFormatting sqref="O65">
    <cfRule type="expression" dxfId="2241" priority="15499">
      <formula>OR(L51="Alteração de Carga",L51="Caixa Existente sem Alteração",L51="Desligamento")</formula>
    </cfRule>
  </conditionalFormatting>
  <conditionalFormatting sqref="O66">
    <cfRule type="expression" dxfId="2240" priority="15498">
      <formula>OR(L51="Alteração de Carga",L51="Caixa Existente sem Alteração",L51="Desligamento")</formula>
    </cfRule>
  </conditionalFormatting>
  <conditionalFormatting sqref="O80">
    <cfRule type="expression" dxfId="2239" priority="14319">
      <formula>OR(L72="Alteração de Carga",L72="Caixa Existente sem Alteração",L72="Desligamento")</formula>
    </cfRule>
  </conditionalFormatting>
  <conditionalFormatting sqref="O81">
    <cfRule type="expression" dxfId="2238" priority="14318">
      <formula>OR(L72="Alteração de Carga",L72="Caixa Existente sem Alteração",L72="Desligamento")</formula>
    </cfRule>
  </conditionalFormatting>
  <conditionalFormatting sqref="O82">
    <cfRule type="expression" dxfId="2237" priority="14317">
      <formula>OR(L72="Alteração de Carga",L72="Caixa Existente sem Alteração",L72="Desligamento")</formula>
    </cfRule>
  </conditionalFormatting>
  <conditionalFormatting sqref="O83">
    <cfRule type="expression" dxfId="2236" priority="14316">
      <formula>OR(L72="Alteração de Carga",L72="Caixa Existente sem Alteração",L72="Desligamento")</formula>
    </cfRule>
  </conditionalFormatting>
  <conditionalFormatting sqref="O84">
    <cfRule type="expression" dxfId="2235" priority="14315">
      <formula>OR(L72="Alteração de Carga",L72="Caixa Existente sem Alteração",L72="Desligamento")</formula>
    </cfRule>
  </conditionalFormatting>
  <conditionalFormatting sqref="O86">
    <cfRule type="expression" dxfId="2234" priority="14313">
      <formula>OR(L72="Alteração de Carga",L72="Caixa Existente sem Alteração",L72="Desligamento")</formula>
    </cfRule>
  </conditionalFormatting>
  <conditionalFormatting sqref="O87">
    <cfRule type="expression" dxfId="2233" priority="14312">
      <formula>OR(L72="Alteração de Carga",L72="Caixa Existente sem Alteração",L72="Desligamento")</formula>
    </cfRule>
  </conditionalFormatting>
  <conditionalFormatting sqref="O101">
    <cfRule type="expression" dxfId="2232" priority="14289">
      <formula>OR(L93="Alteração de Carga",L93="Caixa Existente sem Alteração",L93="Desligamento")</formula>
    </cfRule>
  </conditionalFormatting>
  <conditionalFormatting sqref="O102">
    <cfRule type="expression" dxfId="2231" priority="14288">
      <formula>OR(L93="Alteração de Carga",L93="Caixa Existente sem Alteração",L93="Desligamento")</formula>
    </cfRule>
  </conditionalFormatting>
  <conditionalFormatting sqref="O103">
    <cfRule type="expression" dxfId="2230" priority="14287">
      <formula>OR(L93="Alteração de Carga",L93="Caixa Existente sem Alteração",L93="Desligamento")</formula>
    </cfRule>
  </conditionalFormatting>
  <conditionalFormatting sqref="O104">
    <cfRule type="expression" dxfId="2229" priority="14286">
      <formula>OR(L93="Alteração de Carga",L93="Caixa Existente sem Alteração",L93="Desligamento")</formula>
    </cfRule>
  </conditionalFormatting>
  <conditionalFormatting sqref="O105">
    <cfRule type="expression" dxfId="2228" priority="14285">
      <formula>OR(L93="Alteração de Carga",L93="Caixa Existente sem Alteração",L93="Desligamento")</formula>
    </cfRule>
  </conditionalFormatting>
  <conditionalFormatting sqref="O107">
    <cfRule type="expression" dxfId="2227" priority="14283">
      <formula>OR(L93="Alteração de Carga",L93="Caixa Existente sem Alteração",L93="Desligamento")</formula>
    </cfRule>
  </conditionalFormatting>
  <conditionalFormatting sqref="O108">
    <cfRule type="expression" dxfId="2226" priority="14282">
      <formula>OR(L93="Alteração de Carga",L93="Caixa Existente sem Alteração",L93="Desligamento")</formula>
    </cfRule>
  </conditionalFormatting>
  <conditionalFormatting sqref="O122">
    <cfRule type="expression" dxfId="2225" priority="14274">
      <formula>OR(L114="Alteração de Carga",L114="Caixa Existente sem Alteração",L114="Desligamento")</formula>
    </cfRule>
  </conditionalFormatting>
  <conditionalFormatting sqref="O123">
    <cfRule type="expression" dxfId="2224" priority="14273">
      <formula>OR(L114="Alteração de Carga",L114="Caixa Existente sem Alteração",L114="Desligamento")</formula>
    </cfRule>
  </conditionalFormatting>
  <conditionalFormatting sqref="O124">
    <cfRule type="expression" dxfId="2223" priority="14272">
      <formula>OR(L114="Alteração de Carga",L114="Caixa Existente sem Alteração",L114="Desligamento")</formula>
    </cfRule>
  </conditionalFormatting>
  <conditionalFormatting sqref="O125">
    <cfRule type="expression" dxfId="2222" priority="14271">
      <formula>OR(L114="Alteração de Carga",L114="Caixa Existente sem Alteração",L114="Desligamento")</formula>
    </cfRule>
  </conditionalFormatting>
  <conditionalFormatting sqref="O126">
    <cfRule type="expression" dxfId="2221" priority="14270">
      <formula>OR(L114="Alteração de Carga",L114="Caixa Existente sem Alteração",L114="Desligamento")</formula>
    </cfRule>
  </conditionalFormatting>
  <conditionalFormatting sqref="O128">
    <cfRule type="expression" dxfId="2220" priority="14268">
      <formula>OR(L114="Alteração de Carga",L114="Caixa Existente sem Alteração",L114="Desligamento")</formula>
    </cfRule>
  </conditionalFormatting>
  <conditionalFormatting sqref="O129">
    <cfRule type="expression" dxfId="2219" priority="14267">
      <formula>OR(L114="Alteração de Carga",L114="Caixa Existente sem Alteração",L114="Desligamento")</formula>
    </cfRule>
  </conditionalFormatting>
  <conditionalFormatting sqref="O143">
    <cfRule type="expression" dxfId="2218" priority="14229">
      <formula>OR(L135="Alteração de Carga",L135="Caixa Existente sem Alteração",L135="Desligamento")</formula>
    </cfRule>
  </conditionalFormatting>
  <conditionalFormatting sqref="O144">
    <cfRule type="expression" dxfId="2217" priority="14228">
      <formula>OR(L135="Alteração de Carga",L135="Caixa Existente sem Alteração",L135="Desligamento")</formula>
    </cfRule>
  </conditionalFormatting>
  <conditionalFormatting sqref="O145">
    <cfRule type="expression" dxfId="2216" priority="14227">
      <formula>OR(L135="Alteração de Carga",L135="Caixa Existente sem Alteração",L135="Desligamento")</formula>
    </cfRule>
  </conditionalFormatting>
  <conditionalFormatting sqref="O146">
    <cfRule type="expression" dxfId="2215" priority="14226">
      <formula>OR(L135="Alteração de Carga",L135="Caixa Existente sem Alteração",L135="Desligamento")</formula>
    </cfRule>
  </conditionalFormatting>
  <conditionalFormatting sqref="O147">
    <cfRule type="expression" dxfId="2214" priority="14225">
      <formula>OR(L135="Alteração de Carga",L135="Caixa Existente sem Alteração",L135="Desligamento")</formula>
    </cfRule>
  </conditionalFormatting>
  <conditionalFormatting sqref="O149">
    <cfRule type="expression" dxfId="2213" priority="14223">
      <formula>OR(L135="Alteração de Carga",L135="Caixa Existente sem Alteração",L135="Desligamento")</formula>
    </cfRule>
  </conditionalFormatting>
  <conditionalFormatting sqref="O150">
    <cfRule type="expression" dxfId="2212" priority="14222">
      <formula>OR(L135="Alteração de Carga",L135="Caixa Existente sem Alteração",L135="Desligamento")</formula>
    </cfRule>
  </conditionalFormatting>
  <conditionalFormatting sqref="O164">
    <cfRule type="expression" dxfId="2211" priority="14184">
      <formula>OR(L156="Alteração de Carga",L156="Caixa Existente sem Alteração",L156="Desligamento")</formula>
    </cfRule>
  </conditionalFormatting>
  <conditionalFormatting sqref="O165">
    <cfRule type="expression" dxfId="2210" priority="14183">
      <formula>OR(L156="Alteração de Carga",L156="Caixa Existente sem Alteração",L156="Desligamento")</formula>
    </cfRule>
  </conditionalFormatting>
  <conditionalFormatting sqref="O166">
    <cfRule type="expression" dxfId="2209" priority="14182">
      <formula>OR(L156="Alteração de Carga",L156="Caixa Existente sem Alteração",L156="Desligamento")</formula>
    </cfRule>
  </conditionalFormatting>
  <conditionalFormatting sqref="O167">
    <cfRule type="expression" dxfId="2208" priority="14181">
      <formula>OR(L156="Alteração de Carga",L156="Caixa Existente sem Alteração",L156="Desligamento")</formula>
    </cfRule>
  </conditionalFormatting>
  <conditionalFormatting sqref="O168">
    <cfRule type="expression" dxfId="2207" priority="14180">
      <formula>OR(L156="Alteração de Carga",L156="Caixa Existente sem Alteração",L156="Desligamento")</formula>
    </cfRule>
  </conditionalFormatting>
  <conditionalFormatting sqref="O170">
    <cfRule type="expression" dxfId="2206" priority="14178">
      <formula>OR(L156="Alteração de Carga",L156="Caixa Existente sem Alteração",L156="Desligamento")</formula>
    </cfRule>
  </conditionalFormatting>
  <conditionalFormatting sqref="O171">
    <cfRule type="expression" dxfId="2205" priority="14177">
      <formula>OR(L156="Alteração de Carga",L156="Caixa Existente sem Alteração",L156="Desligamento")</formula>
    </cfRule>
  </conditionalFormatting>
  <conditionalFormatting sqref="O185">
    <cfRule type="expression" dxfId="2204" priority="14139">
      <formula>OR(L177="Alteração de Carga",L177="Caixa Existente sem Alteração",L177="Desligamento")</formula>
    </cfRule>
  </conditionalFormatting>
  <conditionalFormatting sqref="O186">
    <cfRule type="expression" dxfId="2203" priority="14138">
      <formula>OR(L177="Alteração de Carga",L177="Caixa Existente sem Alteração",L177="Desligamento")</formula>
    </cfRule>
  </conditionalFormatting>
  <conditionalFormatting sqref="O187">
    <cfRule type="expression" dxfId="2202" priority="14137">
      <formula>OR(L177="Alteração de Carga",L177="Caixa Existente sem Alteração",L177="Desligamento")</formula>
    </cfRule>
  </conditionalFormatting>
  <conditionalFormatting sqref="O188">
    <cfRule type="expression" dxfId="2201" priority="14136">
      <formula>OR(L177="Alteração de Carga",L177="Caixa Existente sem Alteração",L177="Desligamento")</formula>
    </cfRule>
  </conditionalFormatting>
  <conditionalFormatting sqref="O189">
    <cfRule type="expression" dxfId="2200" priority="14135">
      <formula>OR(L177="Alteração de Carga",L177="Caixa Existente sem Alteração",L177="Desligamento")</formula>
    </cfRule>
  </conditionalFormatting>
  <conditionalFormatting sqref="O191">
    <cfRule type="expression" dxfId="2199" priority="14133">
      <formula>OR(L177="Alteração de Carga",L177="Caixa Existente sem Alteração",L177="Desligamento")</formula>
    </cfRule>
  </conditionalFormatting>
  <conditionalFormatting sqref="O192">
    <cfRule type="expression" dxfId="2198" priority="14132">
      <formula>OR(L177="Alteração de Carga",L177="Caixa Existente sem Alteração",L177="Desligamento")</formula>
    </cfRule>
  </conditionalFormatting>
  <conditionalFormatting sqref="O206">
    <cfRule type="expression" dxfId="2197" priority="14094">
      <formula>OR(L198="Alteração de Carga",L198="Caixa Existente sem Alteração",L198="Desligamento")</formula>
    </cfRule>
  </conditionalFormatting>
  <conditionalFormatting sqref="O207">
    <cfRule type="expression" dxfId="2196" priority="14093">
      <formula>OR(L198="Alteração de Carga",L198="Caixa Existente sem Alteração",L198="Desligamento")</formula>
    </cfRule>
  </conditionalFormatting>
  <conditionalFormatting sqref="O208">
    <cfRule type="expression" dxfId="2195" priority="14092">
      <formula>OR(L198="Alteração de Carga",L198="Caixa Existente sem Alteração",L198="Desligamento")</formula>
    </cfRule>
  </conditionalFormatting>
  <conditionalFormatting sqref="O209">
    <cfRule type="expression" dxfId="2194" priority="14091">
      <formula>OR(L198="Alteração de Carga",L198="Caixa Existente sem Alteração",L198="Desligamento")</formula>
    </cfRule>
  </conditionalFormatting>
  <conditionalFormatting sqref="O210">
    <cfRule type="expression" dxfId="2193" priority="14090">
      <formula>OR(L198="Alteração de Carga",L198="Caixa Existente sem Alteração",L198="Desligamento")</formula>
    </cfRule>
  </conditionalFormatting>
  <conditionalFormatting sqref="O212">
    <cfRule type="expression" dxfId="2192" priority="14088">
      <formula>OR(L198="Alteração de Carga",L198="Caixa Existente sem Alteração",L198="Desligamento")</formula>
    </cfRule>
  </conditionalFormatting>
  <conditionalFormatting sqref="O213">
    <cfRule type="expression" dxfId="2191" priority="14087">
      <formula>OR(L198="Alteração de Carga",L198="Caixa Existente sem Alteração",L198="Desligamento")</formula>
    </cfRule>
  </conditionalFormatting>
  <conditionalFormatting sqref="O227">
    <cfRule type="expression" dxfId="2190" priority="14049">
      <formula>OR(L219="Alteração de Carga",L219="Caixa Existente sem Alteração",L219="Desligamento")</formula>
    </cfRule>
  </conditionalFormatting>
  <conditionalFormatting sqref="O228">
    <cfRule type="expression" dxfId="2189" priority="14048">
      <formula>OR(L219="Alteração de Carga",L219="Caixa Existente sem Alteração",L219="Desligamento")</formula>
    </cfRule>
  </conditionalFormatting>
  <conditionalFormatting sqref="O229">
    <cfRule type="expression" dxfId="2188" priority="14047">
      <formula>OR(L219="Alteração de Carga",L219="Caixa Existente sem Alteração",L219="Desligamento")</formula>
    </cfRule>
  </conditionalFormatting>
  <conditionalFormatting sqref="O230">
    <cfRule type="expression" dxfId="2187" priority="14046">
      <formula>OR(L219="Alteração de Carga",L219="Caixa Existente sem Alteração",L219="Desligamento")</formula>
    </cfRule>
  </conditionalFormatting>
  <conditionalFormatting sqref="O231">
    <cfRule type="expression" dxfId="2186" priority="14045">
      <formula>OR(L219="Alteração de Carga",L219="Caixa Existente sem Alteração",L219="Desligamento")</formula>
    </cfRule>
  </conditionalFormatting>
  <conditionalFormatting sqref="O233">
    <cfRule type="expression" dxfId="2185" priority="14043">
      <formula>OR(L219="Alteração de Carga",L219="Caixa Existente sem Alteração",L219="Desligamento")</formula>
    </cfRule>
  </conditionalFormatting>
  <conditionalFormatting sqref="O234">
    <cfRule type="expression" dxfId="2184" priority="14042">
      <formula>OR(L219="Alteração de Carga",L219="Caixa Existente sem Alteração",L219="Desligamento")</formula>
    </cfRule>
  </conditionalFormatting>
  <conditionalFormatting sqref="O248">
    <cfRule type="expression" dxfId="2183" priority="14004">
      <formula>OR(L240="Alteração de Carga",L240="Caixa Existente sem Alteração",L240="Desligamento")</formula>
    </cfRule>
  </conditionalFormatting>
  <conditionalFormatting sqref="O249">
    <cfRule type="expression" dxfId="2182" priority="14003">
      <formula>OR(L240="Alteração de Carga",L240="Caixa Existente sem Alteração",L240="Desligamento")</formula>
    </cfRule>
  </conditionalFormatting>
  <conditionalFormatting sqref="O250">
    <cfRule type="expression" dxfId="2181" priority="14002">
      <formula>OR(L240="Alteração de Carga",L240="Caixa Existente sem Alteração",L240="Desligamento")</formula>
    </cfRule>
  </conditionalFormatting>
  <conditionalFormatting sqref="O251">
    <cfRule type="expression" dxfId="2180" priority="14001">
      <formula>OR(L240="Alteração de Carga",L240="Caixa Existente sem Alteração",L240="Desligamento")</formula>
    </cfRule>
  </conditionalFormatting>
  <conditionalFormatting sqref="O252">
    <cfRule type="expression" dxfId="2179" priority="14000">
      <formula>OR(L240="Alteração de Carga",L240="Caixa Existente sem Alteração",L240="Desligamento")</formula>
    </cfRule>
  </conditionalFormatting>
  <conditionalFormatting sqref="O254">
    <cfRule type="expression" dxfId="2178" priority="13998">
      <formula>OR(L240="Alteração de Carga",L240="Caixa Existente sem Alteração",L240="Desligamento")</formula>
    </cfRule>
  </conditionalFormatting>
  <conditionalFormatting sqref="O255">
    <cfRule type="expression" dxfId="2177" priority="13997">
      <formula>OR(L240="Alteração de Carga",L240="Caixa Existente sem Alteração",L240="Desligamento")</formula>
    </cfRule>
  </conditionalFormatting>
  <conditionalFormatting sqref="O269">
    <cfRule type="expression" dxfId="2176" priority="13959">
      <formula>OR(L261="Alteração de Carga",L261="Caixa Existente sem Alteração",L261="Desligamento")</formula>
    </cfRule>
  </conditionalFormatting>
  <conditionalFormatting sqref="O270">
    <cfRule type="expression" dxfId="2175" priority="13958">
      <formula>OR(L261="Alteração de Carga",L261="Caixa Existente sem Alteração",L261="Desligamento")</formula>
    </cfRule>
  </conditionalFormatting>
  <conditionalFormatting sqref="O271">
    <cfRule type="expression" dxfId="2174" priority="13957">
      <formula>OR(L261="Alteração de Carga",L261="Caixa Existente sem Alteração",L261="Desligamento")</formula>
    </cfRule>
  </conditionalFormatting>
  <conditionalFormatting sqref="O272">
    <cfRule type="expression" dxfId="2173" priority="13956">
      <formula>OR(L261="Alteração de Carga",L261="Caixa Existente sem Alteração",L261="Desligamento")</formula>
    </cfRule>
  </conditionalFormatting>
  <conditionalFormatting sqref="O273">
    <cfRule type="expression" dxfId="2172" priority="13955">
      <formula>OR(L261="Alteração de Carga",L261="Caixa Existente sem Alteração",L261="Desligamento")</formula>
    </cfRule>
  </conditionalFormatting>
  <conditionalFormatting sqref="O275">
    <cfRule type="expression" dxfId="2171" priority="13953">
      <formula>OR(L261="Alteração de Carga",L261="Caixa Existente sem Alteração",L261="Desligamento")</formula>
    </cfRule>
  </conditionalFormatting>
  <conditionalFormatting sqref="O276">
    <cfRule type="expression" dxfId="2170" priority="13952">
      <formula>OR(L261="Alteração de Carga",L261="Caixa Existente sem Alteração",L261="Desligamento")</formula>
    </cfRule>
  </conditionalFormatting>
  <conditionalFormatting sqref="O290">
    <cfRule type="expression" dxfId="2169" priority="13914">
      <formula>OR(L282="Alteração de Carga",L282="Caixa Existente sem Alteração",L282="Desligamento")</formula>
    </cfRule>
  </conditionalFormatting>
  <conditionalFormatting sqref="O291">
    <cfRule type="expression" dxfId="2168" priority="13913">
      <formula>OR(L282="Alteração de Carga",L282="Caixa Existente sem Alteração",L282="Desligamento")</formula>
    </cfRule>
  </conditionalFormatting>
  <conditionalFormatting sqref="O292">
    <cfRule type="expression" dxfId="2167" priority="13912">
      <formula>OR(L282="Alteração de Carga",L282="Caixa Existente sem Alteração",L282="Desligamento")</formula>
    </cfRule>
  </conditionalFormatting>
  <conditionalFormatting sqref="O293">
    <cfRule type="expression" dxfId="2166" priority="13911">
      <formula>OR(L282="Alteração de Carga",L282="Caixa Existente sem Alteração",L282="Desligamento")</formula>
    </cfRule>
  </conditionalFormatting>
  <conditionalFormatting sqref="O294">
    <cfRule type="expression" dxfId="2165" priority="13910">
      <formula>OR(L282="Alteração de Carga",L282="Caixa Existente sem Alteração",L282="Desligamento")</formula>
    </cfRule>
  </conditionalFormatting>
  <conditionalFormatting sqref="O296">
    <cfRule type="expression" dxfId="2164" priority="13908">
      <formula>OR(L282="Alteração de Carga",L282="Caixa Existente sem Alteração",L282="Desligamento")</formula>
    </cfRule>
  </conditionalFormatting>
  <conditionalFormatting sqref="O297">
    <cfRule type="expression" dxfId="2163" priority="13907">
      <formula>OR(L282="Alteração de Carga",L282="Caixa Existente sem Alteração",L282="Desligamento")</formula>
    </cfRule>
  </conditionalFormatting>
  <conditionalFormatting sqref="O311">
    <cfRule type="expression" dxfId="2162" priority="13869">
      <formula>OR(L303="Alteração de Carga",L303="Caixa Existente sem Alteração",L303="Desligamento")</formula>
    </cfRule>
  </conditionalFormatting>
  <conditionalFormatting sqref="O312">
    <cfRule type="expression" dxfId="2161" priority="13868">
      <formula>OR(L303="Alteração de Carga",L303="Caixa Existente sem Alteração",L303="Desligamento")</formula>
    </cfRule>
  </conditionalFormatting>
  <conditionalFormatting sqref="O313">
    <cfRule type="expression" dxfId="2160" priority="13867">
      <formula>OR(L303="Alteração de Carga",L303="Caixa Existente sem Alteração",L303="Desligamento")</formula>
    </cfRule>
  </conditionalFormatting>
  <conditionalFormatting sqref="O314">
    <cfRule type="expression" dxfId="2159" priority="13866">
      <formula>OR(L303="Alteração de Carga",L303="Caixa Existente sem Alteração",L303="Desligamento")</formula>
    </cfRule>
  </conditionalFormatting>
  <conditionalFormatting sqref="O315">
    <cfRule type="expression" dxfId="2158" priority="13865">
      <formula>OR(L303="Alteração de Carga",L303="Caixa Existente sem Alteração",L303="Desligamento")</formula>
    </cfRule>
  </conditionalFormatting>
  <conditionalFormatting sqref="O317">
    <cfRule type="expression" dxfId="2157" priority="13863">
      <formula>OR(L303="Alteração de Carga",L303="Caixa Existente sem Alteração",L303="Desligamento")</formula>
    </cfRule>
  </conditionalFormatting>
  <conditionalFormatting sqref="O318">
    <cfRule type="expression" dxfId="2156" priority="13862">
      <formula>OR(L303="Alteração de Carga",L303="Caixa Existente sem Alteração",L303="Desligamento")</formula>
    </cfRule>
  </conditionalFormatting>
  <conditionalFormatting sqref="O332">
    <cfRule type="expression" dxfId="2155" priority="13824">
      <formula>OR(L324="Alteração de Carga",L324="Caixa Existente sem Alteração",L324="Desligamento")</formula>
    </cfRule>
  </conditionalFormatting>
  <conditionalFormatting sqref="O333">
    <cfRule type="expression" dxfId="2154" priority="13823">
      <formula>OR(L324="Alteração de Carga",L324="Caixa Existente sem Alteração",L324="Desligamento")</formula>
    </cfRule>
  </conditionalFormatting>
  <conditionalFormatting sqref="O334">
    <cfRule type="expression" dxfId="2153" priority="13822">
      <formula>OR(L324="Alteração de Carga",L324="Caixa Existente sem Alteração",L324="Desligamento")</formula>
    </cfRule>
  </conditionalFormatting>
  <conditionalFormatting sqref="O335">
    <cfRule type="expression" dxfId="2152" priority="13821">
      <formula>OR(L324="Alteração de Carga",L324="Caixa Existente sem Alteração",L324="Desligamento")</formula>
    </cfRule>
  </conditionalFormatting>
  <conditionalFormatting sqref="O336">
    <cfRule type="expression" dxfId="2151" priority="13820">
      <formula>OR(L324="Alteração de Carga",L324="Caixa Existente sem Alteração",L324="Desligamento")</formula>
    </cfRule>
  </conditionalFormatting>
  <conditionalFormatting sqref="O338">
    <cfRule type="expression" dxfId="2150" priority="13818">
      <formula>OR(L324="Alteração de Carga",L324="Caixa Existente sem Alteração",L324="Desligamento")</formula>
    </cfRule>
  </conditionalFormatting>
  <conditionalFormatting sqref="O339">
    <cfRule type="expression" dxfId="2149" priority="13817">
      <formula>OR(L324="Alteração de Carga",L324="Caixa Existente sem Alteração",L324="Desligamento")</formula>
    </cfRule>
  </conditionalFormatting>
  <conditionalFormatting sqref="O353">
    <cfRule type="expression" dxfId="2148" priority="13779">
      <formula>OR(L345="Alteração de Carga",L345="Caixa Existente sem Alteração",L345="Desligamento")</formula>
    </cfRule>
  </conditionalFormatting>
  <conditionalFormatting sqref="O354">
    <cfRule type="expression" dxfId="2147" priority="13778">
      <formula>OR(L345="Alteração de Carga",L345="Caixa Existente sem Alteração",L345="Desligamento")</formula>
    </cfRule>
  </conditionalFormatting>
  <conditionalFormatting sqref="O355">
    <cfRule type="expression" dxfId="2146" priority="13777">
      <formula>OR(L345="Alteração de Carga",L345="Caixa Existente sem Alteração",L345="Desligamento")</formula>
    </cfRule>
  </conditionalFormatting>
  <conditionalFormatting sqref="O356">
    <cfRule type="expression" dxfId="2145" priority="13776">
      <formula>OR(L345="Alteração de Carga",L345="Caixa Existente sem Alteração",L345="Desligamento")</formula>
    </cfRule>
  </conditionalFormatting>
  <conditionalFormatting sqref="O357">
    <cfRule type="expression" dxfId="2144" priority="13775">
      <formula>OR(L345="Alteração de Carga",L345="Caixa Existente sem Alteração",L345="Desligamento")</formula>
    </cfRule>
  </conditionalFormatting>
  <conditionalFormatting sqref="O359">
    <cfRule type="expression" dxfId="2143" priority="13773">
      <formula>OR(L345="Alteração de Carga",L345="Caixa Existente sem Alteração",L345="Desligamento")</formula>
    </cfRule>
  </conditionalFormatting>
  <conditionalFormatting sqref="O360">
    <cfRule type="expression" dxfId="2142" priority="13772">
      <formula>OR(L345="Alteração de Carga",L345="Caixa Existente sem Alteração",L345="Desligamento")</formula>
    </cfRule>
  </conditionalFormatting>
  <conditionalFormatting sqref="O374">
    <cfRule type="expression" dxfId="2141" priority="13734">
      <formula>OR(L366="Alteração de Carga",L366="Caixa Existente sem Alteração",L366="Desligamento")</formula>
    </cfRule>
  </conditionalFormatting>
  <conditionalFormatting sqref="O375">
    <cfRule type="expression" dxfId="2140" priority="13733">
      <formula>OR(L366="Alteração de Carga",L366="Caixa Existente sem Alteração",L366="Desligamento")</formula>
    </cfRule>
  </conditionalFormatting>
  <conditionalFormatting sqref="O376">
    <cfRule type="expression" dxfId="2139" priority="13732">
      <formula>OR(L366="Alteração de Carga",L366="Caixa Existente sem Alteração",L366="Desligamento")</formula>
    </cfRule>
  </conditionalFormatting>
  <conditionalFormatting sqref="O377">
    <cfRule type="expression" dxfId="2138" priority="13731">
      <formula>OR(L366="Alteração de Carga",L366="Caixa Existente sem Alteração",L366="Desligamento")</formula>
    </cfRule>
  </conditionalFormatting>
  <conditionalFormatting sqref="O378">
    <cfRule type="expression" dxfId="2137" priority="13730">
      <formula>OR(L366="Alteração de Carga",L366="Caixa Existente sem Alteração",L366="Desligamento")</formula>
    </cfRule>
  </conditionalFormatting>
  <conditionalFormatting sqref="O380">
    <cfRule type="expression" dxfId="2136" priority="13728">
      <formula>OR(L366="Alteração de Carga",L366="Caixa Existente sem Alteração",L366="Desligamento")</formula>
    </cfRule>
  </conditionalFormatting>
  <conditionalFormatting sqref="O381">
    <cfRule type="expression" dxfId="2135" priority="13727">
      <formula>OR(L366="Alteração de Carga",L366="Caixa Existente sem Alteração",L366="Desligamento")</formula>
    </cfRule>
  </conditionalFormatting>
  <conditionalFormatting sqref="O395">
    <cfRule type="expression" dxfId="2134" priority="13689">
      <formula>OR(L387="Alteração de Carga",L387="Caixa Existente sem Alteração",L387="Desligamento")</formula>
    </cfRule>
  </conditionalFormatting>
  <conditionalFormatting sqref="O396">
    <cfRule type="expression" dxfId="2133" priority="13688">
      <formula>OR(L387="Alteração de Carga",L387="Caixa Existente sem Alteração",L387="Desligamento")</formula>
    </cfRule>
  </conditionalFormatting>
  <conditionalFormatting sqref="O397">
    <cfRule type="expression" dxfId="2132" priority="13687">
      <formula>OR(L387="Alteração de Carga",L387="Caixa Existente sem Alteração",L387="Desligamento")</formula>
    </cfRule>
  </conditionalFormatting>
  <conditionalFormatting sqref="O398">
    <cfRule type="expression" dxfId="2131" priority="13686">
      <formula>OR(L387="Alteração de Carga",L387="Caixa Existente sem Alteração",L387="Desligamento")</formula>
    </cfRule>
  </conditionalFormatting>
  <conditionalFormatting sqref="O399">
    <cfRule type="expression" dxfId="2130" priority="13685">
      <formula>OR(L387="Alteração de Carga",L387="Caixa Existente sem Alteração",L387="Desligamento")</formula>
    </cfRule>
  </conditionalFormatting>
  <conditionalFormatting sqref="O401">
    <cfRule type="expression" dxfId="2129" priority="13683">
      <formula>OR(L387="Alteração de Carga",L387="Caixa Existente sem Alteração",L387="Desligamento")</formula>
    </cfRule>
  </conditionalFormatting>
  <conditionalFormatting sqref="O402">
    <cfRule type="expression" dxfId="2128" priority="13682">
      <formula>OR(L387="Alteração de Carga",L387="Caixa Existente sem Alteração",L387="Desligamento")</formula>
    </cfRule>
  </conditionalFormatting>
  <conditionalFormatting sqref="O416">
    <cfRule type="expression" dxfId="2127" priority="13644">
      <formula>OR(L408="Alteração de Carga",L408="Caixa Existente sem Alteração",L408="Desligamento")</formula>
    </cfRule>
  </conditionalFormatting>
  <conditionalFormatting sqref="O417">
    <cfRule type="expression" dxfId="2126" priority="13643">
      <formula>OR(L408="Alteração de Carga",L408="Caixa Existente sem Alteração",L408="Desligamento")</formula>
    </cfRule>
  </conditionalFormatting>
  <conditionalFormatting sqref="O418">
    <cfRule type="expression" dxfId="2125" priority="13642">
      <formula>OR(L408="Alteração de Carga",L408="Caixa Existente sem Alteração",L408="Desligamento")</formula>
    </cfRule>
  </conditionalFormatting>
  <conditionalFormatting sqref="O419">
    <cfRule type="expression" dxfId="2124" priority="13641">
      <formula>OR(L408="Alteração de Carga",L408="Caixa Existente sem Alteração",L408="Desligamento")</formula>
    </cfRule>
  </conditionalFormatting>
  <conditionalFormatting sqref="O420">
    <cfRule type="expression" dxfId="2123" priority="13640">
      <formula>OR(L408="Alteração de Carga",L408="Caixa Existente sem Alteração",L408="Desligamento")</formula>
    </cfRule>
  </conditionalFormatting>
  <conditionalFormatting sqref="O422">
    <cfRule type="expression" dxfId="2122" priority="13638">
      <formula>OR(L408="Alteração de Carga",L408="Caixa Existente sem Alteração",L408="Desligamento")</formula>
    </cfRule>
  </conditionalFormatting>
  <conditionalFormatting sqref="O423">
    <cfRule type="expression" dxfId="2121" priority="13637">
      <formula>OR(L408="Alteração de Carga",L408="Caixa Existente sem Alteração",L408="Desligamento")</formula>
    </cfRule>
  </conditionalFormatting>
  <conditionalFormatting sqref="O437">
    <cfRule type="expression" dxfId="2120" priority="13599">
      <formula>OR(L429="Alteração de Carga",L429="Caixa Existente sem Alteração",L429="Desligamento")</formula>
    </cfRule>
  </conditionalFormatting>
  <conditionalFormatting sqref="O438">
    <cfRule type="expression" dxfId="2119" priority="13598">
      <formula>OR(L429="Alteração de Carga",L429="Caixa Existente sem Alteração",L429="Desligamento")</formula>
    </cfRule>
  </conditionalFormatting>
  <conditionalFormatting sqref="O439">
    <cfRule type="expression" dxfId="2118" priority="13597">
      <formula>OR(L429="Alteração de Carga",L429="Caixa Existente sem Alteração",L429="Desligamento")</formula>
    </cfRule>
  </conditionalFormatting>
  <conditionalFormatting sqref="O440">
    <cfRule type="expression" dxfId="2117" priority="13596">
      <formula>OR(L429="Alteração de Carga",L429="Caixa Existente sem Alteração",L429="Desligamento")</formula>
    </cfRule>
  </conditionalFormatting>
  <conditionalFormatting sqref="O441">
    <cfRule type="expression" dxfId="2116" priority="13595">
      <formula>OR(L429="Alteração de Carga",L429="Caixa Existente sem Alteração",L429="Desligamento")</formula>
    </cfRule>
  </conditionalFormatting>
  <conditionalFormatting sqref="O443">
    <cfRule type="expression" dxfId="2115" priority="13593">
      <formula>OR(L429="Alteração de Carga",L429="Caixa Existente sem Alteração",L429="Desligamento")</formula>
    </cfRule>
  </conditionalFormatting>
  <conditionalFormatting sqref="O444">
    <cfRule type="expression" dxfId="2114" priority="13592">
      <formula>OR(L429="Alteração de Carga",L429="Caixa Existente sem Alteração",L429="Desligamento")</formula>
    </cfRule>
  </conditionalFormatting>
  <conditionalFormatting sqref="O458">
    <cfRule type="expression" dxfId="2113" priority="13554">
      <formula>OR(L450="Alteração de Carga",L450="Caixa Existente sem Alteração",L450="Desligamento")</formula>
    </cfRule>
  </conditionalFormatting>
  <conditionalFormatting sqref="O459">
    <cfRule type="expression" dxfId="2112" priority="13553">
      <formula>OR(L450="Alteração de Carga",L450="Caixa Existente sem Alteração",L450="Desligamento")</formula>
    </cfRule>
  </conditionalFormatting>
  <conditionalFormatting sqref="O460">
    <cfRule type="expression" dxfId="2111" priority="13552">
      <formula>OR(L450="Alteração de Carga",L450="Caixa Existente sem Alteração",L450="Desligamento")</formula>
    </cfRule>
  </conditionalFormatting>
  <conditionalFormatting sqref="O461">
    <cfRule type="expression" dxfId="2110" priority="13551">
      <formula>OR(L450="Alteração de Carga",L450="Caixa Existente sem Alteração",L450="Desligamento")</formula>
    </cfRule>
  </conditionalFormatting>
  <conditionalFormatting sqref="O462">
    <cfRule type="expression" dxfId="2109" priority="13550">
      <formula>OR(L450="Alteração de Carga",L450="Caixa Existente sem Alteração",L450="Desligamento")</formula>
    </cfRule>
  </conditionalFormatting>
  <conditionalFormatting sqref="O464">
    <cfRule type="expression" dxfId="2108" priority="13548">
      <formula>OR(L450="Alteração de Carga",L450="Caixa Existente sem Alteração",L450="Desligamento")</formula>
    </cfRule>
  </conditionalFormatting>
  <conditionalFormatting sqref="O465">
    <cfRule type="expression" dxfId="2107" priority="13547">
      <formula>OR(L450="Alteração de Carga",L450="Caixa Existente sem Alteração",L450="Desligamento")</formula>
    </cfRule>
  </conditionalFormatting>
  <conditionalFormatting sqref="O479">
    <cfRule type="expression" dxfId="2106" priority="13509">
      <formula>OR(L471="Alteração de Carga",L471="Caixa Existente sem Alteração",L471="Desligamento")</formula>
    </cfRule>
  </conditionalFormatting>
  <conditionalFormatting sqref="O480">
    <cfRule type="expression" dxfId="2105" priority="13508">
      <formula>OR(L471="Alteração de Carga",L471="Caixa Existente sem Alteração",L471="Desligamento")</formula>
    </cfRule>
  </conditionalFormatting>
  <conditionalFormatting sqref="O481">
    <cfRule type="expression" dxfId="2104" priority="13507">
      <formula>OR(L471="Alteração de Carga",L471="Caixa Existente sem Alteração",L471="Desligamento")</formula>
    </cfRule>
  </conditionalFormatting>
  <conditionalFormatting sqref="O482">
    <cfRule type="expression" dxfId="2103" priority="13506">
      <formula>OR(L471="Alteração de Carga",L471="Caixa Existente sem Alteração",L471="Desligamento")</formula>
    </cfRule>
  </conditionalFormatting>
  <conditionalFormatting sqref="O483">
    <cfRule type="expression" dxfId="2102" priority="13505">
      <formula>OR(L471="Alteração de Carga",L471="Caixa Existente sem Alteração",L471="Desligamento")</formula>
    </cfRule>
  </conditionalFormatting>
  <conditionalFormatting sqref="O485">
    <cfRule type="expression" dxfId="2101" priority="13503">
      <formula>OR(L471="Alteração de Carga",L471="Caixa Existente sem Alteração",L471="Desligamento")</formula>
    </cfRule>
  </conditionalFormatting>
  <conditionalFormatting sqref="O486">
    <cfRule type="expression" dxfId="2100" priority="13502">
      <formula>OR(L471="Alteração de Carga",L471="Caixa Existente sem Alteração",L471="Desligamento")</formula>
    </cfRule>
  </conditionalFormatting>
  <conditionalFormatting sqref="O500">
    <cfRule type="expression" dxfId="2099" priority="13464">
      <formula>OR(L492="Alteração de Carga",L492="Caixa Existente sem Alteração",L492="Desligamento")</formula>
    </cfRule>
  </conditionalFormatting>
  <conditionalFormatting sqref="O501">
    <cfRule type="expression" dxfId="2098" priority="13463">
      <formula>OR(L492="Alteração de Carga",L492="Caixa Existente sem Alteração",L492="Desligamento")</formula>
    </cfRule>
  </conditionalFormatting>
  <conditionalFormatting sqref="O502">
    <cfRule type="expression" dxfId="2097" priority="13462">
      <formula>OR(L492="Alteração de Carga",L492="Caixa Existente sem Alteração",L492="Desligamento")</formula>
    </cfRule>
  </conditionalFormatting>
  <conditionalFormatting sqref="O503">
    <cfRule type="expression" dxfId="2096" priority="13461">
      <formula>OR(L492="Alteração de Carga",L492="Caixa Existente sem Alteração",L492="Desligamento")</formula>
    </cfRule>
  </conditionalFormatting>
  <conditionalFormatting sqref="O504">
    <cfRule type="expression" dxfId="2095" priority="13460">
      <formula>OR(L492="Alteração de Carga",L492="Caixa Existente sem Alteração",L492="Desligamento")</formula>
    </cfRule>
  </conditionalFormatting>
  <conditionalFormatting sqref="O506">
    <cfRule type="expression" dxfId="2094" priority="13458">
      <formula>OR(L492="Alteração de Carga",L492="Caixa Existente sem Alteração",L492="Desligamento")</formula>
    </cfRule>
  </conditionalFormatting>
  <conditionalFormatting sqref="O507">
    <cfRule type="expression" dxfId="2093" priority="13457">
      <formula>OR(L492="Alteração de Carga",L492="Caixa Existente sem Alteração",L492="Desligamento")</formula>
    </cfRule>
  </conditionalFormatting>
  <conditionalFormatting sqref="O521">
    <cfRule type="expression" dxfId="2092" priority="13419">
      <formula>OR(L513="Alteração de Carga",L513="Caixa Existente sem Alteração",L513="Desligamento")</formula>
    </cfRule>
  </conditionalFormatting>
  <conditionalFormatting sqref="O522">
    <cfRule type="expression" dxfId="2091" priority="13418">
      <formula>OR(L513="Alteração de Carga",L513="Caixa Existente sem Alteração",L513="Desligamento")</formula>
    </cfRule>
  </conditionalFormatting>
  <conditionalFormatting sqref="O523">
    <cfRule type="expression" dxfId="2090" priority="13417">
      <formula>OR(L513="Alteração de Carga",L513="Caixa Existente sem Alteração",L513="Desligamento")</formula>
    </cfRule>
  </conditionalFormatting>
  <conditionalFormatting sqref="O524">
    <cfRule type="expression" dxfId="2089" priority="13416">
      <formula>OR(L513="Alteração de Carga",L513="Caixa Existente sem Alteração",L513="Desligamento")</formula>
    </cfRule>
  </conditionalFormatting>
  <conditionalFormatting sqref="O525">
    <cfRule type="expression" dxfId="2088" priority="13415">
      <formula>OR(L513="Alteração de Carga",L513="Caixa Existente sem Alteração",L513="Desligamento")</formula>
    </cfRule>
  </conditionalFormatting>
  <conditionalFormatting sqref="O527">
    <cfRule type="expression" dxfId="2087" priority="13413">
      <formula>OR(L513="Alteração de Carga",L513="Caixa Existente sem Alteração",L513="Desligamento")</formula>
    </cfRule>
  </conditionalFormatting>
  <conditionalFormatting sqref="O528">
    <cfRule type="expression" dxfId="2086" priority="13412">
      <formula>OR(L513="Alteração de Carga",L513="Caixa Existente sem Alteração",L513="Desligamento")</formula>
    </cfRule>
  </conditionalFormatting>
  <conditionalFormatting sqref="O542">
    <cfRule type="expression" dxfId="2085" priority="13374">
      <formula>OR(L534="Alteração de Carga",L534="Caixa Existente sem Alteração",L534="Desligamento")</formula>
    </cfRule>
  </conditionalFormatting>
  <conditionalFormatting sqref="O543">
    <cfRule type="expression" dxfId="2084" priority="13373">
      <formula>OR(L534="Alteração de Carga",L534="Caixa Existente sem Alteração",L534="Desligamento")</formula>
    </cfRule>
  </conditionalFormatting>
  <conditionalFormatting sqref="O544">
    <cfRule type="expression" dxfId="2083" priority="13372">
      <formula>OR(L534="Alteração de Carga",L534="Caixa Existente sem Alteração",L534="Desligamento")</formula>
    </cfRule>
  </conditionalFormatting>
  <conditionalFormatting sqref="O545">
    <cfRule type="expression" dxfId="2082" priority="13371">
      <formula>OR(L534="Alteração de Carga",L534="Caixa Existente sem Alteração",L534="Desligamento")</formula>
    </cfRule>
  </conditionalFormatting>
  <conditionalFormatting sqref="O546">
    <cfRule type="expression" dxfId="2081" priority="13370">
      <formula>OR(L534="Alteração de Carga",L534="Caixa Existente sem Alteração",L534="Desligamento")</formula>
    </cfRule>
  </conditionalFormatting>
  <conditionalFormatting sqref="O548">
    <cfRule type="expression" dxfId="2080" priority="13368">
      <formula>OR(L534="Alteração de Carga",L534="Caixa Existente sem Alteração",L534="Desligamento")</formula>
    </cfRule>
  </conditionalFormatting>
  <conditionalFormatting sqref="O549">
    <cfRule type="expression" dxfId="2079" priority="13367">
      <formula>OR(L534="Alteração de Carga",L534="Caixa Existente sem Alteração",L534="Desligamento")</formula>
    </cfRule>
  </conditionalFormatting>
  <conditionalFormatting sqref="O563">
    <cfRule type="expression" dxfId="2078" priority="13329">
      <formula>OR(L555="Alteração de Carga",L555="Caixa Existente sem Alteração",L555="Desligamento")</formula>
    </cfRule>
  </conditionalFormatting>
  <conditionalFormatting sqref="O564">
    <cfRule type="expression" dxfId="2077" priority="13328">
      <formula>OR(L555="Alteração de Carga",L555="Caixa Existente sem Alteração",L555="Desligamento")</formula>
    </cfRule>
  </conditionalFormatting>
  <conditionalFormatting sqref="O565">
    <cfRule type="expression" dxfId="2076" priority="13327">
      <formula>OR(L555="Alteração de Carga",L555="Caixa Existente sem Alteração",L555="Desligamento")</formula>
    </cfRule>
  </conditionalFormatting>
  <conditionalFormatting sqref="O566">
    <cfRule type="expression" dxfId="2075" priority="13326">
      <formula>OR(L555="Alteração de Carga",L555="Caixa Existente sem Alteração",L555="Desligamento")</formula>
    </cfRule>
  </conditionalFormatting>
  <conditionalFormatting sqref="O567">
    <cfRule type="expression" dxfId="2074" priority="13325">
      <formula>OR(L555="Alteração de Carga",L555="Caixa Existente sem Alteração",L555="Desligamento")</formula>
    </cfRule>
  </conditionalFormatting>
  <conditionalFormatting sqref="O569">
    <cfRule type="expression" dxfId="2073" priority="13323">
      <formula>OR(L555="Alteração de Carga",L555="Caixa Existente sem Alteração",L555="Desligamento")</formula>
    </cfRule>
  </conditionalFormatting>
  <conditionalFormatting sqref="O570">
    <cfRule type="expression" dxfId="2072" priority="13322">
      <formula>OR(L555="Alteração de Carga",L555="Caixa Existente sem Alteração",L555="Desligamento")</formula>
    </cfRule>
  </conditionalFormatting>
  <conditionalFormatting sqref="O584">
    <cfRule type="expression" dxfId="2071" priority="13284">
      <formula>OR(L576="Alteração de Carga",L576="Caixa Existente sem Alteração",L576="Desligamento")</formula>
    </cfRule>
  </conditionalFormatting>
  <conditionalFormatting sqref="O585">
    <cfRule type="expression" dxfId="2070" priority="13283">
      <formula>OR(L576="Alteração de Carga",L576="Caixa Existente sem Alteração",L576="Desligamento")</formula>
    </cfRule>
  </conditionalFormatting>
  <conditionalFormatting sqref="O586">
    <cfRule type="expression" dxfId="2069" priority="13282">
      <formula>OR(L576="Alteração de Carga",L576="Caixa Existente sem Alteração",L576="Desligamento")</formula>
    </cfRule>
  </conditionalFormatting>
  <conditionalFormatting sqref="O587">
    <cfRule type="expression" dxfId="2068" priority="13281">
      <formula>OR(L576="Alteração de Carga",L576="Caixa Existente sem Alteração",L576="Desligamento")</formula>
    </cfRule>
  </conditionalFormatting>
  <conditionalFormatting sqref="O588">
    <cfRule type="expression" dxfId="2067" priority="13280">
      <formula>OR(L576="Alteração de Carga",L576="Caixa Existente sem Alteração",L576="Desligamento")</formula>
    </cfRule>
  </conditionalFormatting>
  <conditionalFormatting sqref="O590">
    <cfRule type="expression" dxfId="2066" priority="13278">
      <formula>OR(L576="Alteração de Carga",L576="Caixa Existente sem Alteração",L576="Desligamento")</formula>
    </cfRule>
  </conditionalFormatting>
  <conditionalFormatting sqref="O591">
    <cfRule type="expression" dxfId="2065" priority="13277">
      <formula>OR(L576="Alteração de Carga",L576="Caixa Existente sem Alteração",L576="Desligamento")</formula>
    </cfRule>
  </conditionalFormatting>
  <conditionalFormatting sqref="O605">
    <cfRule type="expression" dxfId="2064" priority="13239">
      <formula>OR(L597="Alteração de Carga",L597="Caixa Existente sem Alteração",L597="Desligamento")</formula>
    </cfRule>
  </conditionalFormatting>
  <conditionalFormatting sqref="O606">
    <cfRule type="expression" dxfId="2063" priority="13238">
      <formula>OR(L597="Alteração de Carga",L597="Caixa Existente sem Alteração",L597="Desligamento")</formula>
    </cfRule>
  </conditionalFormatting>
  <conditionalFormatting sqref="O607">
    <cfRule type="expression" dxfId="2062" priority="13237">
      <formula>OR(L597="Alteração de Carga",L597="Caixa Existente sem Alteração",L597="Desligamento")</formula>
    </cfRule>
  </conditionalFormatting>
  <conditionalFormatting sqref="O608">
    <cfRule type="expression" dxfId="2061" priority="13236">
      <formula>OR(L597="Alteração de Carga",L597="Caixa Existente sem Alteração",L597="Desligamento")</formula>
    </cfRule>
  </conditionalFormatting>
  <conditionalFormatting sqref="O609">
    <cfRule type="expression" dxfId="2060" priority="13235">
      <formula>OR(L597="Alteração de Carga",L597="Caixa Existente sem Alteração",L597="Desligamento")</formula>
    </cfRule>
  </conditionalFormatting>
  <conditionalFormatting sqref="O611">
    <cfRule type="expression" dxfId="2059" priority="13233">
      <formula>OR(L597="Alteração de Carga",L597="Caixa Existente sem Alteração",L597="Desligamento")</formula>
    </cfRule>
  </conditionalFormatting>
  <conditionalFormatting sqref="O612">
    <cfRule type="expression" dxfId="2058" priority="13232">
      <formula>OR(L597="Alteração de Carga",L597="Caixa Existente sem Alteração",L597="Desligamento")</formula>
    </cfRule>
  </conditionalFormatting>
  <conditionalFormatting sqref="O626">
    <cfRule type="expression" dxfId="2057" priority="13194">
      <formula>OR(L618="Alteração de Carga",L618="Caixa Existente sem Alteração",L618="Desligamento")</formula>
    </cfRule>
  </conditionalFormatting>
  <conditionalFormatting sqref="O627">
    <cfRule type="expression" dxfId="2056" priority="13193">
      <formula>OR(L618="Alteração de Carga",L618="Caixa Existente sem Alteração",L618="Desligamento")</formula>
    </cfRule>
  </conditionalFormatting>
  <conditionalFormatting sqref="O628">
    <cfRule type="expression" dxfId="2055" priority="13192">
      <formula>OR(L618="Alteração de Carga",L618="Caixa Existente sem Alteração",L618="Desligamento")</formula>
    </cfRule>
  </conditionalFormatting>
  <conditionalFormatting sqref="O629">
    <cfRule type="expression" dxfId="2054" priority="13191">
      <formula>OR(L618="Alteração de Carga",L618="Caixa Existente sem Alteração",L618="Desligamento")</formula>
    </cfRule>
  </conditionalFormatting>
  <conditionalFormatting sqref="O630">
    <cfRule type="expression" dxfId="2053" priority="13190">
      <formula>OR(L618="Alteração de Carga",L618="Caixa Existente sem Alteração",L618="Desligamento")</formula>
    </cfRule>
  </conditionalFormatting>
  <conditionalFormatting sqref="O632">
    <cfRule type="expression" dxfId="2052" priority="13188">
      <formula>OR(L618="Alteração de Carga",L618="Caixa Existente sem Alteração",L618="Desligamento")</formula>
    </cfRule>
  </conditionalFormatting>
  <conditionalFormatting sqref="O633">
    <cfRule type="expression" dxfId="2051" priority="13187">
      <formula>OR(L618="Alteração de Carga",L618="Caixa Existente sem Alteração",L618="Desligamento")</formula>
    </cfRule>
  </conditionalFormatting>
  <conditionalFormatting sqref="O647">
    <cfRule type="expression" dxfId="2050" priority="13149">
      <formula>OR(L639="Alteração de Carga",L639="Caixa Existente sem Alteração",L639="Desligamento")</formula>
    </cfRule>
  </conditionalFormatting>
  <conditionalFormatting sqref="O648">
    <cfRule type="expression" dxfId="2049" priority="13148">
      <formula>OR(L639="Alteração de Carga",L639="Caixa Existente sem Alteração",L639="Desligamento")</formula>
    </cfRule>
  </conditionalFormatting>
  <conditionalFormatting sqref="O649">
    <cfRule type="expression" dxfId="2048" priority="13147">
      <formula>OR(L639="Alteração de Carga",L639="Caixa Existente sem Alteração",L639="Desligamento")</formula>
    </cfRule>
  </conditionalFormatting>
  <conditionalFormatting sqref="O650">
    <cfRule type="expression" dxfId="2047" priority="13146">
      <formula>OR(L639="Alteração de Carga",L639="Caixa Existente sem Alteração",L639="Desligamento")</formula>
    </cfRule>
  </conditionalFormatting>
  <conditionalFormatting sqref="O651">
    <cfRule type="expression" dxfId="2046" priority="13145">
      <formula>OR(L639="Alteração de Carga",L639="Caixa Existente sem Alteração",L639="Desligamento")</formula>
    </cfRule>
  </conditionalFormatting>
  <conditionalFormatting sqref="O653">
    <cfRule type="expression" dxfId="2045" priority="13143">
      <formula>OR(L639="Alteração de Carga",L639="Caixa Existente sem Alteração",L639="Desligamento")</formula>
    </cfRule>
  </conditionalFormatting>
  <conditionalFormatting sqref="O654">
    <cfRule type="expression" dxfId="2044" priority="13142">
      <formula>OR(L639="Alteração de Carga",L639="Caixa Existente sem Alteração",L639="Desligamento")</formula>
    </cfRule>
  </conditionalFormatting>
  <conditionalFormatting sqref="O668">
    <cfRule type="expression" dxfId="2043" priority="13104">
      <formula>OR(L660="Alteração de Carga",L660="Caixa Existente sem Alteração",L660="Desligamento")</formula>
    </cfRule>
  </conditionalFormatting>
  <conditionalFormatting sqref="O669">
    <cfRule type="expression" dxfId="2042" priority="13103">
      <formula>OR(L660="Alteração de Carga",L660="Caixa Existente sem Alteração",L660="Desligamento")</formula>
    </cfRule>
  </conditionalFormatting>
  <conditionalFormatting sqref="O670">
    <cfRule type="expression" dxfId="2041" priority="13102">
      <formula>OR(L660="Alteração de Carga",L660="Caixa Existente sem Alteração",L660="Desligamento")</formula>
    </cfRule>
  </conditionalFormatting>
  <conditionalFormatting sqref="O671">
    <cfRule type="expression" dxfId="2040" priority="13101">
      <formula>OR(L660="Alteração de Carga",L660="Caixa Existente sem Alteração",L660="Desligamento")</formula>
    </cfRule>
  </conditionalFormatting>
  <conditionalFormatting sqref="O672">
    <cfRule type="expression" dxfId="2039" priority="13100">
      <formula>OR(L660="Alteração de Carga",L660="Caixa Existente sem Alteração",L660="Desligamento")</formula>
    </cfRule>
  </conditionalFormatting>
  <conditionalFormatting sqref="O674">
    <cfRule type="expression" dxfId="2038" priority="13098">
      <formula>OR(L660="Alteração de Carga",L660="Caixa Existente sem Alteração",L660="Desligamento")</formula>
    </cfRule>
  </conditionalFormatting>
  <conditionalFormatting sqref="O675">
    <cfRule type="expression" dxfId="2037" priority="13097">
      <formula>OR(L660="Alteração de Carga",L660="Caixa Existente sem Alteração",L660="Desligamento")</formula>
    </cfRule>
  </conditionalFormatting>
  <conditionalFormatting sqref="O689">
    <cfRule type="expression" dxfId="2036" priority="13059">
      <formula>OR(L681="Alteração de Carga",L681="Caixa Existente sem Alteração",L681="Desligamento")</formula>
    </cfRule>
  </conditionalFormatting>
  <conditionalFormatting sqref="O690">
    <cfRule type="expression" dxfId="2035" priority="13058">
      <formula>OR(L681="Alteração de Carga",L681="Caixa Existente sem Alteração",L681="Desligamento")</formula>
    </cfRule>
  </conditionalFormatting>
  <conditionalFormatting sqref="O691">
    <cfRule type="expression" dxfId="2034" priority="13057">
      <formula>OR(L681="Alteração de Carga",L681="Caixa Existente sem Alteração",L681="Desligamento")</formula>
    </cfRule>
  </conditionalFormatting>
  <conditionalFormatting sqref="O692">
    <cfRule type="expression" dxfId="2033" priority="13056">
      <formula>OR(L681="Alteração de Carga",L681="Caixa Existente sem Alteração",L681="Desligamento")</formula>
    </cfRule>
  </conditionalFormatting>
  <conditionalFormatting sqref="O693">
    <cfRule type="expression" dxfId="2032" priority="13055">
      <formula>OR(L681="Alteração de Carga",L681="Caixa Existente sem Alteração",L681="Desligamento")</formula>
    </cfRule>
  </conditionalFormatting>
  <conditionalFormatting sqref="O695">
    <cfRule type="expression" dxfId="2031" priority="13053">
      <formula>OR(L681="Alteração de Carga",L681="Caixa Existente sem Alteração",L681="Desligamento")</formula>
    </cfRule>
  </conditionalFormatting>
  <conditionalFormatting sqref="O696">
    <cfRule type="expression" dxfId="2030" priority="13052">
      <formula>OR(L681="Alteração de Carga",L681="Caixa Existente sem Alteração",L681="Desligamento")</formula>
    </cfRule>
  </conditionalFormatting>
  <conditionalFormatting sqref="O710">
    <cfRule type="expression" dxfId="2029" priority="13014">
      <formula>OR(L702="Alteração de Carga",L702="Caixa Existente sem Alteração",L702="Desligamento")</formula>
    </cfRule>
  </conditionalFormatting>
  <conditionalFormatting sqref="O711">
    <cfRule type="expression" dxfId="2028" priority="13013">
      <formula>OR(L702="Alteração de Carga",L702="Caixa Existente sem Alteração",L702="Desligamento")</formula>
    </cfRule>
  </conditionalFormatting>
  <conditionalFormatting sqref="O712">
    <cfRule type="expression" dxfId="2027" priority="13012">
      <formula>OR(L702="Alteração de Carga",L702="Caixa Existente sem Alteração",L702="Desligamento")</formula>
    </cfRule>
  </conditionalFormatting>
  <conditionalFormatting sqref="O713">
    <cfRule type="expression" dxfId="2026" priority="13011">
      <formula>OR(L702="Alteração de Carga",L702="Caixa Existente sem Alteração",L702="Desligamento")</formula>
    </cfRule>
  </conditionalFormatting>
  <conditionalFormatting sqref="O714">
    <cfRule type="expression" dxfId="2025" priority="13010">
      <formula>OR(L702="Alteração de Carga",L702="Caixa Existente sem Alteração",L702="Desligamento")</formula>
    </cfRule>
  </conditionalFormatting>
  <conditionalFormatting sqref="O716">
    <cfRule type="expression" dxfId="2024" priority="13008">
      <formula>OR(L702="Alteração de Carga",L702="Caixa Existente sem Alteração",L702="Desligamento")</formula>
    </cfRule>
  </conditionalFormatting>
  <conditionalFormatting sqref="O717">
    <cfRule type="expression" dxfId="2023" priority="13007">
      <formula>OR(L702="Alteração de Carga",L702="Caixa Existente sem Alteração",L702="Desligamento")</formula>
    </cfRule>
  </conditionalFormatting>
  <conditionalFormatting sqref="O731">
    <cfRule type="expression" dxfId="2022" priority="12969">
      <formula>OR(L723="Alteração de Carga",L723="Caixa Existente sem Alteração",L723="Desligamento")</formula>
    </cfRule>
  </conditionalFormatting>
  <conditionalFormatting sqref="O732">
    <cfRule type="expression" dxfId="2021" priority="12968">
      <formula>OR(L723="Alteração de Carga",L723="Caixa Existente sem Alteração",L723="Desligamento")</formula>
    </cfRule>
  </conditionalFormatting>
  <conditionalFormatting sqref="O733">
    <cfRule type="expression" dxfId="2020" priority="12967">
      <formula>OR(L723="Alteração de Carga",L723="Caixa Existente sem Alteração",L723="Desligamento")</formula>
    </cfRule>
  </conditionalFormatting>
  <conditionalFormatting sqref="O734">
    <cfRule type="expression" dxfId="2019" priority="12966">
      <formula>OR(L723="Alteração de Carga",L723="Caixa Existente sem Alteração",L723="Desligamento")</formula>
    </cfRule>
  </conditionalFormatting>
  <conditionalFormatting sqref="O735">
    <cfRule type="expression" dxfId="2018" priority="12965">
      <formula>OR(L723="Alteração de Carga",L723="Caixa Existente sem Alteração",L723="Desligamento")</formula>
    </cfRule>
  </conditionalFormatting>
  <conditionalFormatting sqref="O737">
    <cfRule type="expression" dxfId="2017" priority="12963">
      <formula>OR(L723="Alteração de Carga",L723="Caixa Existente sem Alteração",L723="Desligamento")</formula>
    </cfRule>
  </conditionalFormatting>
  <conditionalFormatting sqref="O738">
    <cfRule type="expression" dxfId="2016" priority="12962">
      <formula>OR(L723="Alteração de Carga",L723="Caixa Existente sem Alteração",L723="Desligamento")</formula>
    </cfRule>
  </conditionalFormatting>
  <conditionalFormatting sqref="O752">
    <cfRule type="expression" dxfId="2015" priority="12924">
      <formula>OR(L744="Alteração de Carga",L744="Caixa Existente sem Alteração",L744="Desligamento")</formula>
    </cfRule>
  </conditionalFormatting>
  <conditionalFormatting sqref="O753">
    <cfRule type="expression" dxfId="2014" priority="12923">
      <formula>OR(L744="Alteração de Carga",L744="Caixa Existente sem Alteração",L744="Desligamento")</formula>
    </cfRule>
  </conditionalFormatting>
  <conditionalFormatting sqref="O754">
    <cfRule type="expression" dxfId="2013" priority="12922">
      <formula>OR(L744="Alteração de Carga",L744="Caixa Existente sem Alteração",L744="Desligamento")</formula>
    </cfRule>
  </conditionalFormatting>
  <conditionalFormatting sqref="O755">
    <cfRule type="expression" dxfId="2012" priority="12921">
      <formula>OR(L744="Alteração de Carga",L744="Caixa Existente sem Alteração",L744="Desligamento")</formula>
    </cfRule>
  </conditionalFormatting>
  <conditionalFormatting sqref="O756">
    <cfRule type="expression" dxfId="2011" priority="12920">
      <formula>OR(L744="Alteração de Carga",L744="Caixa Existente sem Alteração",L744="Desligamento")</formula>
    </cfRule>
  </conditionalFormatting>
  <conditionalFormatting sqref="O758">
    <cfRule type="expression" dxfId="2010" priority="12918">
      <formula>OR(L744="Alteração de Carga",L744="Caixa Existente sem Alteração",L744="Desligamento")</formula>
    </cfRule>
  </conditionalFormatting>
  <conditionalFormatting sqref="O759">
    <cfRule type="expression" dxfId="2009" priority="12917">
      <formula>OR(L744="Alteração de Carga",L744="Caixa Existente sem Alteração",L744="Desligamento")</formula>
    </cfRule>
  </conditionalFormatting>
  <conditionalFormatting sqref="O773">
    <cfRule type="expression" dxfId="2008" priority="12879">
      <formula>OR(L765="Alteração de Carga",L765="Caixa Existente sem Alteração",L765="Desligamento")</formula>
    </cfRule>
  </conditionalFormatting>
  <conditionalFormatting sqref="O774">
    <cfRule type="expression" dxfId="2007" priority="12878">
      <formula>OR(L765="Alteração de Carga",L765="Caixa Existente sem Alteração",L765="Desligamento")</formula>
    </cfRule>
  </conditionalFormatting>
  <conditionalFormatting sqref="O775">
    <cfRule type="expression" dxfId="2006" priority="12877">
      <formula>OR(L765="Alteração de Carga",L765="Caixa Existente sem Alteração",L765="Desligamento")</formula>
    </cfRule>
  </conditionalFormatting>
  <conditionalFormatting sqref="O776">
    <cfRule type="expression" dxfId="2005" priority="12876">
      <formula>OR(L765="Alteração de Carga",L765="Caixa Existente sem Alteração",L765="Desligamento")</formula>
    </cfRule>
  </conditionalFormatting>
  <conditionalFormatting sqref="O777">
    <cfRule type="expression" dxfId="2004" priority="12875">
      <formula>OR(L765="Alteração de Carga",L765="Caixa Existente sem Alteração",L765="Desligamento")</formula>
    </cfRule>
  </conditionalFormatting>
  <conditionalFormatting sqref="O779">
    <cfRule type="expression" dxfId="2003" priority="12873">
      <formula>OR(L765="Alteração de Carga",L765="Caixa Existente sem Alteração",L765="Desligamento")</formula>
    </cfRule>
  </conditionalFormatting>
  <conditionalFormatting sqref="O780">
    <cfRule type="expression" dxfId="2002" priority="12872">
      <formula>OR(L765="Alteração de Carga",L765="Caixa Existente sem Alteração",L765="Desligamento")</formula>
    </cfRule>
  </conditionalFormatting>
  <conditionalFormatting sqref="O794">
    <cfRule type="expression" dxfId="2001" priority="12834">
      <formula>OR(L786="Alteração de Carga",L786="Caixa Existente sem Alteração",L786="Desligamento")</formula>
    </cfRule>
  </conditionalFormatting>
  <conditionalFormatting sqref="O795">
    <cfRule type="expression" dxfId="2000" priority="12833">
      <formula>OR(L786="Alteração de Carga",L786="Caixa Existente sem Alteração",L786="Desligamento")</formula>
    </cfRule>
  </conditionalFormatting>
  <conditionalFormatting sqref="O796">
    <cfRule type="expression" dxfId="1999" priority="12832">
      <formula>OR(L786="Alteração de Carga",L786="Caixa Existente sem Alteração",L786="Desligamento")</formula>
    </cfRule>
  </conditionalFormatting>
  <conditionalFormatting sqref="O797">
    <cfRule type="expression" dxfId="1998" priority="12831">
      <formula>OR(L786="Alteração de Carga",L786="Caixa Existente sem Alteração",L786="Desligamento")</formula>
    </cfRule>
  </conditionalFormatting>
  <conditionalFormatting sqref="O798">
    <cfRule type="expression" dxfId="1997" priority="12830">
      <formula>OR(L786="Alteração de Carga",L786="Caixa Existente sem Alteração",L786="Desligamento")</formula>
    </cfRule>
  </conditionalFormatting>
  <conditionalFormatting sqref="O800">
    <cfRule type="expression" dxfId="1996" priority="12828">
      <formula>OR(L786="Alteração de Carga",L786="Caixa Existente sem Alteração",L786="Desligamento")</formula>
    </cfRule>
  </conditionalFormatting>
  <conditionalFormatting sqref="O801">
    <cfRule type="expression" dxfId="1995" priority="12827">
      <formula>OR(L786="Alteração de Carga",L786="Caixa Existente sem Alteração",L786="Desligamento")</formula>
    </cfRule>
  </conditionalFormatting>
  <conditionalFormatting sqref="O815">
    <cfRule type="expression" dxfId="1994" priority="12789">
      <formula>OR(L807="Alteração de Carga",L807="Caixa Existente sem Alteração",L807="Desligamento")</formula>
    </cfRule>
  </conditionalFormatting>
  <conditionalFormatting sqref="O816">
    <cfRule type="expression" dxfId="1993" priority="12788">
      <formula>OR(L807="Alteração de Carga",L807="Caixa Existente sem Alteração",L807="Desligamento")</formula>
    </cfRule>
  </conditionalFormatting>
  <conditionalFormatting sqref="O817">
    <cfRule type="expression" dxfId="1992" priority="12787">
      <formula>OR(L807="Alteração de Carga",L807="Caixa Existente sem Alteração",L807="Desligamento")</formula>
    </cfRule>
  </conditionalFormatting>
  <conditionalFormatting sqref="O818">
    <cfRule type="expression" dxfId="1991" priority="12786">
      <formula>OR(L807="Alteração de Carga",L807="Caixa Existente sem Alteração",L807="Desligamento")</formula>
    </cfRule>
  </conditionalFormatting>
  <conditionalFormatting sqref="O819">
    <cfRule type="expression" dxfId="1990" priority="12785">
      <formula>OR(L807="Alteração de Carga",L807="Caixa Existente sem Alteração",L807="Desligamento")</formula>
    </cfRule>
  </conditionalFormatting>
  <conditionalFormatting sqref="O821">
    <cfRule type="expression" dxfId="1989" priority="12783">
      <formula>OR(L807="Alteração de Carga",L807="Caixa Existente sem Alteração",L807="Desligamento")</formula>
    </cfRule>
  </conditionalFormatting>
  <conditionalFormatting sqref="O822">
    <cfRule type="expression" dxfId="1988" priority="12782">
      <formula>OR(L807="Alteração de Carga",L807="Caixa Existente sem Alteração",L807="Desligamento")</formula>
    </cfRule>
  </conditionalFormatting>
  <conditionalFormatting sqref="O836">
    <cfRule type="expression" dxfId="1987" priority="12744">
      <formula>OR(L828="Alteração de Carga",L828="Caixa Existente sem Alteração",L828="Desligamento")</formula>
    </cfRule>
  </conditionalFormatting>
  <conditionalFormatting sqref="O837">
    <cfRule type="expression" dxfId="1986" priority="12743">
      <formula>OR(L828="Alteração de Carga",L828="Caixa Existente sem Alteração",L828="Desligamento")</formula>
    </cfRule>
  </conditionalFormatting>
  <conditionalFormatting sqref="O838">
    <cfRule type="expression" dxfId="1985" priority="12742">
      <formula>OR(L828="Alteração de Carga",L828="Caixa Existente sem Alteração",L828="Desligamento")</formula>
    </cfRule>
  </conditionalFormatting>
  <conditionalFormatting sqref="O839">
    <cfRule type="expression" dxfId="1984" priority="12741">
      <formula>OR(L828="Alteração de Carga",L828="Caixa Existente sem Alteração",L828="Desligamento")</formula>
    </cfRule>
  </conditionalFormatting>
  <conditionalFormatting sqref="O840">
    <cfRule type="expression" dxfId="1983" priority="12740">
      <formula>OR(L828="Alteração de Carga",L828="Caixa Existente sem Alteração",L828="Desligamento")</formula>
    </cfRule>
  </conditionalFormatting>
  <conditionalFormatting sqref="O842">
    <cfRule type="expression" dxfId="1982" priority="12738">
      <formula>OR(L828="Alteração de Carga",L828="Caixa Existente sem Alteração",L828="Desligamento")</formula>
    </cfRule>
  </conditionalFormatting>
  <conditionalFormatting sqref="O843">
    <cfRule type="expression" dxfId="1981" priority="12737">
      <formula>OR(L828="Alteração de Carga",L828="Caixa Existente sem Alteração",L828="Desligamento")</formula>
    </cfRule>
  </conditionalFormatting>
  <conditionalFormatting sqref="O857">
    <cfRule type="expression" dxfId="1980" priority="12699">
      <formula>OR(L849="Alteração de Carga",L849="Caixa Existente sem Alteração",L849="Desligamento")</formula>
    </cfRule>
  </conditionalFormatting>
  <conditionalFormatting sqref="O858">
    <cfRule type="expression" dxfId="1979" priority="12698">
      <formula>OR(L849="Alteração de Carga",L849="Caixa Existente sem Alteração",L849="Desligamento")</formula>
    </cfRule>
  </conditionalFormatting>
  <conditionalFormatting sqref="O859">
    <cfRule type="expression" dxfId="1978" priority="12697">
      <formula>OR(L849="Alteração de Carga",L849="Caixa Existente sem Alteração",L849="Desligamento")</formula>
    </cfRule>
  </conditionalFormatting>
  <conditionalFormatting sqref="O860">
    <cfRule type="expression" dxfId="1977" priority="12696">
      <formula>OR(L849="Alteração de Carga",L849="Caixa Existente sem Alteração",L849="Desligamento")</formula>
    </cfRule>
  </conditionalFormatting>
  <conditionalFormatting sqref="O861">
    <cfRule type="expression" dxfId="1976" priority="12695">
      <formula>OR(L849="Alteração de Carga",L849="Caixa Existente sem Alteração",L849="Desligamento")</formula>
    </cfRule>
  </conditionalFormatting>
  <conditionalFormatting sqref="O863">
    <cfRule type="expression" dxfId="1975" priority="12693">
      <formula>OR(L849="Alteração de Carga",L849="Caixa Existente sem Alteração",L849="Desligamento")</formula>
    </cfRule>
  </conditionalFormatting>
  <conditionalFormatting sqref="O864">
    <cfRule type="expression" dxfId="1974" priority="12692">
      <formula>OR(L849="Alteração de Carga",L849="Caixa Existente sem Alteração",L849="Desligamento")</formula>
    </cfRule>
  </conditionalFormatting>
  <conditionalFormatting sqref="O878">
    <cfRule type="expression" dxfId="1973" priority="12654">
      <formula>OR(L870="Alteração de Carga",L870="Caixa Existente sem Alteração",L870="Desligamento")</formula>
    </cfRule>
  </conditionalFormatting>
  <conditionalFormatting sqref="O879">
    <cfRule type="expression" dxfId="1972" priority="12653">
      <formula>OR(L870="Alteração de Carga",L870="Caixa Existente sem Alteração",L870="Desligamento")</formula>
    </cfRule>
  </conditionalFormatting>
  <conditionalFormatting sqref="O880">
    <cfRule type="expression" dxfId="1971" priority="12652">
      <formula>OR(L870="Alteração de Carga",L870="Caixa Existente sem Alteração",L870="Desligamento")</formula>
    </cfRule>
  </conditionalFormatting>
  <conditionalFormatting sqref="O881">
    <cfRule type="expression" dxfId="1970" priority="12651">
      <formula>OR(L870="Alteração de Carga",L870="Caixa Existente sem Alteração",L870="Desligamento")</formula>
    </cfRule>
  </conditionalFormatting>
  <conditionalFormatting sqref="O882">
    <cfRule type="expression" dxfId="1969" priority="12650">
      <formula>OR(L870="Alteração de Carga",L870="Caixa Existente sem Alteração",L870="Desligamento")</formula>
    </cfRule>
  </conditionalFormatting>
  <conditionalFormatting sqref="O884">
    <cfRule type="expression" dxfId="1968" priority="12648">
      <formula>OR(L870="Alteração de Carga",L870="Caixa Existente sem Alteração",L870="Desligamento")</formula>
    </cfRule>
  </conditionalFormatting>
  <conditionalFormatting sqref="O885">
    <cfRule type="expression" dxfId="1967" priority="12647">
      <formula>OR(L870="Alteração de Carga",L870="Caixa Existente sem Alteração",L870="Desligamento")</formula>
    </cfRule>
  </conditionalFormatting>
  <conditionalFormatting sqref="O899">
    <cfRule type="expression" dxfId="1966" priority="12609">
      <formula>OR(L891="Alteração de Carga",L891="Caixa Existente sem Alteração",L891="Desligamento")</formula>
    </cfRule>
  </conditionalFormatting>
  <conditionalFormatting sqref="O900">
    <cfRule type="expression" dxfId="1965" priority="12608">
      <formula>OR(L891="Alteração de Carga",L891="Caixa Existente sem Alteração",L891="Desligamento")</formula>
    </cfRule>
  </conditionalFormatting>
  <conditionalFormatting sqref="O901">
    <cfRule type="expression" dxfId="1964" priority="12607">
      <formula>OR(L891="Alteração de Carga",L891="Caixa Existente sem Alteração",L891="Desligamento")</formula>
    </cfRule>
  </conditionalFormatting>
  <conditionalFormatting sqref="O902">
    <cfRule type="expression" dxfId="1963" priority="12606">
      <formula>OR(L891="Alteração de Carga",L891="Caixa Existente sem Alteração",L891="Desligamento")</formula>
    </cfRule>
  </conditionalFormatting>
  <conditionalFormatting sqref="O903">
    <cfRule type="expression" dxfId="1962" priority="12605">
      <formula>OR(L891="Alteração de Carga",L891="Caixa Existente sem Alteração",L891="Desligamento")</formula>
    </cfRule>
  </conditionalFormatting>
  <conditionalFormatting sqref="O905">
    <cfRule type="expression" dxfId="1961" priority="12603">
      <formula>OR(L891="Alteração de Carga",L891="Caixa Existente sem Alteração",L891="Desligamento")</formula>
    </cfRule>
  </conditionalFormatting>
  <conditionalFormatting sqref="O906">
    <cfRule type="expression" dxfId="1960" priority="12602">
      <formula>OR(L891="Alteração de Carga",L891="Caixa Existente sem Alteração",L891="Desligamento")</formula>
    </cfRule>
  </conditionalFormatting>
  <conditionalFormatting sqref="O920">
    <cfRule type="expression" dxfId="1959" priority="12564">
      <formula>OR(L912="Alteração de Carga",L912="Caixa Existente sem Alteração",L912="Desligamento")</formula>
    </cfRule>
  </conditionalFormatting>
  <conditionalFormatting sqref="O921">
    <cfRule type="expression" dxfId="1958" priority="12563">
      <formula>OR(L912="Alteração de Carga",L912="Caixa Existente sem Alteração",L912="Desligamento")</formula>
    </cfRule>
  </conditionalFormatting>
  <conditionalFormatting sqref="O922">
    <cfRule type="expression" dxfId="1957" priority="12562">
      <formula>OR(L912="Alteração de Carga",L912="Caixa Existente sem Alteração",L912="Desligamento")</formula>
    </cfRule>
  </conditionalFormatting>
  <conditionalFormatting sqref="O923">
    <cfRule type="expression" dxfId="1956" priority="12561">
      <formula>OR(L912="Alteração de Carga",L912="Caixa Existente sem Alteração",L912="Desligamento")</formula>
    </cfRule>
  </conditionalFormatting>
  <conditionalFormatting sqref="O924">
    <cfRule type="expression" dxfId="1955" priority="12560">
      <formula>OR(L912="Alteração de Carga",L912="Caixa Existente sem Alteração",L912="Desligamento")</formula>
    </cfRule>
  </conditionalFormatting>
  <conditionalFormatting sqref="O926">
    <cfRule type="expression" dxfId="1954" priority="12558">
      <formula>OR(L912="Alteração de Carga",L912="Caixa Existente sem Alteração",L912="Desligamento")</formula>
    </cfRule>
  </conditionalFormatting>
  <conditionalFormatting sqref="O927">
    <cfRule type="expression" dxfId="1953" priority="12557">
      <formula>OR(L912="Alteração de Carga",L912="Caixa Existente sem Alteração",L912="Desligamento")</formula>
    </cfRule>
  </conditionalFormatting>
  <conditionalFormatting sqref="O941">
    <cfRule type="expression" dxfId="1952" priority="12519">
      <formula>OR(L933="Alteração de Carga",L933="Caixa Existente sem Alteração",L933="Desligamento")</formula>
    </cfRule>
  </conditionalFormatting>
  <conditionalFormatting sqref="O942">
    <cfRule type="expression" dxfId="1951" priority="12518">
      <formula>OR(L933="Alteração de Carga",L933="Caixa Existente sem Alteração",L933="Desligamento")</formula>
    </cfRule>
  </conditionalFormatting>
  <conditionalFormatting sqref="O943">
    <cfRule type="expression" dxfId="1950" priority="12517">
      <formula>OR(L933="Alteração de Carga",L933="Caixa Existente sem Alteração",L933="Desligamento")</formula>
    </cfRule>
  </conditionalFormatting>
  <conditionalFormatting sqref="O944">
    <cfRule type="expression" dxfId="1949" priority="12516">
      <formula>OR(L933="Alteração de Carga",L933="Caixa Existente sem Alteração",L933="Desligamento")</formula>
    </cfRule>
  </conditionalFormatting>
  <conditionalFormatting sqref="O945">
    <cfRule type="expression" dxfId="1948" priority="12515">
      <formula>OR(L933="Alteração de Carga",L933="Caixa Existente sem Alteração",L933="Desligamento")</formula>
    </cfRule>
  </conditionalFormatting>
  <conditionalFormatting sqref="O947">
    <cfRule type="expression" dxfId="1947" priority="12513">
      <formula>OR(L933="Alteração de Carga",L933="Caixa Existente sem Alteração",L933="Desligamento")</formula>
    </cfRule>
  </conditionalFormatting>
  <conditionalFormatting sqref="O948">
    <cfRule type="expression" dxfId="1946" priority="12512">
      <formula>OR(L933="Alteração de Carga",L933="Caixa Existente sem Alteração",L933="Desligamento")</formula>
    </cfRule>
  </conditionalFormatting>
  <conditionalFormatting sqref="O962">
    <cfRule type="expression" dxfId="1945" priority="12474">
      <formula>OR(L954="Alteração de Carga",L954="Caixa Existente sem Alteração",L954="Desligamento")</formula>
    </cfRule>
  </conditionalFormatting>
  <conditionalFormatting sqref="O963">
    <cfRule type="expression" dxfId="1944" priority="12473">
      <formula>OR(L954="Alteração de Carga",L954="Caixa Existente sem Alteração",L954="Desligamento")</formula>
    </cfRule>
  </conditionalFormatting>
  <conditionalFormatting sqref="O964">
    <cfRule type="expression" dxfId="1943" priority="12472">
      <formula>OR(L954="Alteração de Carga",L954="Caixa Existente sem Alteração",L954="Desligamento")</formula>
    </cfRule>
  </conditionalFormatting>
  <conditionalFormatting sqref="O965">
    <cfRule type="expression" dxfId="1942" priority="12471">
      <formula>OR(L954="Alteração de Carga",L954="Caixa Existente sem Alteração",L954="Desligamento")</formula>
    </cfRule>
  </conditionalFormatting>
  <conditionalFormatting sqref="O966">
    <cfRule type="expression" dxfId="1941" priority="12470">
      <formula>OR(L954="Alteração de Carga",L954="Caixa Existente sem Alteração",L954="Desligamento")</formula>
    </cfRule>
  </conditionalFormatting>
  <conditionalFormatting sqref="O968">
    <cfRule type="expression" dxfId="1940" priority="12468">
      <formula>OR(L954="Alteração de Carga",L954="Caixa Existente sem Alteração",L954="Desligamento")</formula>
    </cfRule>
  </conditionalFormatting>
  <conditionalFormatting sqref="O969">
    <cfRule type="expression" dxfId="1939" priority="12467">
      <formula>OR(L954="Alteração de Carga",L954="Caixa Existente sem Alteração",L954="Desligamento")</formula>
    </cfRule>
  </conditionalFormatting>
  <conditionalFormatting sqref="O983">
    <cfRule type="expression" dxfId="1938" priority="12429">
      <formula>OR(L975="Alteração de Carga",L975="Caixa Existente sem Alteração",L975="Desligamento")</formula>
    </cfRule>
  </conditionalFormatting>
  <conditionalFormatting sqref="O984">
    <cfRule type="expression" dxfId="1937" priority="12428">
      <formula>OR(L975="Alteração de Carga",L975="Caixa Existente sem Alteração",L975="Desligamento")</formula>
    </cfRule>
  </conditionalFormatting>
  <conditionalFormatting sqref="O985">
    <cfRule type="expression" dxfId="1936" priority="12427">
      <formula>OR(L975="Alteração de Carga",L975="Caixa Existente sem Alteração",L975="Desligamento")</formula>
    </cfRule>
  </conditionalFormatting>
  <conditionalFormatting sqref="O986">
    <cfRule type="expression" dxfId="1935" priority="12426">
      <formula>OR(L975="Alteração de Carga",L975="Caixa Existente sem Alteração",L975="Desligamento")</formula>
    </cfRule>
  </conditionalFormatting>
  <conditionalFormatting sqref="O987">
    <cfRule type="expression" dxfId="1934" priority="12425">
      <formula>OR(L975="Alteração de Carga",L975="Caixa Existente sem Alteração",L975="Desligamento")</formula>
    </cfRule>
  </conditionalFormatting>
  <conditionalFormatting sqref="O989">
    <cfRule type="expression" dxfId="1933" priority="12423">
      <formula>OR(L975="Alteração de Carga",L975="Caixa Existente sem Alteração",L975="Desligamento")</formula>
    </cfRule>
  </conditionalFormatting>
  <conditionalFormatting sqref="O990">
    <cfRule type="expression" dxfId="1932" priority="12422">
      <formula>OR(L975="Alteração de Carga",L975="Caixa Existente sem Alteração",L975="Desligamento")</formula>
    </cfRule>
  </conditionalFormatting>
  <conditionalFormatting sqref="O1004">
    <cfRule type="expression" dxfId="1931" priority="12384">
      <formula>OR(L996="Alteração de Carga",L996="Caixa Existente sem Alteração",L996="Desligamento")</formula>
    </cfRule>
  </conditionalFormatting>
  <conditionalFormatting sqref="O1005">
    <cfRule type="expression" dxfId="1930" priority="12383">
      <formula>OR(L996="Alteração de Carga",L996="Caixa Existente sem Alteração",L996="Desligamento")</formula>
    </cfRule>
  </conditionalFormatting>
  <conditionalFormatting sqref="O1006">
    <cfRule type="expression" dxfId="1929" priority="12382">
      <formula>OR(L996="Alteração de Carga",L996="Caixa Existente sem Alteração",L996="Desligamento")</formula>
    </cfRule>
  </conditionalFormatting>
  <conditionalFormatting sqref="O1007">
    <cfRule type="expression" dxfId="1928" priority="12381">
      <formula>OR(L996="Alteração de Carga",L996="Caixa Existente sem Alteração",L996="Desligamento")</formula>
    </cfRule>
  </conditionalFormatting>
  <conditionalFormatting sqref="O1008">
    <cfRule type="expression" dxfId="1927" priority="12380">
      <formula>OR(L996="Alteração de Carga",L996="Caixa Existente sem Alteração",L996="Desligamento")</formula>
    </cfRule>
  </conditionalFormatting>
  <conditionalFormatting sqref="O1010">
    <cfRule type="expression" dxfId="1926" priority="12378">
      <formula>OR(L996="Alteração de Carga",L996="Caixa Existente sem Alteração",L996="Desligamento")</formula>
    </cfRule>
  </conditionalFormatting>
  <conditionalFormatting sqref="O1011">
    <cfRule type="expression" dxfId="1925" priority="12377">
      <formula>OR(L996="Alteração de Carga",L996="Caixa Existente sem Alteração",L996="Desligamento")</formula>
    </cfRule>
  </conditionalFormatting>
  <conditionalFormatting sqref="O1025">
    <cfRule type="expression" dxfId="1924" priority="12339">
      <formula>OR(L1017="Alteração de Carga",L1017="Caixa Existente sem Alteração",L1017="Desligamento")</formula>
    </cfRule>
  </conditionalFormatting>
  <conditionalFormatting sqref="O1026">
    <cfRule type="expression" dxfId="1923" priority="12338">
      <formula>OR(L1017="Alteração de Carga",L1017="Caixa Existente sem Alteração",L1017="Desligamento")</formula>
    </cfRule>
  </conditionalFormatting>
  <conditionalFormatting sqref="O1027">
    <cfRule type="expression" dxfId="1922" priority="12337">
      <formula>OR(L1017="Alteração de Carga",L1017="Caixa Existente sem Alteração",L1017="Desligamento")</formula>
    </cfRule>
  </conditionalFormatting>
  <conditionalFormatting sqref="O1028">
    <cfRule type="expression" dxfId="1921" priority="12336">
      <formula>OR(L1017="Alteração de Carga",L1017="Caixa Existente sem Alteração",L1017="Desligamento")</formula>
    </cfRule>
  </conditionalFormatting>
  <conditionalFormatting sqref="O1029">
    <cfRule type="expression" dxfId="1920" priority="12335">
      <formula>OR(L1017="Alteração de Carga",L1017="Caixa Existente sem Alteração",L1017="Desligamento")</formula>
    </cfRule>
  </conditionalFormatting>
  <conditionalFormatting sqref="O1031">
    <cfRule type="expression" dxfId="1919" priority="12333">
      <formula>OR(L1017="Alteração de Carga",L1017="Caixa Existente sem Alteração",L1017="Desligamento")</formula>
    </cfRule>
  </conditionalFormatting>
  <conditionalFormatting sqref="O1032">
    <cfRule type="expression" dxfId="1918" priority="12332">
      <formula>OR(L1017="Alteração de Carga",L1017="Caixa Existente sem Alteração",L1017="Desligamento")</formula>
    </cfRule>
  </conditionalFormatting>
  <conditionalFormatting sqref="O1046">
    <cfRule type="expression" dxfId="1917" priority="12294">
      <formula>OR(L1038="Alteração de Carga",L1038="Caixa Existente sem Alteração",L1038="Desligamento")</formula>
    </cfRule>
  </conditionalFormatting>
  <conditionalFormatting sqref="O1047">
    <cfRule type="expression" dxfId="1916" priority="12293">
      <formula>OR(L1038="Alteração de Carga",L1038="Caixa Existente sem Alteração",L1038="Desligamento")</formula>
    </cfRule>
  </conditionalFormatting>
  <conditionalFormatting sqref="O1048">
    <cfRule type="expression" dxfId="1915" priority="12292">
      <formula>OR(L1038="Alteração de Carga",L1038="Caixa Existente sem Alteração",L1038="Desligamento")</formula>
    </cfRule>
  </conditionalFormatting>
  <conditionalFormatting sqref="O1049">
    <cfRule type="expression" dxfId="1914" priority="12291">
      <formula>OR(L1038="Alteração de Carga",L1038="Caixa Existente sem Alteração",L1038="Desligamento")</formula>
    </cfRule>
  </conditionalFormatting>
  <conditionalFormatting sqref="O1050">
    <cfRule type="expression" dxfId="1913" priority="12290">
      <formula>OR(L1038="Alteração de Carga",L1038="Caixa Existente sem Alteração",L1038="Desligamento")</formula>
    </cfRule>
  </conditionalFormatting>
  <conditionalFormatting sqref="O1052">
    <cfRule type="expression" dxfId="1912" priority="12288">
      <formula>OR(L1038="Alteração de Carga",L1038="Caixa Existente sem Alteração",L1038="Desligamento")</formula>
    </cfRule>
  </conditionalFormatting>
  <conditionalFormatting sqref="O1053">
    <cfRule type="expression" dxfId="1911" priority="12287">
      <formula>OR(L1038="Alteração de Carga",L1038="Caixa Existente sem Alteração",L1038="Desligamento")</formula>
    </cfRule>
  </conditionalFormatting>
  <conditionalFormatting sqref="O1067">
    <cfRule type="expression" dxfId="1910" priority="12249">
      <formula>OR(L1059="Alteração de Carga",L1059="Caixa Existente sem Alteração",L1059="Desligamento")</formula>
    </cfRule>
  </conditionalFormatting>
  <conditionalFormatting sqref="O1068">
    <cfRule type="expression" dxfId="1909" priority="12248">
      <formula>OR(L1059="Alteração de Carga",L1059="Caixa Existente sem Alteração",L1059="Desligamento")</formula>
    </cfRule>
  </conditionalFormatting>
  <conditionalFormatting sqref="O1069">
    <cfRule type="expression" dxfId="1908" priority="12247">
      <formula>OR(L1059="Alteração de Carga",L1059="Caixa Existente sem Alteração",L1059="Desligamento")</formula>
    </cfRule>
  </conditionalFormatting>
  <conditionalFormatting sqref="O1070">
    <cfRule type="expression" dxfId="1907" priority="12246">
      <formula>OR(L1059="Alteração de Carga",L1059="Caixa Existente sem Alteração",L1059="Desligamento")</formula>
    </cfRule>
  </conditionalFormatting>
  <conditionalFormatting sqref="O1071">
    <cfRule type="expression" dxfId="1906" priority="12245">
      <formula>OR(L1059="Alteração de Carga",L1059="Caixa Existente sem Alteração",L1059="Desligamento")</formula>
    </cfRule>
  </conditionalFormatting>
  <conditionalFormatting sqref="O1073">
    <cfRule type="expression" dxfId="1905" priority="12243">
      <formula>OR(L1059="Alteração de Carga",L1059="Caixa Existente sem Alteração",L1059="Desligamento")</formula>
    </cfRule>
  </conditionalFormatting>
  <conditionalFormatting sqref="O1074">
    <cfRule type="expression" dxfId="1904" priority="12242">
      <formula>OR(L1059="Alteração de Carga",L1059="Caixa Existente sem Alteração",L1059="Desligamento")</formula>
    </cfRule>
  </conditionalFormatting>
  <conditionalFormatting sqref="O1088">
    <cfRule type="expression" dxfId="1903" priority="12204">
      <formula>OR(L1080="Alteração de Carga",L1080="Caixa Existente sem Alteração",L1080="Desligamento")</formula>
    </cfRule>
  </conditionalFormatting>
  <conditionalFormatting sqref="O1089">
    <cfRule type="expression" dxfId="1902" priority="12203">
      <formula>OR(L1080="Alteração de Carga",L1080="Caixa Existente sem Alteração",L1080="Desligamento")</formula>
    </cfRule>
  </conditionalFormatting>
  <conditionalFormatting sqref="O1090">
    <cfRule type="expression" dxfId="1901" priority="12202">
      <formula>OR(L1080="Alteração de Carga",L1080="Caixa Existente sem Alteração",L1080="Desligamento")</formula>
    </cfRule>
  </conditionalFormatting>
  <conditionalFormatting sqref="O1091">
    <cfRule type="expression" dxfId="1900" priority="12201">
      <formula>OR(L1080="Alteração de Carga",L1080="Caixa Existente sem Alteração",L1080="Desligamento")</formula>
    </cfRule>
  </conditionalFormatting>
  <conditionalFormatting sqref="O1092">
    <cfRule type="expression" dxfId="1899" priority="12200">
      <formula>OR(L1080="Alteração de Carga",L1080="Caixa Existente sem Alteração",L1080="Desligamento")</formula>
    </cfRule>
  </conditionalFormatting>
  <conditionalFormatting sqref="O1094">
    <cfRule type="expression" dxfId="1898" priority="12198">
      <formula>OR(L1080="Alteração de Carga",L1080="Caixa Existente sem Alteração",L1080="Desligamento")</formula>
    </cfRule>
  </conditionalFormatting>
  <conditionalFormatting sqref="O1095">
    <cfRule type="expression" dxfId="1897" priority="12197">
      <formula>OR(L1080="Alteração de Carga",L1080="Caixa Existente sem Alteração",L1080="Desligamento")</formula>
    </cfRule>
  </conditionalFormatting>
  <conditionalFormatting sqref="O1109">
    <cfRule type="expression" dxfId="1896" priority="12159">
      <formula>OR(L1101="Alteração de Carga",L1101="Caixa Existente sem Alteração",L1101="Desligamento")</formula>
    </cfRule>
  </conditionalFormatting>
  <conditionalFormatting sqref="O1110">
    <cfRule type="expression" dxfId="1895" priority="12158">
      <formula>OR(L1101="Alteração de Carga",L1101="Caixa Existente sem Alteração",L1101="Desligamento")</formula>
    </cfRule>
  </conditionalFormatting>
  <conditionalFormatting sqref="O1111">
    <cfRule type="expression" dxfId="1894" priority="12157">
      <formula>OR(L1101="Alteração de Carga",L1101="Caixa Existente sem Alteração",L1101="Desligamento")</formula>
    </cfRule>
  </conditionalFormatting>
  <conditionalFormatting sqref="O1112">
    <cfRule type="expression" dxfId="1893" priority="12156">
      <formula>OR(L1101="Alteração de Carga",L1101="Caixa Existente sem Alteração",L1101="Desligamento")</formula>
    </cfRule>
  </conditionalFormatting>
  <conditionalFormatting sqref="O1113">
    <cfRule type="expression" dxfId="1892" priority="12155">
      <formula>OR(L1101="Alteração de Carga",L1101="Caixa Existente sem Alteração",L1101="Desligamento")</formula>
    </cfRule>
  </conditionalFormatting>
  <conditionalFormatting sqref="O1115">
    <cfRule type="expression" dxfId="1891" priority="12153">
      <formula>OR(L1101="Alteração de Carga",L1101="Caixa Existente sem Alteração",L1101="Desligamento")</formula>
    </cfRule>
  </conditionalFormatting>
  <conditionalFormatting sqref="O1116">
    <cfRule type="expression" dxfId="1890" priority="12152">
      <formula>OR(L1101="Alteração de Carga",L1101="Caixa Existente sem Alteração",L1101="Desligamento")</formula>
    </cfRule>
  </conditionalFormatting>
  <conditionalFormatting sqref="O1130">
    <cfRule type="expression" dxfId="1889" priority="12114">
      <formula>OR(L1122="Alteração de Carga",L1122="Caixa Existente sem Alteração",L1122="Desligamento")</formula>
    </cfRule>
  </conditionalFormatting>
  <conditionalFormatting sqref="O1131">
    <cfRule type="expression" dxfId="1888" priority="12113">
      <formula>OR(L1122="Alteração de Carga",L1122="Caixa Existente sem Alteração",L1122="Desligamento")</formula>
    </cfRule>
  </conditionalFormatting>
  <conditionalFormatting sqref="O1132">
    <cfRule type="expression" dxfId="1887" priority="12112">
      <formula>OR(L1122="Alteração de Carga",L1122="Caixa Existente sem Alteração",L1122="Desligamento")</formula>
    </cfRule>
  </conditionalFormatting>
  <conditionalFormatting sqref="O1133">
    <cfRule type="expression" dxfId="1886" priority="12111">
      <formula>OR(L1122="Alteração de Carga",L1122="Caixa Existente sem Alteração",L1122="Desligamento")</formula>
    </cfRule>
  </conditionalFormatting>
  <conditionalFormatting sqref="O1134">
    <cfRule type="expression" dxfId="1885" priority="12110">
      <formula>OR(L1122="Alteração de Carga",L1122="Caixa Existente sem Alteração",L1122="Desligamento")</formula>
    </cfRule>
  </conditionalFormatting>
  <conditionalFormatting sqref="O1136">
    <cfRule type="expression" dxfId="1884" priority="12108">
      <formula>OR(L1122="Alteração de Carga",L1122="Caixa Existente sem Alteração",L1122="Desligamento")</formula>
    </cfRule>
  </conditionalFormatting>
  <conditionalFormatting sqref="O1137">
    <cfRule type="expression" dxfId="1883" priority="12107">
      <formula>OR(L1122="Alteração de Carga",L1122="Caixa Existente sem Alteração",L1122="Desligamento")</formula>
    </cfRule>
  </conditionalFormatting>
  <conditionalFormatting sqref="O1151">
    <cfRule type="expression" dxfId="1882" priority="12069">
      <formula>OR(L1143="Alteração de Carga",L1143="Caixa Existente sem Alteração",L1143="Desligamento")</formula>
    </cfRule>
  </conditionalFormatting>
  <conditionalFormatting sqref="O1152">
    <cfRule type="expression" dxfId="1881" priority="12068">
      <formula>OR(L1143="Alteração de Carga",L1143="Caixa Existente sem Alteração",L1143="Desligamento")</formula>
    </cfRule>
  </conditionalFormatting>
  <conditionalFormatting sqref="O1153">
    <cfRule type="expression" dxfId="1880" priority="12067">
      <formula>OR(L1143="Alteração de Carga",L1143="Caixa Existente sem Alteração",L1143="Desligamento")</formula>
    </cfRule>
  </conditionalFormatting>
  <conditionalFormatting sqref="O1154">
    <cfRule type="expression" dxfId="1879" priority="12066">
      <formula>OR(L1143="Alteração de Carga",L1143="Caixa Existente sem Alteração",L1143="Desligamento")</formula>
    </cfRule>
  </conditionalFormatting>
  <conditionalFormatting sqref="O1155">
    <cfRule type="expression" dxfId="1878" priority="12065">
      <formula>OR(L1143="Alteração de Carga",L1143="Caixa Existente sem Alteração",L1143="Desligamento")</formula>
    </cfRule>
  </conditionalFormatting>
  <conditionalFormatting sqref="O1157">
    <cfRule type="expression" dxfId="1877" priority="12063">
      <formula>OR(L1143="Alteração de Carga",L1143="Caixa Existente sem Alteração",L1143="Desligamento")</formula>
    </cfRule>
  </conditionalFormatting>
  <conditionalFormatting sqref="O1158">
    <cfRule type="expression" dxfId="1876" priority="12062">
      <formula>OR(L1143="Alteração de Carga",L1143="Caixa Existente sem Alteração",L1143="Desligamento")</formula>
    </cfRule>
  </conditionalFormatting>
  <conditionalFormatting sqref="O1172">
    <cfRule type="expression" dxfId="1875" priority="12024">
      <formula>OR(L1164="Alteração de Carga",L1164="Caixa Existente sem Alteração",L1164="Desligamento")</formula>
    </cfRule>
  </conditionalFormatting>
  <conditionalFormatting sqref="O1173">
    <cfRule type="expression" dxfId="1874" priority="12023">
      <formula>OR(L1164="Alteração de Carga",L1164="Caixa Existente sem Alteração",L1164="Desligamento")</formula>
    </cfRule>
  </conditionalFormatting>
  <conditionalFormatting sqref="O1174">
    <cfRule type="expression" dxfId="1873" priority="12022">
      <formula>OR(L1164="Alteração de Carga",L1164="Caixa Existente sem Alteração",L1164="Desligamento")</formula>
    </cfRule>
  </conditionalFormatting>
  <conditionalFormatting sqref="O1175">
    <cfRule type="expression" dxfId="1872" priority="12021">
      <formula>OR(L1164="Alteração de Carga",L1164="Caixa Existente sem Alteração",L1164="Desligamento")</formula>
    </cfRule>
  </conditionalFormatting>
  <conditionalFormatting sqref="O1176">
    <cfRule type="expression" dxfId="1871" priority="12020">
      <formula>OR(L1164="Alteração de Carga",L1164="Caixa Existente sem Alteração",L1164="Desligamento")</formula>
    </cfRule>
  </conditionalFormatting>
  <conditionalFormatting sqref="O1178">
    <cfRule type="expression" dxfId="1870" priority="12018">
      <formula>OR(L1164="Alteração de Carga",L1164="Caixa Existente sem Alteração",L1164="Desligamento")</formula>
    </cfRule>
  </conditionalFormatting>
  <conditionalFormatting sqref="O1179">
    <cfRule type="expression" dxfId="1869" priority="12017">
      <formula>OR(L1164="Alteração de Carga",L1164="Caixa Existente sem Alteração",L1164="Desligamento")</formula>
    </cfRule>
  </conditionalFormatting>
  <conditionalFormatting sqref="O1193">
    <cfRule type="expression" dxfId="1868" priority="11979">
      <formula>OR(L1185="Alteração de Carga",L1185="Caixa Existente sem Alteração",L1185="Desligamento")</formula>
    </cfRule>
  </conditionalFormatting>
  <conditionalFormatting sqref="O1194">
    <cfRule type="expression" dxfId="1867" priority="11978">
      <formula>OR(L1185="Alteração de Carga",L1185="Caixa Existente sem Alteração",L1185="Desligamento")</formula>
    </cfRule>
  </conditionalFormatting>
  <conditionalFormatting sqref="O1195">
    <cfRule type="expression" dxfId="1866" priority="11977">
      <formula>OR(L1185="Alteração de Carga",L1185="Caixa Existente sem Alteração",L1185="Desligamento")</formula>
    </cfRule>
  </conditionalFormatting>
  <conditionalFormatting sqref="O1196">
    <cfRule type="expression" dxfId="1865" priority="11976">
      <formula>OR(L1185="Alteração de Carga",L1185="Caixa Existente sem Alteração",L1185="Desligamento")</formula>
    </cfRule>
  </conditionalFormatting>
  <conditionalFormatting sqref="O1197">
    <cfRule type="expression" dxfId="1864" priority="11975">
      <formula>OR(L1185="Alteração de Carga",L1185="Caixa Existente sem Alteração",L1185="Desligamento")</formula>
    </cfRule>
  </conditionalFormatting>
  <conditionalFormatting sqref="O1199">
    <cfRule type="expression" dxfId="1863" priority="11973">
      <formula>OR(L1185="Alteração de Carga",L1185="Caixa Existente sem Alteração",L1185="Desligamento")</formula>
    </cfRule>
  </conditionalFormatting>
  <conditionalFormatting sqref="O1200">
    <cfRule type="expression" dxfId="1862" priority="11972">
      <formula>OR(L1185="Alteração de Carga",L1185="Caixa Existente sem Alteração",L1185="Desligamento")</formula>
    </cfRule>
  </conditionalFormatting>
  <conditionalFormatting sqref="O1214">
    <cfRule type="expression" dxfId="1861" priority="11934">
      <formula>OR(L1206="Alteração de Carga",L1206="Caixa Existente sem Alteração",L1206="Desligamento")</formula>
    </cfRule>
  </conditionalFormatting>
  <conditionalFormatting sqref="O1215">
    <cfRule type="expression" dxfId="1860" priority="11933">
      <formula>OR(L1206="Alteração de Carga",L1206="Caixa Existente sem Alteração",L1206="Desligamento")</formula>
    </cfRule>
  </conditionalFormatting>
  <conditionalFormatting sqref="O1216">
    <cfRule type="expression" dxfId="1859" priority="11932">
      <formula>OR(L1206="Alteração de Carga",L1206="Caixa Existente sem Alteração",L1206="Desligamento")</formula>
    </cfRule>
  </conditionalFormatting>
  <conditionalFormatting sqref="O1217">
    <cfRule type="expression" dxfId="1858" priority="11931">
      <formula>OR(L1206="Alteração de Carga",L1206="Caixa Existente sem Alteração",L1206="Desligamento")</formula>
    </cfRule>
  </conditionalFormatting>
  <conditionalFormatting sqref="O1218">
    <cfRule type="expression" dxfId="1857" priority="11930">
      <formula>OR(L1206="Alteração de Carga",L1206="Caixa Existente sem Alteração",L1206="Desligamento")</formula>
    </cfRule>
  </conditionalFormatting>
  <conditionalFormatting sqref="O1220">
    <cfRule type="expression" dxfId="1856" priority="11928">
      <formula>OR(L1206="Alteração de Carga",L1206="Caixa Existente sem Alteração",L1206="Desligamento")</formula>
    </cfRule>
  </conditionalFormatting>
  <conditionalFormatting sqref="O1221">
    <cfRule type="expression" dxfId="1855" priority="11927">
      <formula>OR(L1206="Alteração de Carga",L1206="Caixa Existente sem Alteração",L1206="Desligamento")</formula>
    </cfRule>
  </conditionalFormatting>
  <conditionalFormatting sqref="O1235">
    <cfRule type="expression" dxfId="1854" priority="11889">
      <formula>OR(L1227="Alteração de Carga",L1227="Caixa Existente sem Alteração",L1227="Desligamento")</formula>
    </cfRule>
  </conditionalFormatting>
  <conditionalFormatting sqref="O1236">
    <cfRule type="expression" dxfId="1853" priority="11888">
      <formula>OR(L1227="Alteração de Carga",L1227="Caixa Existente sem Alteração",L1227="Desligamento")</formula>
    </cfRule>
  </conditionalFormatting>
  <conditionalFormatting sqref="O1237">
    <cfRule type="expression" dxfId="1852" priority="11887">
      <formula>OR(L1227="Alteração de Carga",L1227="Caixa Existente sem Alteração",L1227="Desligamento")</formula>
    </cfRule>
  </conditionalFormatting>
  <conditionalFormatting sqref="O1238">
    <cfRule type="expression" dxfId="1851" priority="11886">
      <formula>OR(L1227="Alteração de Carga",L1227="Caixa Existente sem Alteração",L1227="Desligamento")</formula>
    </cfRule>
  </conditionalFormatting>
  <conditionalFormatting sqref="O1239">
    <cfRule type="expression" dxfId="1850" priority="11885">
      <formula>OR(L1227="Alteração de Carga",L1227="Caixa Existente sem Alteração",L1227="Desligamento")</formula>
    </cfRule>
  </conditionalFormatting>
  <conditionalFormatting sqref="O1241">
    <cfRule type="expression" dxfId="1849" priority="11883">
      <formula>OR(L1227="Alteração de Carga",L1227="Caixa Existente sem Alteração",L1227="Desligamento")</formula>
    </cfRule>
  </conditionalFormatting>
  <conditionalFormatting sqref="O1242">
    <cfRule type="expression" dxfId="1848" priority="11882">
      <formula>OR(L1227="Alteração de Carga",L1227="Caixa Existente sem Alteração",L1227="Desligamento")</formula>
    </cfRule>
  </conditionalFormatting>
  <conditionalFormatting sqref="O1256">
    <cfRule type="expression" dxfId="1847" priority="11844">
      <formula>OR(L1248="Alteração de Carga",L1248="Caixa Existente sem Alteração",L1248="Desligamento")</formula>
    </cfRule>
  </conditionalFormatting>
  <conditionalFormatting sqref="O1257">
    <cfRule type="expression" dxfId="1846" priority="11843">
      <formula>OR(L1248="Alteração de Carga",L1248="Caixa Existente sem Alteração",L1248="Desligamento")</formula>
    </cfRule>
  </conditionalFormatting>
  <conditionalFormatting sqref="O1258">
    <cfRule type="expression" dxfId="1845" priority="11842">
      <formula>OR(L1248="Alteração de Carga",L1248="Caixa Existente sem Alteração",L1248="Desligamento")</formula>
    </cfRule>
  </conditionalFormatting>
  <conditionalFormatting sqref="O1259">
    <cfRule type="expression" dxfId="1844" priority="11841">
      <formula>OR(L1248="Alteração de Carga",L1248="Caixa Existente sem Alteração",L1248="Desligamento")</formula>
    </cfRule>
  </conditionalFormatting>
  <conditionalFormatting sqref="O1260">
    <cfRule type="expression" dxfId="1843" priority="11840">
      <formula>OR(L1248="Alteração de Carga",L1248="Caixa Existente sem Alteração",L1248="Desligamento")</formula>
    </cfRule>
  </conditionalFormatting>
  <conditionalFormatting sqref="O1262">
    <cfRule type="expression" dxfId="1842" priority="11838">
      <formula>OR(L1248="Alteração de Carga",L1248="Caixa Existente sem Alteração",L1248="Desligamento")</formula>
    </cfRule>
  </conditionalFormatting>
  <conditionalFormatting sqref="O1263">
    <cfRule type="expression" dxfId="1841" priority="11837">
      <formula>OR(L1248="Alteração de Carga",L1248="Caixa Existente sem Alteração",L1248="Desligamento")</formula>
    </cfRule>
  </conditionalFormatting>
  <conditionalFormatting sqref="O1277">
    <cfRule type="expression" dxfId="1840" priority="11799">
      <formula>OR(L1269="Alteração de Carga",L1269="Caixa Existente sem Alteração",L1269="Desligamento")</formula>
    </cfRule>
  </conditionalFormatting>
  <conditionalFormatting sqref="O1278">
    <cfRule type="expression" dxfId="1839" priority="11798">
      <formula>OR(L1269="Alteração de Carga",L1269="Caixa Existente sem Alteração",L1269="Desligamento")</formula>
    </cfRule>
  </conditionalFormatting>
  <conditionalFormatting sqref="O1279">
    <cfRule type="expression" dxfId="1838" priority="11797">
      <formula>OR(L1269="Alteração de Carga",L1269="Caixa Existente sem Alteração",L1269="Desligamento")</formula>
    </cfRule>
  </conditionalFormatting>
  <conditionalFormatting sqref="O1280">
    <cfRule type="expression" dxfId="1837" priority="11796">
      <formula>OR(L1269="Alteração de Carga",L1269="Caixa Existente sem Alteração",L1269="Desligamento")</formula>
    </cfRule>
  </conditionalFormatting>
  <conditionalFormatting sqref="O1281">
    <cfRule type="expression" dxfId="1836" priority="11795">
      <formula>OR(L1269="Alteração de Carga",L1269="Caixa Existente sem Alteração",L1269="Desligamento")</formula>
    </cfRule>
  </conditionalFormatting>
  <conditionalFormatting sqref="O1283">
    <cfRule type="expression" dxfId="1835" priority="11793">
      <formula>OR(L1269="Alteração de Carga",L1269="Caixa Existente sem Alteração",L1269="Desligamento")</formula>
    </cfRule>
  </conditionalFormatting>
  <conditionalFormatting sqref="O1284">
    <cfRule type="expression" dxfId="1834" priority="11792">
      <formula>OR(L1269="Alteração de Carga",L1269="Caixa Existente sem Alteração",L1269="Desligamento")</formula>
    </cfRule>
  </conditionalFormatting>
  <conditionalFormatting sqref="O1298">
    <cfRule type="expression" dxfId="1833" priority="11754">
      <formula>OR(L1290="Alteração de Carga",L1290="Caixa Existente sem Alteração",L1290="Desligamento")</formula>
    </cfRule>
  </conditionalFormatting>
  <conditionalFormatting sqref="O1299">
    <cfRule type="expression" dxfId="1832" priority="11753">
      <formula>OR(L1290="Alteração de Carga",L1290="Caixa Existente sem Alteração",L1290="Desligamento")</formula>
    </cfRule>
  </conditionalFormatting>
  <conditionalFormatting sqref="O1300">
    <cfRule type="expression" dxfId="1831" priority="11752">
      <formula>OR(L1290="Alteração de Carga",L1290="Caixa Existente sem Alteração",L1290="Desligamento")</formula>
    </cfRule>
  </conditionalFormatting>
  <conditionalFormatting sqref="O1301">
    <cfRule type="expression" dxfId="1830" priority="11751">
      <formula>OR(L1290="Alteração de Carga",L1290="Caixa Existente sem Alteração",L1290="Desligamento")</formula>
    </cfRule>
  </conditionalFormatting>
  <conditionalFormatting sqref="O1302">
    <cfRule type="expression" dxfId="1829" priority="11750">
      <formula>OR(L1290="Alteração de Carga",L1290="Caixa Existente sem Alteração",L1290="Desligamento")</formula>
    </cfRule>
  </conditionalFormatting>
  <conditionalFormatting sqref="O1304">
    <cfRule type="expression" dxfId="1828" priority="11748">
      <formula>OR(L1290="Alteração de Carga",L1290="Caixa Existente sem Alteração",L1290="Desligamento")</formula>
    </cfRule>
  </conditionalFormatting>
  <conditionalFormatting sqref="O1305">
    <cfRule type="expression" dxfId="1827" priority="11747">
      <formula>OR(L1290="Alteração de Carga",L1290="Caixa Existente sem Alteração",L1290="Desligamento")</formula>
    </cfRule>
  </conditionalFormatting>
  <conditionalFormatting sqref="O1319">
    <cfRule type="expression" dxfId="1826" priority="11709">
      <formula>OR(L1311="Alteração de Carga",L1311="Caixa Existente sem Alteração",L1311="Desligamento")</formula>
    </cfRule>
  </conditionalFormatting>
  <conditionalFormatting sqref="O1320">
    <cfRule type="expression" dxfId="1825" priority="11708">
      <formula>OR(L1311="Alteração de Carga",L1311="Caixa Existente sem Alteração",L1311="Desligamento")</formula>
    </cfRule>
  </conditionalFormatting>
  <conditionalFormatting sqref="O1321">
    <cfRule type="expression" dxfId="1824" priority="11707">
      <formula>OR(L1311="Alteração de Carga",L1311="Caixa Existente sem Alteração",L1311="Desligamento")</formula>
    </cfRule>
  </conditionalFormatting>
  <conditionalFormatting sqref="O1322">
    <cfRule type="expression" dxfId="1823" priority="11706">
      <formula>OR(L1311="Alteração de Carga",L1311="Caixa Existente sem Alteração",L1311="Desligamento")</formula>
    </cfRule>
  </conditionalFormatting>
  <conditionalFormatting sqref="O1323">
    <cfRule type="expression" dxfId="1822" priority="11705">
      <formula>OR(L1311="Alteração de Carga",L1311="Caixa Existente sem Alteração",L1311="Desligamento")</formula>
    </cfRule>
  </conditionalFormatting>
  <conditionalFormatting sqref="O1325">
    <cfRule type="expression" dxfId="1821" priority="11703">
      <formula>OR(L1311="Alteração de Carga",L1311="Caixa Existente sem Alteração",L1311="Desligamento")</formula>
    </cfRule>
  </conditionalFormatting>
  <conditionalFormatting sqref="O1326">
    <cfRule type="expression" dxfId="1820" priority="11702">
      <formula>OR(L1311="Alteração de Carga",L1311="Caixa Existente sem Alteração",L1311="Desligamento")</formula>
    </cfRule>
  </conditionalFormatting>
  <conditionalFormatting sqref="O1340">
    <cfRule type="expression" dxfId="1819" priority="11664">
      <formula>OR(L1332="Alteração de Carga",L1332="Caixa Existente sem Alteração",L1332="Desligamento")</formula>
    </cfRule>
  </conditionalFormatting>
  <conditionalFormatting sqref="O1341">
    <cfRule type="expression" dxfId="1818" priority="11663">
      <formula>OR(L1332="Alteração de Carga",L1332="Caixa Existente sem Alteração",L1332="Desligamento")</formula>
    </cfRule>
  </conditionalFormatting>
  <conditionalFormatting sqref="O1342">
    <cfRule type="expression" dxfId="1817" priority="11662">
      <formula>OR(L1332="Alteração de Carga",L1332="Caixa Existente sem Alteração",L1332="Desligamento")</formula>
    </cfRule>
  </conditionalFormatting>
  <conditionalFormatting sqref="O1343">
    <cfRule type="expression" dxfId="1816" priority="11661">
      <formula>OR(L1332="Alteração de Carga",L1332="Caixa Existente sem Alteração",L1332="Desligamento")</formula>
    </cfRule>
  </conditionalFormatting>
  <conditionalFormatting sqref="O1344">
    <cfRule type="expression" dxfId="1815" priority="11660">
      <formula>OR(L1332="Alteração de Carga",L1332="Caixa Existente sem Alteração",L1332="Desligamento")</formula>
    </cfRule>
  </conditionalFormatting>
  <conditionalFormatting sqref="O1346">
    <cfRule type="expression" dxfId="1814" priority="11658">
      <formula>OR(L1332="Alteração de Carga",L1332="Caixa Existente sem Alteração",L1332="Desligamento")</formula>
    </cfRule>
  </conditionalFormatting>
  <conditionalFormatting sqref="O1347">
    <cfRule type="expression" dxfId="1813" priority="11657">
      <formula>OR(L1332="Alteração de Carga",L1332="Caixa Existente sem Alteração",L1332="Desligamento")</formula>
    </cfRule>
  </conditionalFormatting>
  <conditionalFormatting sqref="O1361">
    <cfRule type="expression" dxfId="1812" priority="11619">
      <formula>OR(L1353="Alteração de Carga",L1353="Caixa Existente sem Alteração",L1353="Desligamento")</formula>
    </cfRule>
  </conditionalFormatting>
  <conditionalFormatting sqref="O1362">
    <cfRule type="expression" dxfId="1811" priority="11618">
      <formula>OR(L1353="Alteração de Carga",L1353="Caixa Existente sem Alteração",L1353="Desligamento")</formula>
    </cfRule>
  </conditionalFormatting>
  <conditionalFormatting sqref="O1363">
    <cfRule type="expression" dxfId="1810" priority="11617">
      <formula>OR(L1353="Alteração de Carga",L1353="Caixa Existente sem Alteração",L1353="Desligamento")</formula>
    </cfRule>
  </conditionalFormatting>
  <conditionalFormatting sqref="O1364">
    <cfRule type="expression" dxfId="1809" priority="11616">
      <formula>OR(L1353="Alteração de Carga",L1353="Caixa Existente sem Alteração",L1353="Desligamento")</formula>
    </cfRule>
  </conditionalFormatting>
  <conditionalFormatting sqref="O1365">
    <cfRule type="expression" dxfId="1808" priority="11615">
      <formula>OR(L1353="Alteração de Carga",L1353="Caixa Existente sem Alteração",L1353="Desligamento")</formula>
    </cfRule>
  </conditionalFormatting>
  <conditionalFormatting sqref="O1367">
    <cfRule type="expression" dxfId="1807" priority="11613">
      <formula>OR(L1353="Alteração de Carga",L1353="Caixa Existente sem Alteração",L1353="Desligamento")</formula>
    </cfRule>
  </conditionalFormatting>
  <conditionalFormatting sqref="O1368">
    <cfRule type="expression" dxfId="1806" priority="11612">
      <formula>OR(L1353="Alteração de Carga",L1353="Caixa Existente sem Alteração",L1353="Desligamento")</formula>
    </cfRule>
  </conditionalFormatting>
  <conditionalFormatting sqref="O1382">
    <cfRule type="expression" dxfId="1805" priority="11574">
      <formula>OR(L1374="Alteração de Carga",L1374="Caixa Existente sem Alteração",L1374="Desligamento")</formula>
    </cfRule>
  </conditionalFormatting>
  <conditionalFormatting sqref="O1383">
    <cfRule type="expression" dxfId="1804" priority="11573">
      <formula>OR(L1374="Alteração de Carga",L1374="Caixa Existente sem Alteração",L1374="Desligamento")</formula>
    </cfRule>
  </conditionalFormatting>
  <conditionalFormatting sqref="O1384">
    <cfRule type="expression" dxfId="1803" priority="11572">
      <formula>OR(L1374="Alteração de Carga",L1374="Caixa Existente sem Alteração",L1374="Desligamento")</formula>
    </cfRule>
  </conditionalFormatting>
  <conditionalFormatting sqref="O1385">
    <cfRule type="expression" dxfId="1802" priority="11571">
      <formula>OR(L1374="Alteração de Carga",L1374="Caixa Existente sem Alteração",L1374="Desligamento")</formula>
    </cfRule>
  </conditionalFormatting>
  <conditionalFormatting sqref="O1386">
    <cfRule type="expression" dxfId="1801" priority="11570">
      <formula>OR(L1374="Alteração de Carga",L1374="Caixa Existente sem Alteração",L1374="Desligamento")</formula>
    </cfRule>
  </conditionalFormatting>
  <conditionalFormatting sqref="O1388">
    <cfRule type="expression" dxfId="1800" priority="11568">
      <formula>OR(L1374="Alteração de Carga",L1374="Caixa Existente sem Alteração",L1374="Desligamento")</formula>
    </cfRule>
  </conditionalFormatting>
  <conditionalFormatting sqref="O1389">
    <cfRule type="expression" dxfId="1799" priority="11567">
      <formula>OR(L1374="Alteração de Carga",L1374="Caixa Existente sem Alteração",L1374="Desligamento")</formula>
    </cfRule>
  </conditionalFormatting>
  <conditionalFormatting sqref="O1403">
    <cfRule type="expression" dxfId="1798" priority="11529">
      <formula>OR(L1395="Alteração de Carga",L1395="Caixa Existente sem Alteração",L1395="Desligamento")</formula>
    </cfRule>
  </conditionalFormatting>
  <conditionalFormatting sqref="O1404">
    <cfRule type="expression" dxfId="1797" priority="11528">
      <formula>OR(L1395="Alteração de Carga",L1395="Caixa Existente sem Alteração",L1395="Desligamento")</formula>
    </cfRule>
  </conditionalFormatting>
  <conditionalFormatting sqref="O1405">
    <cfRule type="expression" dxfId="1796" priority="11527">
      <formula>OR(L1395="Alteração de Carga",L1395="Caixa Existente sem Alteração",L1395="Desligamento")</formula>
    </cfRule>
  </conditionalFormatting>
  <conditionalFormatting sqref="O1406">
    <cfRule type="expression" dxfId="1795" priority="11526">
      <formula>OR(L1395="Alteração de Carga",L1395="Caixa Existente sem Alteração",L1395="Desligamento")</formula>
    </cfRule>
  </conditionalFormatting>
  <conditionalFormatting sqref="O1407">
    <cfRule type="expression" dxfId="1794" priority="11525">
      <formula>OR(L1395="Alteração de Carga",L1395="Caixa Existente sem Alteração",L1395="Desligamento")</formula>
    </cfRule>
  </conditionalFormatting>
  <conditionalFormatting sqref="O1409">
    <cfRule type="expression" dxfId="1793" priority="11523">
      <formula>OR(L1395="Alteração de Carga",L1395="Caixa Existente sem Alteração",L1395="Desligamento")</formula>
    </cfRule>
  </conditionalFormatting>
  <conditionalFormatting sqref="O1410">
    <cfRule type="expression" dxfId="1792" priority="11522">
      <formula>OR(L1395="Alteração de Carga",L1395="Caixa Existente sem Alteração",L1395="Desligamento")</formula>
    </cfRule>
  </conditionalFormatting>
  <conditionalFormatting sqref="O1424">
    <cfRule type="expression" dxfId="1791" priority="11484">
      <formula>OR(L1416="Alteração de Carga",L1416="Caixa Existente sem Alteração",L1416="Desligamento")</formula>
    </cfRule>
  </conditionalFormatting>
  <conditionalFormatting sqref="O1425">
    <cfRule type="expression" dxfId="1790" priority="11483">
      <formula>OR(L1416="Alteração de Carga",L1416="Caixa Existente sem Alteração",L1416="Desligamento")</formula>
    </cfRule>
  </conditionalFormatting>
  <conditionalFormatting sqref="O1426">
    <cfRule type="expression" dxfId="1789" priority="11482">
      <formula>OR(L1416="Alteração de Carga",L1416="Caixa Existente sem Alteração",L1416="Desligamento")</formula>
    </cfRule>
  </conditionalFormatting>
  <conditionalFormatting sqref="O1427">
    <cfRule type="expression" dxfId="1788" priority="11481">
      <formula>OR(L1416="Alteração de Carga",L1416="Caixa Existente sem Alteração",L1416="Desligamento")</formula>
    </cfRule>
  </conditionalFormatting>
  <conditionalFormatting sqref="O1428">
    <cfRule type="expression" dxfId="1787" priority="11480">
      <formula>OR(L1416="Alteração de Carga",L1416="Caixa Existente sem Alteração",L1416="Desligamento")</formula>
    </cfRule>
  </conditionalFormatting>
  <conditionalFormatting sqref="O1430">
    <cfRule type="expression" dxfId="1786" priority="11478">
      <formula>OR(L1416="Alteração de Carga",L1416="Caixa Existente sem Alteração",L1416="Desligamento")</formula>
    </cfRule>
  </conditionalFormatting>
  <conditionalFormatting sqref="O1431">
    <cfRule type="expression" dxfId="1785" priority="11477">
      <formula>OR(L1416="Alteração de Carga",L1416="Caixa Existente sem Alteração",L1416="Desligamento")</formula>
    </cfRule>
  </conditionalFormatting>
  <conditionalFormatting sqref="O1445">
    <cfRule type="expression" dxfId="1784" priority="11439">
      <formula>OR(L1437="Alteração de Carga",L1437="Caixa Existente sem Alteração",L1437="Desligamento")</formula>
    </cfRule>
  </conditionalFormatting>
  <conditionalFormatting sqref="O1446">
    <cfRule type="expression" dxfId="1783" priority="11438">
      <formula>OR(L1437="Alteração de Carga",L1437="Caixa Existente sem Alteração",L1437="Desligamento")</formula>
    </cfRule>
  </conditionalFormatting>
  <conditionalFormatting sqref="O1447">
    <cfRule type="expression" dxfId="1782" priority="11437">
      <formula>OR(L1437="Alteração de Carga",L1437="Caixa Existente sem Alteração",L1437="Desligamento")</formula>
    </cfRule>
  </conditionalFormatting>
  <conditionalFormatting sqref="O1448">
    <cfRule type="expression" dxfId="1781" priority="11436">
      <formula>OR(L1437="Alteração de Carga",L1437="Caixa Existente sem Alteração",L1437="Desligamento")</formula>
    </cfRule>
  </conditionalFormatting>
  <conditionalFormatting sqref="O1449">
    <cfRule type="expression" dxfId="1780" priority="11435">
      <formula>OR(L1437="Alteração de Carga",L1437="Caixa Existente sem Alteração",L1437="Desligamento")</formula>
    </cfRule>
  </conditionalFormatting>
  <conditionalFormatting sqref="O1451">
    <cfRule type="expression" dxfId="1779" priority="11433">
      <formula>OR(L1437="Alteração de Carga",L1437="Caixa Existente sem Alteração",L1437="Desligamento")</formula>
    </cfRule>
  </conditionalFormatting>
  <conditionalFormatting sqref="O1452">
    <cfRule type="expression" dxfId="1778" priority="11432">
      <formula>OR(L1437="Alteração de Carga",L1437="Caixa Existente sem Alteração",L1437="Desligamento")</formula>
    </cfRule>
  </conditionalFormatting>
  <conditionalFormatting sqref="O1466">
    <cfRule type="expression" dxfId="1777" priority="11394">
      <formula>OR(L1458="Alteração de Carga",L1458="Caixa Existente sem Alteração",L1458="Desligamento")</formula>
    </cfRule>
  </conditionalFormatting>
  <conditionalFormatting sqref="O1467">
    <cfRule type="expression" dxfId="1776" priority="11393">
      <formula>OR(L1458="Alteração de Carga",L1458="Caixa Existente sem Alteração",L1458="Desligamento")</formula>
    </cfRule>
  </conditionalFormatting>
  <conditionalFormatting sqref="O1468">
    <cfRule type="expression" dxfId="1775" priority="11392">
      <formula>OR(L1458="Alteração de Carga",L1458="Caixa Existente sem Alteração",L1458="Desligamento")</formula>
    </cfRule>
  </conditionalFormatting>
  <conditionalFormatting sqref="O1469">
    <cfRule type="expression" dxfId="1774" priority="11391">
      <formula>OR(L1458="Alteração de Carga",L1458="Caixa Existente sem Alteração",L1458="Desligamento")</formula>
    </cfRule>
  </conditionalFormatting>
  <conditionalFormatting sqref="O1470">
    <cfRule type="expression" dxfId="1773" priority="11390">
      <formula>OR(L1458="Alteração de Carga",L1458="Caixa Existente sem Alteração",L1458="Desligamento")</formula>
    </cfRule>
  </conditionalFormatting>
  <conditionalFormatting sqref="O1472">
    <cfRule type="expression" dxfId="1772" priority="11388">
      <formula>OR(L1458="Alteração de Carga",L1458="Caixa Existente sem Alteração",L1458="Desligamento")</formula>
    </cfRule>
  </conditionalFormatting>
  <conditionalFormatting sqref="O1473">
    <cfRule type="expression" dxfId="1771" priority="11387">
      <formula>OR(L1458="Alteração de Carga",L1458="Caixa Existente sem Alteração",L1458="Desligamento")</formula>
    </cfRule>
  </conditionalFormatting>
  <conditionalFormatting sqref="O1487">
    <cfRule type="expression" dxfId="1770" priority="11349">
      <formula>OR(L1479="Alteração de Carga",L1479="Caixa Existente sem Alteração",L1479="Desligamento")</formula>
    </cfRule>
  </conditionalFormatting>
  <conditionalFormatting sqref="O1488">
    <cfRule type="expression" dxfId="1769" priority="11348">
      <formula>OR(L1479="Alteração de Carga",L1479="Caixa Existente sem Alteração",L1479="Desligamento")</formula>
    </cfRule>
  </conditionalFormatting>
  <conditionalFormatting sqref="O1489">
    <cfRule type="expression" dxfId="1768" priority="11347">
      <formula>OR(L1479="Alteração de Carga",L1479="Caixa Existente sem Alteração",L1479="Desligamento")</formula>
    </cfRule>
  </conditionalFormatting>
  <conditionalFormatting sqref="O1490">
    <cfRule type="expression" dxfId="1767" priority="11346">
      <formula>OR(L1479="Alteração de Carga",L1479="Caixa Existente sem Alteração",L1479="Desligamento")</formula>
    </cfRule>
  </conditionalFormatting>
  <conditionalFormatting sqref="O1491">
    <cfRule type="expression" dxfId="1766" priority="11345">
      <formula>OR(L1479="Alteração de Carga",L1479="Caixa Existente sem Alteração",L1479="Desligamento")</formula>
    </cfRule>
  </conditionalFormatting>
  <conditionalFormatting sqref="O1493">
    <cfRule type="expression" dxfId="1765" priority="11343">
      <formula>OR(L1479="Alteração de Carga",L1479="Caixa Existente sem Alteração",L1479="Desligamento")</formula>
    </cfRule>
  </conditionalFormatting>
  <conditionalFormatting sqref="O1494">
    <cfRule type="expression" dxfId="1764" priority="11342">
      <formula>OR(L1479="Alteração de Carga",L1479="Caixa Existente sem Alteração",L1479="Desligamento")</formula>
    </cfRule>
  </conditionalFormatting>
  <conditionalFormatting sqref="O1508">
    <cfRule type="expression" dxfId="1763" priority="11304">
      <formula>OR(L1500="Alteração de Carga",L1500="Caixa Existente sem Alteração",L1500="Desligamento")</formula>
    </cfRule>
  </conditionalFormatting>
  <conditionalFormatting sqref="O1509">
    <cfRule type="expression" dxfId="1762" priority="11303">
      <formula>OR(L1500="Alteração de Carga",L1500="Caixa Existente sem Alteração",L1500="Desligamento")</formula>
    </cfRule>
  </conditionalFormatting>
  <conditionalFormatting sqref="O1510">
    <cfRule type="expression" dxfId="1761" priority="11302">
      <formula>OR(L1500="Alteração de Carga",L1500="Caixa Existente sem Alteração",L1500="Desligamento")</formula>
    </cfRule>
  </conditionalFormatting>
  <conditionalFormatting sqref="O1511">
    <cfRule type="expression" dxfId="1760" priority="11301">
      <formula>OR(L1500="Alteração de Carga",L1500="Caixa Existente sem Alteração",L1500="Desligamento")</formula>
    </cfRule>
  </conditionalFormatting>
  <conditionalFormatting sqref="O1512">
    <cfRule type="expression" dxfId="1759" priority="11300">
      <formula>OR(L1500="Alteração de Carga",L1500="Caixa Existente sem Alteração",L1500="Desligamento")</formula>
    </cfRule>
  </conditionalFormatting>
  <conditionalFormatting sqref="O1514">
    <cfRule type="expression" dxfId="1758" priority="11298">
      <formula>OR(L1500="Alteração de Carga",L1500="Caixa Existente sem Alteração",L1500="Desligamento")</formula>
    </cfRule>
  </conditionalFormatting>
  <conditionalFormatting sqref="O1515">
    <cfRule type="expression" dxfId="1757" priority="11297">
      <formula>OR(L1500="Alteração de Carga",L1500="Caixa Existente sem Alteração",L1500="Desligamento")</formula>
    </cfRule>
  </conditionalFormatting>
  <conditionalFormatting sqref="O1529">
    <cfRule type="expression" dxfId="1756" priority="11259">
      <formula>OR(L1521="Alteração de Carga",L1521="Caixa Existente sem Alteração",L1521="Desligamento")</formula>
    </cfRule>
  </conditionalFormatting>
  <conditionalFormatting sqref="O1530">
    <cfRule type="expression" dxfId="1755" priority="11258">
      <formula>OR(L1521="Alteração de Carga",L1521="Caixa Existente sem Alteração",L1521="Desligamento")</formula>
    </cfRule>
  </conditionalFormatting>
  <conditionalFormatting sqref="O1531">
    <cfRule type="expression" dxfId="1754" priority="11257">
      <formula>OR(L1521="Alteração de Carga",L1521="Caixa Existente sem Alteração",L1521="Desligamento")</formula>
    </cfRule>
  </conditionalFormatting>
  <conditionalFormatting sqref="O1532">
    <cfRule type="expression" dxfId="1753" priority="11256">
      <formula>OR(L1521="Alteração de Carga",L1521="Caixa Existente sem Alteração",L1521="Desligamento")</formula>
    </cfRule>
  </conditionalFormatting>
  <conditionalFormatting sqref="O1533">
    <cfRule type="expression" dxfId="1752" priority="11255">
      <formula>OR(L1521="Alteração de Carga",L1521="Caixa Existente sem Alteração",L1521="Desligamento")</formula>
    </cfRule>
  </conditionalFormatting>
  <conditionalFormatting sqref="O1535">
    <cfRule type="expression" dxfId="1751" priority="11253">
      <formula>OR(L1521="Alteração de Carga",L1521="Caixa Existente sem Alteração",L1521="Desligamento")</formula>
    </cfRule>
  </conditionalFormatting>
  <conditionalFormatting sqref="O1536">
    <cfRule type="expression" dxfId="1750" priority="11252">
      <formula>OR(L1521="Alteração de Carga",L1521="Caixa Existente sem Alteração",L1521="Desligamento")</formula>
    </cfRule>
  </conditionalFormatting>
  <conditionalFormatting sqref="O1550">
    <cfRule type="expression" dxfId="1749" priority="11214">
      <formula>OR(L1542="Alteração de Carga",L1542="Caixa Existente sem Alteração",L1542="Desligamento")</formula>
    </cfRule>
  </conditionalFormatting>
  <conditionalFormatting sqref="O1551">
    <cfRule type="expression" dxfId="1748" priority="11213">
      <formula>OR(L1542="Alteração de Carga",L1542="Caixa Existente sem Alteração",L1542="Desligamento")</formula>
    </cfRule>
  </conditionalFormatting>
  <conditionalFormatting sqref="O1552">
    <cfRule type="expression" dxfId="1747" priority="11212">
      <formula>OR(L1542="Alteração de Carga",L1542="Caixa Existente sem Alteração",L1542="Desligamento")</formula>
    </cfRule>
  </conditionalFormatting>
  <conditionalFormatting sqref="O1553">
    <cfRule type="expression" dxfId="1746" priority="11211">
      <formula>OR(L1542="Alteração de Carga",L1542="Caixa Existente sem Alteração",L1542="Desligamento")</formula>
    </cfRule>
  </conditionalFormatting>
  <conditionalFormatting sqref="O1554">
    <cfRule type="expression" dxfId="1745" priority="11210">
      <formula>OR(L1542="Alteração de Carga",L1542="Caixa Existente sem Alteração",L1542="Desligamento")</formula>
    </cfRule>
  </conditionalFormatting>
  <conditionalFormatting sqref="O1556">
    <cfRule type="expression" dxfId="1744" priority="11208">
      <formula>OR(L1542="Alteração de Carga",L1542="Caixa Existente sem Alteração",L1542="Desligamento")</formula>
    </cfRule>
  </conditionalFormatting>
  <conditionalFormatting sqref="O1557">
    <cfRule type="expression" dxfId="1743" priority="11207">
      <formula>OR(L1542="Alteração de Carga",L1542="Caixa Existente sem Alteração",L1542="Desligamento")</formula>
    </cfRule>
  </conditionalFormatting>
  <conditionalFormatting sqref="O1571">
    <cfRule type="expression" dxfId="1742" priority="11169">
      <formula>OR(L1563="Alteração de Carga",L1563="Caixa Existente sem Alteração",L1563="Desligamento")</formula>
    </cfRule>
  </conditionalFormatting>
  <conditionalFormatting sqref="O1572">
    <cfRule type="expression" dxfId="1741" priority="11168">
      <formula>OR(L1563="Alteração de Carga",L1563="Caixa Existente sem Alteração",L1563="Desligamento")</formula>
    </cfRule>
  </conditionalFormatting>
  <conditionalFormatting sqref="O1573">
    <cfRule type="expression" dxfId="1740" priority="11167">
      <formula>OR(L1563="Alteração de Carga",L1563="Caixa Existente sem Alteração",L1563="Desligamento")</formula>
    </cfRule>
  </conditionalFormatting>
  <conditionalFormatting sqref="O1574">
    <cfRule type="expression" dxfId="1739" priority="11166">
      <formula>OR(L1563="Alteração de Carga",L1563="Caixa Existente sem Alteração",L1563="Desligamento")</formula>
    </cfRule>
  </conditionalFormatting>
  <conditionalFormatting sqref="O1575">
    <cfRule type="expression" dxfId="1738" priority="11165">
      <formula>OR(L1563="Alteração de Carga",L1563="Caixa Existente sem Alteração",L1563="Desligamento")</formula>
    </cfRule>
  </conditionalFormatting>
  <conditionalFormatting sqref="O1577">
    <cfRule type="expression" dxfId="1737" priority="11163">
      <formula>OR(L1563="Alteração de Carga",L1563="Caixa Existente sem Alteração",L1563="Desligamento")</formula>
    </cfRule>
  </conditionalFormatting>
  <conditionalFormatting sqref="O1578">
    <cfRule type="expression" dxfId="1736" priority="11162">
      <formula>OR(L1563="Alteração de Carga",L1563="Caixa Existente sem Alteração",L1563="Desligamento")</formula>
    </cfRule>
  </conditionalFormatting>
  <conditionalFormatting sqref="O1592">
    <cfRule type="expression" dxfId="1735" priority="11124">
      <formula>OR(L1584="Alteração de Carga",L1584="Caixa Existente sem Alteração",L1584="Desligamento")</formula>
    </cfRule>
  </conditionalFormatting>
  <conditionalFormatting sqref="O1593">
    <cfRule type="expression" dxfId="1734" priority="11123">
      <formula>OR(L1584="Alteração de Carga",L1584="Caixa Existente sem Alteração",L1584="Desligamento")</formula>
    </cfRule>
  </conditionalFormatting>
  <conditionalFormatting sqref="O1594">
    <cfRule type="expression" dxfId="1733" priority="11122">
      <formula>OR(L1584="Alteração de Carga",L1584="Caixa Existente sem Alteração",L1584="Desligamento")</formula>
    </cfRule>
  </conditionalFormatting>
  <conditionalFormatting sqref="O1595">
    <cfRule type="expression" dxfId="1732" priority="11121">
      <formula>OR(L1584="Alteração de Carga",L1584="Caixa Existente sem Alteração",L1584="Desligamento")</formula>
    </cfRule>
  </conditionalFormatting>
  <conditionalFormatting sqref="O1596">
    <cfRule type="expression" dxfId="1731" priority="11120">
      <formula>OR(L1584="Alteração de Carga",L1584="Caixa Existente sem Alteração",L1584="Desligamento")</formula>
    </cfRule>
  </conditionalFormatting>
  <conditionalFormatting sqref="O1598">
    <cfRule type="expression" dxfId="1730" priority="11118">
      <formula>OR(L1584="Alteração de Carga",L1584="Caixa Existente sem Alteração",L1584="Desligamento")</formula>
    </cfRule>
  </conditionalFormatting>
  <conditionalFormatting sqref="O1599">
    <cfRule type="expression" dxfId="1729" priority="11117">
      <formula>OR(L1584="Alteração de Carga",L1584="Caixa Existente sem Alteração",L1584="Desligamento")</formula>
    </cfRule>
  </conditionalFormatting>
  <conditionalFormatting sqref="O1613">
    <cfRule type="expression" dxfId="1728" priority="11079">
      <formula>OR(L1605="Alteração de Carga",L1605="Caixa Existente sem Alteração",L1605="Desligamento")</formula>
    </cfRule>
  </conditionalFormatting>
  <conditionalFormatting sqref="O1614">
    <cfRule type="expression" dxfId="1727" priority="11078">
      <formula>OR(L1605="Alteração de Carga",L1605="Caixa Existente sem Alteração",L1605="Desligamento")</formula>
    </cfRule>
  </conditionalFormatting>
  <conditionalFormatting sqref="O1615">
    <cfRule type="expression" dxfId="1726" priority="11077">
      <formula>OR(L1605="Alteração de Carga",L1605="Caixa Existente sem Alteração",L1605="Desligamento")</formula>
    </cfRule>
  </conditionalFormatting>
  <conditionalFormatting sqref="O1616">
    <cfRule type="expression" dxfId="1725" priority="11076">
      <formula>OR(L1605="Alteração de Carga",L1605="Caixa Existente sem Alteração",L1605="Desligamento")</formula>
    </cfRule>
  </conditionalFormatting>
  <conditionalFormatting sqref="O1617">
    <cfRule type="expression" dxfId="1724" priority="11075">
      <formula>OR(L1605="Alteração de Carga",L1605="Caixa Existente sem Alteração",L1605="Desligamento")</formula>
    </cfRule>
  </conditionalFormatting>
  <conditionalFormatting sqref="O1619">
    <cfRule type="expression" dxfId="1723" priority="11073">
      <formula>OR(L1605="Alteração de Carga",L1605="Caixa Existente sem Alteração",L1605="Desligamento")</formula>
    </cfRule>
  </conditionalFormatting>
  <conditionalFormatting sqref="O1620">
    <cfRule type="expression" dxfId="1722" priority="11072">
      <formula>OR(L1605="Alteração de Carga",L1605="Caixa Existente sem Alteração",L1605="Desligamento")</formula>
    </cfRule>
  </conditionalFormatting>
  <conditionalFormatting sqref="O1634">
    <cfRule type="expression" dxfId="1721" priority="11034">
      <formula>OR(L1626="Alteração de Carga",L1626="Caixa Existente sem Alteração",L1626="Desligamento")</formula>
    </cfRule>
  </conditionalFormatting>
  <conditionalFormatting sqref="O1635">
    <cfRule type="expression" dxfId="1720" priority="11033">
      <formula>OR(L1626="Alteração de Carga",L1626="Caixa Existente sem Alteração",L1626="Desligamento")</formula>
    </cfRule>
  </conditionalFormatting>
  <conditionalFormatting sqref="O1636">
    <cfRule type="expression" dxfId="1719" priority="11032">
      <formula>OR(L1626="Alteração de Carga",L1626="Caixa Existente sem Alteração",L1626="Desligamento")</formula>
    </cfRule>
  </conditionalFormatting>
  <conditionalFormatting sqref="O1637">
    <cfRule type="expression" dxfId="1718" priority="11031">
      <formula>OR(L1626="Alteração de Carga",L1626="Caixa Existente sem Alteração",L1626="Desligamento")</formula>
    </cfRule>
  </conditionalFormatting>
  <conditionalFormatting sqref="O1638">
    <cfRule type="expression" dxfId="1717" priority="11030">
      <formula>OR(L1626="Alteração de Carga",L1626="Caixa Existente sem Alteração",L1626="Desligamento")</formula>
    </cfRule>
  </conditionalFormatting>
  <conditionalFormatting sqref="O1640">
    <cfRule type="expression" dxfId="1716" priority="11028">
      <formula>OR(L1626="Alteração de Carga",L1626="Caixa Existente sem Alteração",L1626="Desligamento")</formula>
    </cfRule>
  </conditionalFormatting>
  <conditionalFormatting sqref="O1641">
    <cfRule type="expression" dxfId="1715" priority="11027">
      <formula>OR(L1626="Alteração de Carga",L1626="Caixa Existente sem Alteração",L1626="Desligamento")</formula>
    </cfRule>
  </conditionalFormatting>
  <conditionalFormatting sqref="O1655">
    <cfRule type="expression" dxfId="1714" priority="10989">
      <formula>OR(L1647="Alteração de Carga",L1647="Caixa Existente sem Alteração",L1647="Desligamento")</formula>
    </cfRule>
  </conditionalFormatting>
  <conditionalFormatting sqref="O1656">
    <cfRule type="expression" dxfId="1713" priority="10988">
      <formula>OR(L1647="Alteração de Carga",L1647="Caixa Existente sem Alteração",L1647="Desligamento")</formula>
    </cfRule>
  </conditionalFormatting>
  <conditionalFormatting sqref="O1657">
    <cfRule type="expression" dxfId="1712" priority="10987">
      <formula>OR(L1647="Alteração de Carga",L1647="Caixa Existente sem Alteração",L1647="Desligamento")</formula>
    </cfRule>
  </conditionalFormatting>
  <conditionalFormatting sqref="O1658">
    <cfRule type="expression" dxfId="1711" priority="10986">
      <formula>OR(L1647="Alteração de Carga",L1647="Caixa Existente sem Alteração",L1647="Desligamento")</formula>
    </cfRule>
  </conditionalFormatting>
  <conditionalFormatting sqref="O1659">
    <cfRule type="expression" dxfId="1710" priority="10985">
      <formula>OR(L1647="Alteração de Carga",L1647="Caixa Existente sem Alteração",L1647="Desligamento")</formula>
    </cfRule>
  </conditionalFormatting>
  <conditionalFormatting sqref="O1661">
    <cfRule type="expression" dxfId="1709" priority="10983">
      <formula>OR(L1647="Alteração de Carga",L1647="Caixa Existente sem Alteração",L1647="Desligamento")</formula>
    </cfRule>
  </conditionalFormatting>
  <conditionalFormatting sqref="O1662">
    <cfRule type="expression" dxfId="1708" priority="10982">
      <formula>OR(L1647="Alteração de Carga",L1647="Caixa Existente sem Alteração",L1647="Desligamento")</formula>
    </cfRule>
  </conditionalFormatting>
  <conditionalFormatting sqref="O1676">
    <cfRule type="expression" dxfId="1707" priority="10944">
      <formula>OR(L1668="Alteração de Carga",L1668="Caixa Existente sem Alteração",L1668="Desligamento")</formula>
    </cfRule>
  </conditionalFormatting>
  <conditionalFormatting sqref="O1677">
    <cfRule type="expression" dxfId="1706" priority="10943">
      <formula>OR(L1668="Alteração de Carga",L1668="Caixa Existente sem Alteração",L1668="Desligamento")</formula>
    </cfRule>
  </conditionalFormatting>
  <conditionalFormatting sqref="O1678">
    <cfRule type="expression" dxfId="1705" priority="10942">
      <formula>OR(L1668="Alteração de Carga",L1668="Caixa Existente sem Alteração",L1668="Desligamento")</formula>
    </cfRule>
  </conditionalFormatting>
  <conditionalFormatting sqref="O1679">
    <cfRule type="expression" dxfId="1704" priority="10941">
      <formula>OR(L1668="Alteração de Carga",L1668="Caixa Existente sem Alteração",L1668="Desligamento")</formula>
    </cfRule>
  </conditionalFormatting>
  <conditionalFormatting sqref="O1680">
    <cfRule type="expression" dxfId="1703" priority="10940">
      <formula>OR(L1668="Alteração de Carga",L1668="Caixa Existente sem Alteração",L1668="Desligamento")</formula>
    </cfRule>
  </conditionalFormatting>
  <conditionalFormatting sqref="O1682">
    <cfRule type="expression" dxfId="1702" priority="10938">
      <formula>OR(L1668="Alteração de Carga",L1668="Caixa Existente sem Alteração",L1668="Desligamento")</formula>
    </cfRule>
  </conditionalFormatting>
  <conditionalFormatting sqref="O1683">
    <cfRule type="expression" dxfId="1701" priority="10937">
      <formula>OR(L1668="Alteração de Carga",L1668="Caixa Existente sem Alteração",L1668="Desligamento")</formula>
    </cfRule>
  </conditionalFormatting>
  <conditionalFormatting sqref="O1697">
    <cfRule type="expression" dxfId="1700" priority="10899">
      <formula>OR(L1689="Alteração de Carga",L1689="Caixa Existente sem Alteração",L1689="Desligamento")</formula>
    </cfRule>
  </conditionalFormatting>
  <conditionalFormatting sqref="O1698">
    <cfRule type="expression" dxfId="1699" priority="10898">
      <formula>OR(L1689="Alteração de Carga",L1689="Caixa Existente sem Alteração",L1689="Desligamento")</formula>
    </cfRule>
  </conditionalFormatting>
  <conditionalFormatting sqref="O1699">
    <cfRule type="expression" dxfId="1698" priority="10897">
      <formula>OR(L1689="Alteração de Carga",L1689="Caixa Existente sem Alteração",L1689="Desligamento")</formula>
    </cfRule>
  </conditionalFormatting>
  <conditionalFormatting sqref="O1700">
    <cfRule type="expression" dxfId="1697" priority="10896">
      <formula>OR(L1689="Alteração de Carga",L1689="Caixa Existente sem Alteração",L1689="Desligamento")</formula>
    </cfRule>
  </conditionalFormatting>
  <conditionalFormatting sqref="O1701">
    <cfRule type="expression" dxfId="1696" priority="10895">
      <formula>OR(L1689="Alteração de Carga",L1689="Caixa Existente sem Alteração",L1689="Desligamento")</formula>
    </cfRule>
  </conditionalFormatting>
  <conditionalFormatting sqref="O1703">
    <cfRule type="expression" dxfId="1695" priority="10893">
      <formula>OR(L1689="Alteração de Carga",L1689="Caixa Existente sem Alteração",L1689="Desligamento")</formula>
    </cfRule>
  </conditionalFormatting>
  <conditionalFormatting sqref="O1704">
    <cfRule type="expression" dxfId="1694" priority="10892">
      <formula>OR(L1689="Alteração de Carga",L1689="Caixa Existente sem Alteração",L1689="Desligamento")</formula>
    </cfRule>
  </conditionalFormatting>
  <conditionalFormatting sqref="O1718">
    <cfRule type="expression" dxfId="1693" priority="10854">
      <formula>OR(L1710="Alteração de Carga",L1710="Caixa Existente sem Alteração",L1710="Desligamento")</formula>
    </cfRule>
  </conditionalFormatting>
  <conditionalFormatting sqref="O1719">
    <cfRule type="expression" dxfId="1692" priority="10853">
      <formula>OR(L1710="Alteração de Carga",L1710="Caixa Existente sem Alteração",L1710="Desligamento")</formula>
    </cfRule>
  </conditionalFormatting>
  <conditionalFormatting sqref="O1720">
    <cfRule type="expression" dxfId="1691" priority="10852">
      <formula>OR(L1710="Alteração de Carga",L1710="Caixa Existente sem Alteração",L1710="Desligamento")</formula>
    </cfRule>
  </conditionalFormatting>
  <conditionalFormatting sqref="O1721">
    <cfRule type="expression" dxfId="1690" priority="10851">
      <formula>OR(L1710="Alteração de Carga",L1710="Caixa Existente sem Alteração",L1710="Desligamento")</formula>
    </cfRule>
  </conditionalFormatting>
  <conditionalFormatting sqref="O1722">
    <cfRule type="expression" dxfId="1689" priority="10850">
      <formula>OR(L1710="Alteração de Carga",L1710="Caixa Existente sem Alteração",L1710="Desligamento")</formula>
    </cfRule>
  </conditionalFormatting>
  <conditionalFormatting sqref="O1724">
    <cfRule type="expression" dxfId="1688" priority="10848">
      <formula>OR(L1710="Alteração de Carga",L1710="Caixa Existente sem Alteração",L1710="Desligamento")</formula>
    </cfRule>
  </conditionalFormatting>
  <conditionalFormatting sqref="O1725">
    <cfRule type="expression" dxfId="1687" priority="10847">
      <formula>OR(L1710="Alteração de Carga",L1710="Caixa Existente sem Alteração",L1710="Desligamento")</formula>
    </cfRule>
  </conditionalFormatting>
  <conditionalFormatting sqref="O1739">
    <cfRule type="expression" dxfId="1686" priority="10809">
      <formula>OR(L1731="Alteração de Carga",L1731="Caixa Existente sem Alteração",L1731="Desligamento")</formula>
    </cfRule>
  </conditionalFormatting>
  <conditionalFormatting sqref="O1740">
    <cfRule type="expression" dxfId="1685" priority="10808">
      <formula>OR(L1731="Alteração de Carga",L1731="Caixa Existente sem Alteração",L1731="Desligamento")</formula>
    </cfRule>
  </conditionalFormatting>
  <conditionalFormatting sqref="O1741">
    <cfRule type="expression" dxfId="1684" priority="10807">
      <formula>OR(L1731="Alteração de Carga",L1731="Caixa Existente sem Alteração",L1731="Desligamento")</formula>
    </cfRule>
  </conditionalFormatting>
  <conditionalFormatting sqref="O1742">
    <cfRule type="expression" dxfId="1683" priority="10806">
      <formula>OR(L1731="Alteração de Carga",L1731="Caixa Existente sem Alteração",L1731="Desligamento")</formula>
    </cfRule>
  </conditionalFormatting>
  <conditionalFormatting sqref="O1743">
    <cfRule type="expression" dxfId="1682" priority="10805">
      <formula>OR(L1731="Alteração de Carga",L1731="Caixa Existente sem Alteração",L1731="Desligamento")</formula>
    </cfRule>
  </conditionalFormatting>
  <conditionalFormatting sqref="O1745">
    <cfRule type="expression" dxfId="1681" priority="10803">
      <formula>OR(L1731="Alteração de Carga",L1731="Caixa Existente sem Alteração",L1731="Desligamento")</formula>
    </cfRule>
  </conditionalFormatting>
  <conditionalFormatting sqref="O1746">
    <cfRule type="expression" dxfId="1680" priority="10802">
      <formula>OR(L1731="Alteração de Carga",L1731="Caixa Existente sem Alteração",L1731="Desligamento")</formula>
    </cfRule>
  </conditionalFormatting>
  <conditionalFormatting sqref="O1760">
    <cfRule type="expression" dxfId="1679" priority="10764">
      <formula>OR(L1752="Alteração de Carga",L1752="Caixa Existente sem Alteração",L1752="Desligamento")</formula>
    </cfRule>
  </conditionalFormatting>
  <conditionalFormatting sqref="O1761">
    <cfRule type="expression" dxfId="1678" priority="10763">
      <formula>OR(L1752="Alteração de Carga",L1752="Caixa Existente sem Alteração",L1752="Desligamento")</formula>
    </cfRule>
  </conditionalFormatting>
  <conditionalFormatting sqref="O1762">
    <cfRule type="expression" dxfId="1677" priority="10762">
      <formula>OR(L1752="Alteração de Carga",L1752="Caixa Existente sem Alteração",L1752="Desligamento")</formula>
    </cfRule>
  </conditionalFormatting>
  <conditionalFormatting sqref="O1763">
    <cfRule type="expression" dxfId="1676" priority="10761">
      <formula>OR(L1752="Alteração de Carga",L1752="Caixa Existente sem Alteração",L1752="Desligamento")</formula>
    </cfRule>
  </conditionalFormatting>
  <conditionalFormatting sqref="O1764">
    <cfRule type="expression" dxfId="1675" priority="10760">
      <formula>OR(L1752="Alteração de Carga",L1752="Caixa Existente sem Alteração",L1752="Desligamento")</formula>
    </cfRule>
  </conditionalFormatting>
  <conditionalFormatting sqref="O1766">
    <cfRule type="expression" dxfId="1674" priority="10758">
      <formula>OR(L1752="Alteração de Carga",L1752="Caixa Existente sem Alteração",L1752="Desligamento")</formula>
    </cfRule>
  </conditionalFormatting>
  <conditionalFormatting sqref="O1767">
    <cfRule type="expression" dxfId="1673" priority="10757">
      <formula>OR(L1752="Alteração de Carga",L1752="Caixa Existente sem Alteração",L1752="Desligamento")</formula>
    </cfRule>
  </conditionalFormatting>
  <conditionalFormatting sqref="O1781">
    <cfRule type="expression" dxfId="1672" priority="10719">
      <formula>OR(L1773="Alteração de Carga",L1773="Caixa Existente sem Alteração",L1773="Desligamento")</formula>
    </cfRule>
  </conditionalFormatting>
  <conditionalFormatting sqref="O1782">
    <cfRule type="expression" dxfId="1671" priority="10718">
      <formula>OR(L1773="Alteração de Carga",L1773="Caixa Existente sem Alteração",L1773="Desligamento")</formula>
    </cfRule>
  </conditionalFormatting>
  <conditionalFormatting sqref="O1783">
    <cfRule type="expression" dxfId="1670" priority="10717">
      <formula>OR(L1773="Alteração de Carga",L1773="Caixa Existente sem Alteração",L1773="Desligamento")</formula>
    </cfRule>
  </conditionalFormatting>
  <conditionalFormatting sqref="O1784">
    <cfRule type="expression" dxfId="1669" priority="10716">
      <formula>OR(L1773="Alteração de Carga",L1773="Caixa Existente sem Alteração",L1773="Desligamento")</formula>
    </cfRule>
  </conditionalFormatting>
  <conditionalFormatting sqref="O1785">
    <cfRule type="expression" dxfId="1668" priority="10715">
      <formula>OR(L1773="Alteração de Carga",L1773="Caixa Existente sem Alteração",L1773="Desligamento")</formula>
    </cfRule>
  </conditionalFormatting>
  <conditionalFormatting sqref="O1787">
    <cfRule type="expression" dxfId="1667" priority="10713">
      <formula>OR(L1773="Alteração de Carga",L1773="Caixa Existente sem Alteração",L1773="Desligamento")</formula>
    </cfRule>
  </conditionalFormatting>
  <conditionalFormatting sqref="O1788">
    <cfRule type="expression" dxfId="1666" priority="10712">
      <formula>OR(L1773="Alteração de Carga",L1773="Caixa Existente sem Alteração",L1773="Desligamento")</formula>
    </cfRule>
  </conditionalFormatting>
  <conditionalFormatting sqref="O1802">
    <cfRule type="expression" dxfId="1665" priority="10674">
      <formula>OR(L1794="Alteração de Carga",L1794="Caixa Existente sem Alteração",L1794="Desligamento")</formula>
    </cfRule>
  </conditionalFormatting>
  <conditionalFormatting sqref="O1803">
    <cfRule type="expression" dxfId="1664" priority="10673">
      <formula>OR(L1794="Alteração de Carga",L1794="Caixa Existente sem Alteração",L1794="Desligamento")</formula>
    </cfRule>
  </conditionalFormatting>
  <conditionalFormatting sqref="O1804">
    <cfRule type="expression" dxfId="1663" priority="10672">
      <formula>OR(L1794="Alteração de Carga",L1794="Caixa Existente sem Alteração",L1794="Desligamento")</formula>
    </cfRule>
  </conditionalFormatting>
  <conditionalFormatting sqref="O1805">
    <cfRule type="expression" dxfId="1662" priority="10671">
      <formula>OR(L1794="Alteração de Carga",L1794="Caixa Existente sem Alteração",L1794="Desligamento")</formula>
    </cfRule>
  </conditionalFormatting>
  <conditionalFormatting sqref="O1806">
    <cfRule type="expression" dxfId="1661" priority="10670">
      <formula>OR(L1794="Alteração de Carga",L1794="Caixa Existente sem Alteração",L1794="Desligamento")</formula>
    </cfRule>
  </conditionalFormatting>
  <conditionalFormatting sqref="O1808">
    <cfRule type="expression" dxfId="1660" priority="10668">
      <formula>OR(L1794="Alteração de Carga",L1794="Caixa Existente sem Alteração",L1794="Desligamento")</formula>
    </cfRule>
  </conditionalFormatting>
  <conditionalFormatting sqref="O1809">
    <cfRule type="expression" dxfId="1659" priority="10667">
      <formula>OR(L1794="Alteração de Carga",L1794="Caixa Existente sem Alteração",L1794="Desligamento")</formula>
    </cfRule>
  </conditionalFormatting>
  <conditionalFormatting sqref="O1823">
    <cfRule type="expression" dxfId="1658" priority="10629">
      <formula>OR(L1815="Alteração de Carga",L1815="Caixa Existente sem Alteração",L1815="Desligamento")</formula>
    </cfRule>
  </conditionalFormatting>
  <conditionalFormatting sqref="O1824">
    <cfRule type="expression" dxfId="1657" priority="10628">
      <formula>OR(L1815="Alteração de Carga",L1815="Caixa Existente sem Alteração",L1815="Desligamento")</formula>
    </cfRule>
  </conditionalFormatting>
  <conditionalFormatting sqref="O1825">
    <cfRule type="expression" dxfId="1656" priority="10627">
      <formula>OR(L1815="Alteração de Carga",L1815="Caixa Existente sem Alteração",L1815="Desligamento")</formula>
    </cfRule>
  </conditionalFormatting>
  <conditionalFormatting sqref="O1826">
    <cfRule type="expression" dxfId="1655" priority="10626">
      <formula>OR(L1815="Alteração de Carga",L1815="Caixa Existente sem Alteração",L1815="Desligamento")</formula>
    </cfRule>
  </conditionalFormatting>
  <conditionalFormatting sqref="O1827">
    <cfRule type="expression" dxfId="1654" priority="10625">
      <formula>OR(L1815="Alteração de Carga",L1815="Caixa Existente sem Alteração",L1815="Desligamento")</formula>
    </cfRule>
  </conditionalFormatting>
  <conditionalFormatting sqref="O1829">
    <cfRule type="expression" dxfId="1653" priority="10623">
      <formula>OR(L1815="Alteração de Carga",L1815="Caixa Existente sem Alteração",L1815="Desligamento")</formula>
    </cfRule>
  </conditionalFormatting>
  <conditionalFormatting sqref="O1830">
    <cfRule type="expression" dxfId="1652" priority="10622">
      <formula>OR(L1815="Alteração de Carga",L1815="Caixa Existente sem Alteração",L1815="Desligamento")</formula>
    </cfRule>
  </conditionalFormatting>
  <conditionalFormatting sqref="O1844">
    <cfRule type="expression" dxfId="1651" priority="10584">
      <formula>OR(L1836="Alteração de Carga",L1836="Caixa Existente sem Alteração",L1836="Desligamento")</formula>
    </cfRule>
  </conditionalFormatting>
  <conditionalFormatting sqref="O1845">
    <cfRule type="expression" dxfId="1650" priority="10583">
      <formula>OR(L1836="Alteração de Carga",L1836="Caixa Existente sem Alteração",L1836="Desligamento")</formula>
    </cfRule>
  </conditionalFormatting>
  <conditionalFormatting sqref="O1846">
    <cfRule type="expression" dxfId="1649" priority="10582">
      <formula>OR(L1836="Alteração de Carga",L1836="Caixa Existente sem Alteração",L1836="Desligamento")</formula>
    </cfRule>
  </conditionalFormatting>
  <conditionalFormatting sqref="O1847">
    <cfRule type="expression" dxfId="1648" priority="10581">
      <formula>OR(L1836="Alteração de Carga",L1836="Caixa Existente sem Alteração",L1836="Desligamento")</formula>
    </cfRule>
  </conditionalFormatting>
  <conditionalFormatting sqref="O1848">
    <cfRule type="expression" dxfId="1647" priority="10580">
      <formula>OR(L1836="Alteração de Carga",L1836="Caixa Existente sem Alteração",L1836="Desligamento")</formula>
    </cfRule>
  </conditionalFormatting>
  <conditionalFormatting sqref="O1850">
    <cfRule type="expression" dxfId="1646" priority="10578">
      <formula>OR(L1836="Alteração de Carga",L1836="Caixa Existente sem Alteração",L1836="Desligamento")</formula>
    </cfRule>
  </conditionalFormatting>
  <conditionalFormatting sqref="O1851">
    <cfRule type="expression" dxfId="1645" priority="10577">
      <formula>OR(L1836="Alteração de Carga",L1836="Caixa Existente sem Alteração",L1836="Desligamento")</formula>
    </cfRule>
  </conditionalFormatting>
  <conditionalFormatting sqref="O1865">
    <cfRule type="expression" dxfId="1644" priority="10539">
      <formula>OR(L1857="Alteração de Carga",L1857="Caixa Existente sem Alteração",L1857="Desligamento")</formula>
    </cfRule>
  </conditionalFormatting>
  <conditionalFormatting sqref="O1866">
    <cfRule type="expression" dxfId="1643" priority="10538">
      <formula>OR(L1857="Alteração de Carga",L1857="Caixa Existente sem Alteração",L1857="Desligamento")</formula>
    </cfRule>
  </conditionalFormatting>
  <conditionalFormatting sqref="O1867">
    <cfRule type="expression" dxfId="1642" priority="10537">
      <formula>OR(L1857="Alteração de Carga",L1857="Caixa Existente sem Alteração",L1857="Desligamento")</formula>
    </cfRule>
  </conditionalFormatting>
  <conditionalFormatting sqref="O1868">
    <cfRule type="expression" dxfId="1641" priority="10536">
      <formula>OR(L1857="Alteração de Carga",L1857="Caixa Existente sem Alteração",L1857="Desligamento")</formula>
    </cfRule>
  </conditionalFormatting>
  <conditionalFormatting sqref="O1869">
    <cfRule type="expression" dxfId="1640" priority="10535">
      <formula>OR(L1857="Alteração de Carga",L1857="Caixa Existente sem Alteração",L1857="Desligamento")</formula>
    </cfRule>
  </conditionalFormatting>
  <conditionalFormatting sqref="O1871">
    <cfRule type="expression" dxfId="1639" priority="10533">
      <formula>OR(L1857="Alteração de Carga",L1857="Caixa Existente sem Alteração",L1857="Desligamento")</formula>
    </cfRule>
  </conditionalFormatting>
  <conditionalFormatting sqref="O1872">
    <cfRule type="expression" dxfId="1638" priority="10532">
      <formula>OR(L1857="Alteração de Carga",L1857="Caixa Existente sem Alteração",L1857="Desligamento")</formula>
    </cfRule>
  </conditionalFormatting>
  <conditionalFormatting sqref="O1886">
    <cfRule type="expression" dxfId="1637" priority="10494">
      <formula>OR(L1878="Alteração de Carga",L1878="Caixa Existente sem Alteração",L1878="Desligamento")</formula>
    </cfRule>
  </conditionalFormatting>
  <conditionalFormatting sqref="O1887">
    <cfRule type="expression" dxfId="1636" priority="10493">
      <formula>OR(L1878="Alteração de Carga",L1878="Caixa Existente sem Alteração",L1878="Desligamento")</formula>
    </cfRule>
  </conditionalFormatting>
  <conditionalFormatting sqref="O1888">
    <cfRule type="expression" dxfId="1635" priority="10492">
      <formula>OR(L1878="Alteração de Carga",L1878="Caixa Existente sem Alteração",L1878="Desligamento")</formula>
    </cfRule>
  </conditionalFormatting>
  <conditionalFormatting sqref="O1889">
    <cfRule type="expression" dxfId="1634" priority="10491">
      <formula>OR(L1878="Alteração de Carga",L1878="Caixa Existente sem Alteração",L1878="Desligamento")</formula>
    </cfRule>
  </conditionalFormatting>
  <conditionalFormatting sqref="O1890">
    <cfRule type="expression" dxfId="1633" priority="10490">
      <formula>OR(L1878="Alteração de Carga",L1878="Caixa Existente sem Alteração",L1878="Desligamento")</formula>
    </cfRule>
  </conditionalFormatting>
  <conditionalFormatting sqref="O1892">
    <cfRule type="expression" dxfId="1632" priority="10488">
      <formula>OR(L1878="Alteração de Carga",L1878="Caixa Existente sem Alteração",L1878="Desligamento")</formula>
    </cfRule>
  </conditionalFormatting>
  <conditionalFormatting sqref="O1893">
    <cfRule type="expression" dxfId="1631" priority="10487">
      <formula>OR(L1878="Alteração de Carga",L1878="Caixa Existente sem Alteração",L1878="Desligamento")</formula>
    </cfRule>
  </conditionalFormatting>
  <conditionalFormatting sqref="O1907">
    <cfRule type="expression" dxfId="1630" priority="10449">
      <formula>OR(L1899="Alteração de Carga",L1899="Caixa Existente sem Alteração",L1899="Desligamento")</formula>
    </cfRule>
  </conditionalFormatting>
  <conditionalFormatting sqref="O1908">
    <cfRule type="expression" dxfId="1629" priority="10448">
      <formula>OR(L1899="Alteração de Carga",L1899="Caixa Existente sem Alteração",L1899="Desligamento")</formula>
    </cfRule>
  </conditionalFormatting>
  <conditionalFormatting sqref="O1909">
    <cfRule type="expression" dxfId="1628" priority="10447">
      <formula>OR(L1899="Alteração de Carga",L1899="Caixa Existente sem Alteração",L1899="Desligamento")</formula>
    </cfRule>
  </conditionalFormatting>
  <conditionalFormatting sqref="O1910">
    <cfRule type="expression" dxfId="1627" priority="10446">
      <formula>OR(L1899="Alteração de Carga",L1899="Caixa Existente sem Alteração",L1899="Desligamento")</formula>
    </cfRule>
  </conditionalFormatting>
  <conditionalFormatting sqref="O1911">
    <cfRule type="expression" dxfId="1626" priority="10445">
      <formula>OR(L1899="Alteração de Carga",L1899="Caixa Existente sem Alteração",L1899="Desligamento")</formula>
    </cfRule>
  </conditionalFormatting>
  <conditionalFormatting sqref="O1913">
    <cfRule type="expression" dxfId="1625" priority="10443">
      <formula>OR(L1899="Alteração de Carga",L1899="Caixa Existente sem Alteração",L1899="Desligamento")</formula>
    </cfRule>
  </conditionalFormatting>
  <conditionalFormatting sqref="O1914">
    <cfRule type="expression" dxfId="1624" priority="10442">
      <formula>OR(L1899="Alteração de Carga",L1899="Caixa Existente sem Alteração",L1899="Desligamento")</formula>
    </cfRule>
  </conditionalFormatting>
  <conditionalFormatting sqref="O1928">
    <cfRule type="expression" dxfId="1623" priority="10404">
      <formula>OR(L1920="Alteração de Carga",L1920="Caixa Existente sem Alteração",L1920="Desligamento")</formula>
    </cfRule>
  </conditionalFormatting>
  <conditionalFormatting sqref="O1929">
    <cfRule type="expression" dxfId="1622" priority="10403">
      <formula>OR(L1920="Alteração de Carga",L1920="Caixa Existente sem Alteração",L1920="Desligamento")</formula>
    </cfRule>
  </conditionalFormatting>
  <conditionalFormatting sqref="O1930">
    <cfRule type="expression" dxfId="1621" priority="10402">
      <formula>OR(L1920="Alteração de Carga",L1920="Caixa Existente sem Alteração",L1920="Desligamento")</formula>
    </cfRule>
  </conditionalFormatting>
  <conditionalFormatting sqref="O1931">
    <cfRule type="expression" dxfId="1620" priority="10401">
      <formula>OR(L1920="Alteração de Carga",L1920="Caixa Existente sem Alteração",L1920="Desligamento")</formula>
    </cfRule>
  </conditionalFormatting>
  <conditionalFormatting sqref="O1932">
    <cfRule type="expression" dxfId="1619" priority="10400">
      <formula>OR(L1920="Alteração de Carga",L1920="Caixa Existente sem Alteração",L1920="Desligamento")</formula>
    </cfRule>
  </conditionalFormatting>
  <conditionalFormatting sqref="O1934">
    <cfRule type="expression" dxfId="1618" priority="10398">
      <formula>OR(L1920="Alteração de Carga",L1920="Caixa Existente sem Alteração",L1920="Desligamento")</formula>
    </cfRule>
  </conditionalFormatting>
  <conditionalFormatting sqref="O1935">
    <cfRule type="expression" dxfId="1617" priority="10397">
      <formula>OR(L1920="Alteração de Carga",L1920="Caixa Existente sem Alteração",L1920="Desligamento")</formula>
    </cfRule>
  </conditionalFormatting>
  <conditionalFormatting sqref="O1949">
    <cfRule type="expression" dxfId="1616" priority="10359">
      <formula>OR(L1941="Alteração de Carga",L1941="Caixa Existente sem Alteração",L1941="Desligamento")</formula>
    </cfRule>
  </conditionalFormatting>
  <conditionalFormatting sqref="O1950">
    <cfRule type="expression" dxfId="1615" priority="10358">
      <formula>OR(L1941="Alteração de Carga",L1941="Caixa Existente sem Alteração",L1941="Desligamento")</formula>
    </cfRule>
  </conditionalFormatting>
  <conditionalFormatting sqref="O1951">
    <cfRule type="expression" dxfId="1614" priority="10357">
      <formula>OR(L1941="Alteração de Carga",L1941="Caixa Existente sem Alteração",L1941="Desligamento")</formula>
    </cfRule>
  </conditionalFormatting>
  <conditionalFormatting sqref="O1952">
    <cfRule type="expression" dxfId="1613" priority="10356">
      <formula>OR(L1941="Alteração de Carga",L1941="Caixa Existente sem Alteração",L1941="Desligamento")</formula>
    </cfRule>
  </conditionalFormatting>
  <conditionalFormatting sqref="O1953">
    <cfRule type="expression" dxfId="1612" priority="10355">
      <formula>OR(L1941="Alteração de Carga",L1941="Caixa Existente sem Alteração",L1941="Desligamento")</formula>
    </cfRule>
  </conditionalFormatting>
  <conditionalFormatting sqref="O1955">
    <cfRule type="expression" dxfId="1611" priority="10353">
      <formula>OR(L1941="Alteração de Carga",L1941="Caixa Existente sem Alteração",L1941="Desligamento")</formula>
    </cfRule>
  </conditionalFormatting>
  <conditionalFormatting sqref="O1956">
    <cfRule type="expression" dxfId="1610" priority="10352">
      <formula>OR(L1941="Alteração de Carga",L1941="Caixa Existente sem Alteração",L1941="Desligamento")</formula>
    </cfRule>
  </conditionalFormatting>
  <conditionalFormatting sqref="O1970">
    <cfRule type="expression" dxfId="1609" priority="10314">
      <formula>OR(L1962="Alteração de Carga",L1962="Caixa Existente sem Alteração",L1962="Desligamento")</formula>
    </cfRule>
  </conditionalFormatting>
  <conditionalFormatting sqref="O1971">
    <cfRule type="expression" dxfId="1608" priority="10313">
      <formula>OR(L1962="Alteração de Carga",L1962="Caixa Existente sem Alteração",L1962="Desligamento")</formula>
    </cfRule>
  </conditionalFormatting>
  <conditionalFormatting sqref="O1972">
    <cfRule type="expression" dxfId="1607" priority="10312">
      <formula>OR(L1962="Alteração de Carga",L1962="Caixa Existente sem Alteração",L1962="Desligamento")</formula>
    </cfRule>
  </conditionalFormatting>
  <conditionalFormatting sqref="O1973">
    <cfRule type="expression" dxfId="1606" priority="10311">
      <formula>OR(L1962="Alteração de Carga",L1962="Caixa Existente sem Alteração",L1962="Desligamento")</formula>
    </cfRule>
  </conditionalFormatting>
  <conditionalFormatting sqref="O1974">
    <cfRule type="expression" dxfId="1605" priority="10310">
      <formula>OR(L1962="Alteração de Carga",L1962="Caixa Existente sem Alteração",L1962="Desligamento")</formula>
    </cfRule>
  </conditionalFormatting>
  <conditionalFormatting sqref="O1976">
    <cfRule type="expression" dxfId="1604" priority="10308">
      <formula>OR(L1962="Alteração de Carga",L1962="Caixa Existente sem Alteração",L1962="Desligamento")</formula>
    </cfRule>
  </conditionalFormatting>
  <conditionalFormatting sqref="O1977">
    <cfRule type="expression" dxfId="1603" priority="10307">
      <formula>OR(L1962="Alteração de Carga",L1962="Caixa Existente sem Alteração",L1962="Desligamento")</formula>
    </cfRule>
  </conditionalFormatting>
  <conditionalFormatting sqref="O1991">
    <cfRule type="expression" dxfId="1602" priority="10269">
      <formula>OR(L1983="Alteração de Carga",L1983="Caixa Existente sem Alteração",L1983="Desligamento")</formula>
    </cfRule>
  </conditionalFormatting>
  <conditionalFormatting sqref="O1992">
    <cfRule type="expression" dxfId="1601" priority="10268">
      <formula>OR(L1983="Alteração de Carga",L1983="Caixa Existente sem Alteração",L1983="Desligamento")</formula>
    </cfRule>
  </conditionalFormatting>
  <conditionalFormatting sqref="O1993">
    <cfRule type="expression" dxfId="1600" priority="10267">
      <formula>OR(L1983="Alteração de Carga",L1983="Caixa Existente sem Alteração",L1983="Desligamento")</formula>
    </cfRule>
  </conditionalFormatting>
  <conditionalFormatting sqref="O1994">
    <cfRule type="expression" dxfId="1599" priority="10266">
      <formula>OR(L1983="Alteração de Carga",L1983="Caixa Existente sem Alteração",L1983="Desligamento")</formula>
    </cfRule>
  </conditionalFormatting>
  <conditionalFormatting sqref="O1995">
    <cfRule type="expression" dxfId="1598" priority="10265">
      <formula>OR(L1983="Alteração de Carga",L1983="Caixa Existente sem Alteração",L1983="Desligamento")</formula>
    </cfRule>
  </conditionalFormatting>
  <conditionalFormatting sqref="O1997">
    <cfRule type="expression" dxfId="1597" priority="10263">
      <formula>OR(L1983="Alteração de Carga",L1983="Caixa Existente sem Alteração",L1983="Desligamento")</formula>
    </cfRule>
  </conditionalFormatting>
  <conditionalFormatting sqref="O1998">
    <cfRule type="expression" dxfId="1596" priority="10262">
      <formula>OR(L1983="Alteração de Carga",L1983="Caixa Existente sem Alteração",L1983="Desligamento")</formula>
    </cfRule>
  </conditionalFormatting>
  <conditionalFormatting sqref="O2012">
    <cfRule type="expression" dxfId="1595" priority="10224">
      <formula>OR(L2004="Alteração de Carga",L2004="Caixa Existente sem Alteração",L2004="Desligamento")</formula>
    </cfRule>
  </conditionalFormatting>
  <conditionalFormatting sqref="O2013">
    <cfRule type="expression" dxfId="1594" priority="10223">
      <formula>OR(L2004="Alteração de Carga",L2004="Caixa Existente sem Alteração",L2004="Desligamento")</formula>
    </cfRule>
  </conditionalFormatting>
  <conditionalFormatting sqref="O2014">
    <cfRule type="expression" dxfId="1593" priority="10222">
      <formula>OR(L2004="Alteração de Carga",L2004="Caixa Existente sem Alteração",L2004="Desligamento")</formula>
    </cfRule>
  </conditionalFormatting>
  <conditionalFormatting sqref="O2015">
    <cfRule type="expression" dxfId="1592" priority="10221">
      <formula>OR(L2004="Alteração de Carga",L2004="Caixa Existente sem Alteração",L2004="Desligamento")</formula>
    </cfRule>
  </conditionalFormatting>
  <conditionalFormatting sqref="O2016">
    <cfRule type="expression" dxfId="1591" priority="10220">
      <formula>OR(L2004="Alteração de Carga",L2004="Caixa Existente sem Alteração",L2004="Desligamento")</formula>
    </cfRule>
  </conditionalFormatting>
  <conditionalFormatting sqref="O2018">
    <cfRule type="expression" dxfId="1590" priority="10218">
      <formula>OR(L2004="Alteração de Carga",L2004="Caixa Existente sem Alteração",L2004="Desligamento")</formula>
    </cfRule>
  </conditionalFormatting>
  <conditionalFormatting sqref="O2019">
    <cfRule type="expression" dxfId="1589" priority="10217">
      <formula>OR(L2004="Alteração de Carga",L2004="Caixa Existente sem Alteração",L2004="Desligamento")</formula>
    </cfRule>
  </conditionalFormatting>
  <conditionalFormatting sqref="O2033">
    <cfRule type="expression" dxfId="1588" priority="10179">
      <formula>OR(L2025="Alteração de Carga",L2025="Caixa Existente sem Alteração",L2025="Desligamento")</formula>
    </cfRule>
  </conditionalFormatting>
  <conditionalFormatting sqref="O2034">
    <cfRule type="expression" dxfId="1587" priority="10178">
      <formula>OR(L2025="Alteração de Carga",L2025="Caixa Existente sem Alteração",L2025="Desligamento")</formula>
    </cfRule>
  </conditionalFormatting>
  <conditionalFormatting sqref="O2035">
    <cfRule type="expression" dxfId="1586" priority="10177">
      <formula>OR(L2025="Alteração de Carga",L2025="Caixa Existente sem Alteração",L2025="Desligamento")</formula>
    </cfRule>
  </conditionalFormatting>
  <conditionalFormatting sqref="O2036">
    <cfRule type="expression" dxfId="1585" priority="10176">
      <formula>OR(L2025="Alteração de Carga",L2025="Caixa Existente sem Alteração",L2025="Desligamento")</formula>
    </cfRule>
  </conditionalFormatting>
  <conditionalFormatting sqref="O2037">
    <cfRule type="expression" dxfId="1584" priority="10175">
      <formula>OR(L2025="Alteração de Carga",L2025="Caixa Existente sem Alteração",L2025="Desligamento")</formula>
    </cfRule>
  </conditionalFormatting>
  <conditionalFormatting sqref="O2039">
    <cfRule type="expression" dxfId="1583" priority="10173">
      <formula>OR(L2025="Alteração de Carga",L2025="Caixa Existente sem Alteração",L2025="Desligamento")</formula>
    </cfRule>
  </conditionalFormatting>
  <conditionalFormatting sqref="O2040">
    <cfRule type="expression" dxfId="1582" priority="10172">
      <formula>OR(L2025="Alteração de Carga",L2025="Caixa Existente sem Alteração",L2025="Desligamento")</formula>
    </cfRule>
  </conditionalFormatting>
  <conditionalFormatting sqref="O2054">
    <cfRule type="expression" dxfId="1581" priority="10134">
      <formula>OR(L2046="Alteração de Carga",L2046="Caixa Existente sem Alteração",L2046="Desligamento")</formula>
    </cfRule>
  </conditionalFormatting>
  <conditionalFormatting sqref="O2055">
    <cfRule type="expression" dxfId="1580" priority="10133">
      <formula>OR(L2046="Alteração de Carga",L2046="Caixa Existente sem Alteração",L2046="Desligamento")</formula>
    </cfRule>
  </conditionalFormatting>
  <conditionalFormatting sqref="O2056">
    <cfRule type="expression" dxfId="1579" priority="10132">
      <formula>OR(L2046="Alteração de Carga",L2046="Caixa Existente sem Alteração",L2046="Desligamento")</formula>
    </cfRule>
  </conditionalFormatting>
  <conditionalFormatting sqref="O2057">
    <cfRule type="expression" dxfId="1578" priority="10131">
      <formula>OR(L2046="Alteração de Carga",L2046="Caixa Existente sem Alteração",L2046="Desligamento")</formula>
    </cfRule>
  </conditionalFormatting>
  <conditionalFormatting sqref="O2058">
    <cfRule type="expression" dxfId="1577" priority="10130">
      <formula>OR(L2046="Alteração de Carga",L2046="Caixa Existente sem Alteração",L2046="Desligamento")</formula>
    </cfRule>
  </conditionalFormatting>
  <conditionalFormatting sqref="O2060">
    <cfRule type="expression" dxfId="1576" priority="10128">
      <formula>OR(L2046="Alteração de Carga",L2046="Caixa Existente sem Alteração",L2046="Desligamento")</formula>
    </cfRule>
  </conditionalFormatting>
  <conditionalFormatting sqref="O2061">
    <cfRule type="expression" dxfId="1575" priority="10127">
      <formula>OR(L2046="Alteração de Carga",L2046="Caixa Existente sem Alteração",L2046="Desligamento")</formula>
    </cfRule>
  </conditionalFormatting>
  <conditionalFormatting sqref="O2075">
    <cfRule type="expression" dxfId="1574" priority="10089">
      <formula>OR(L2067="Alteração de Carga",L2067="Caixa Existente sem Alteração",L2067="Desligamento")</formula>
    </cfRule>
  </conditionalFormatting>
  <conditionalFormatting sqref="O2076">
    <cfRule type="expression" dxfId="1573" priority="10088">
      <formula>OR(L2067="Alteração de Carga",L2067="Caixa Existente sem Alteração",L2067="Desligamento")</formula>
    </cfRule>
  </conditionalFormatting>
  <conditionalFormatting sqref="O2077">
    <cfRule type="expression" dxfId="1572" priority="10087">
      <formula>OR(L2067="Alteração de Carga",L2067="Caixa Existente sem Alteração",L2067="Desligamento")</formula>
    </cfRule>
  </conditionalFormatting>
  <conditionalFormatting sqref="O2078">
    <cfRule type="expression" dxfId="1571" priority="10086">
      <formula>OR(L2067="Alteração de Carga",L2067="Caixa Existente sem Alteração",L2067="Desligamento")</formula>
    </cfRule>
  </conditionalFormatting>
  <conditionalFormatting sqref="O2079">
    <cfRule type="expression" dxfId="1570" priority="10085">
      <formula>OR(L2067="Alteração de Carga",L2067="Caixa Existente sem Alteração",L2067="Desligamento")</formula>
    </cfRule>
  </conditionalFormatting>
  <conditionalFormatting sqref="O2081">
    <cfRule type="expression" dxfId="1569" priority="10083">
      <formula>OR(L2067="Alteração de Carga",L2067="Caixa Existente sem Alteração",L2067="Desligamento")</formula>
    </cfRule>
  </conditionalFormatting>
  <conditionalFormatting sqref="O2082">
    <cfRule type="expression" dxfId="1568" priority="10082">
      <formula>OR(L2067="Alteração de Carga",L2067="Caixa Existente sem Alteração",L2067="Desligamento")</formula>
    </cfRule>
  </conditionalFormatting>
  <conditionalFormatting sqref="O2096">
    <cfRule type="expression" dxfId="1567" priority="10044">
      <formula>OR(L2088="Alteração de Carga",L2088="Caixa Existente sem Alteração",L2088="Desligamento")</formula>
    </cfRule>
  </conditionalFormatting>
  <conditionalFormatting sqref="O2097">
    <cfRule type="expression" dxfId="1566" priority="10043">
      <formula>OR(L2088="Alteração de Carga",L2088="Caixa Existente sem Alteração",L2088="Desligamento")</formula>
    </cfRule>
  </conditionalFormatting>
  <conditionalFormatting sqref="O2098">
    <cfRule type="expression" dxfId="1565" priority="10042">
      <formula>OR(L2088="Alteração de Carga",L2088="Caixa Existente sem Alteração",L2088="Desligamento")</formula>
    </cfRule>
  </conditionalFormatting>
  <conditionalFormatting sqref="O2099">
    <cfRule type="expression" dxfId="1564" priority="10041">
      <formula>OR(L2088="Alteração de Carga",L2088="Caixa Existente sem Alteração",L2088="Desligamento")</formula>
    </cfRule>
  </conditionalFormatting>
  <conditionalFormatting sqref="O2100">
    <cfRule type="expression" dxfId="1563" priority="10040">
      <formula>OR(L2088="Alteração de Carga",L2088="Caixa Existente sem Alteração",L2088="Desligamento")</formula>
    </cfRule>
  </conditionalFormatting>
  <conditionalFormatting sqref="O2102">
    <cfRule type="expression" dxfId="1562" priority="10038">
      <formula>OR(L2088="Alteração de Carga",L2088="Caixa Existente sem Alteração",L2088="Desligamento")</formula>
    </cfRule>
  </conditionalFormatting>
  <conditionalFormatting sqref="O2103">
    <cfRule type="expression" dxfId="1561" priority="10037">
      <formula>OR(L2088="Alteração de Carga",L2088="Caixa Existente sem Alteração",L2088="Desligamento")</formula>
    </cfRule>
  </conditionalFormatting>
  <conditionalFormatting sqref="O2117">
    <cfRule type="expression" dxfId="1560" priority="9999">
      <formula>OR(L2109="Alteração de Carga",L2109="Caixa Existente sem Alteração",L2109="Desligamento")</formula>
    </cfRule>
  </conditionalFormatting>
  <conditionalFormatting sqref="O2118">
    <cfRule type="expression" dxfId="1559" priority="9998">
      <formula>OR(L2109="Alteração de Carga",L2109="Caixa Existente sem Alteração",L2109="Desligamento")</formula>
    </cfRule>
  </conditionalFormatting>
  <conditionalFormatting sqref="O2119">
    <cfRule type="expression" dxfId="1558" priority="9997">
      <formula>OR(L2109="Alteração de Carga",L2109="Caixa Existente sem Alteração",L2109="Desligamento")</formula>
    </cfRule>
  </conditionalFormatting>
  <conditionalFormatting sqref="O2120">
    <cfRule type="expression" dxfId="1557" priority="9996">
      <formula>OR(L2109="Alteração de Carga",L2109="Caixa Existente sem Alteração",L2109="Desligamento")</formula>
    </cfRule>
  </conditionalFormatting>
  <conditionalFormatting sqref="O2121">
    <cfRule type="expression" dxfId="1556" priority="9995">
      <formula>OR(L2109="Alteração de Carga",L2109="Caixa Existente sem Alteração",L2109="Desligamento")</formula>
    </cfRule>
  </conditionalFormatting>
  <conditionalFormatting sqref="O2123">
    <cfRule type="expression" dxfId="1555" priority="9993">
      <formula>OR(L2109="Alteração de Carga",L2109="Caixa Existente sem Alteração",L2109="Desligamento")</formula>
    </cfRule>
  </conditionalFormatting>
  <conditionalFormatting sqref="O2124">
    <cfRule type="expression" dxfId="1554" priority="9992">
      <formula>OR(L2109="Alteração de Carga",L2109="Caixa Existente sem Alteração",L2109="Desligamento")</formula>
    </cfRule>
  </conditionalFormatting>
  <conditionalFormatting sqref="O2138">
    <cfRule type="expression" dxfId="1553" priority="9954">
      <formula>OR(L2130="Alteração de Carga",L2130="Caixa Existente sem Alteração",L2130="Desligamento")</formula>
    </cfRule>
  </conditionalFormatting>
  <conditionalFormatting sqref="O2139">
    <cfRule type="expression" dxfId="1552" priority="9953">
      <formula>OR(L2130="Alteração de Carga",L2130="Caixa Existente sem Alteração",L2130="Desligamento")</formula>
    </cfRule>
  </conditionalFormatting>
  <conditionalFormatting sqref="O2140">
    <cfRule type="expression" dxfId="1551" priority="9952">
      <formula>OR(L2130="Alteração de Carga",L2130="Caixa Existente sem Alteração",L2130="Desligamento")</formula>
    </cfRule>
  </conditionalFormatting>
  <conditionalFormatting sqref="O2141">
    <cfRule type="expression" dxfId="1550" priority="9951">
      <formula>OR(L2130="Alteração de Carga",L2130="Caixa Existente sem Alteração",L2130="Desligamento")</formula>
    </cfRule>
  </conditionalFormatting>
  <conditionalFormatting sqref="O2142">
    <cfRule type="expression" dxfId="1549" priority="9950">
      <formula>OR(L2130="Alteração de Carga",L2130="Caixa Existente sem Alteração",L2130="Desligamento")</formula>
    </cfRule>
  </conditionalFormatting>
  <conditionalFormatting sqref="O2144">
    <cfRule type="expression" dxfId="1548" priority="9948">
      <formula>OR(L2130="Alteração de Carga",L2130="Caixa Existente sem Alteração",L2130="Desligamento")</formula>
    </cfRule>
  </conditionalFormatting>
  <conditionalFormatting sqref="O2145">
    <cfRule type="expression" dxfId="1547" priority="9947">
      <formula>OR(L2130="Alteração de Carga",L2130="Caixa Existente sem Alteração",L2130="Desligamento")</formula>
    </cfRule>
  </conditionalFormatting>
  <conditionalFormatting sqref="O2159">
    <cfRule type="expression" dxfId="1546" priority="9909">
      <formula>OR(L2151="Alteração de Carga",L2151="Caixa Existente sem Alteração",L2151="Desligamento")</formula>
    </cfRule>
  </conditionalFormatting>
  <conditionalFormatting sqref="O2160">
    <cfRule type="expression" dxfId="1545" priority="9908">
      <formula>OR(L2151="Alteração de Carga",L2151="Caixa Existente sem Alteração",L2151="Desligamento")</formula>
    </cfRule>
  </conditionalFormatting>
  <conditionalFormatting sqref="O2161">
    <cfRule type="expression" dxfId="1544" priority="9907">
      <formula>OR(L2151="Alteração de Carga",L2151="Caixa Existente sem Alteração",L2151="Desligamento")</formula>
    </cfRule>
  </conditionalFormatting>
  <conditionalFormatting sqref="O2162">
    <cfRule type="expression" dxfId="1543" priority="9906">
      <formula>OR(L2151="Alteração de Carga",L2151="Caixa Existente sem Alteração",L2151="Desligamento")</formula>
    </cfRule>
  </conditionalFormatting>
  <conditionalFormatting sqref="O2163">
    <cfRule type="expression" dxfId="1542" priority="9905">
      <formula>OR(L2151="Alteração de Carga",L2151="Caixa Existente sem Alteração",L2151="Desligamento")</formula>
    </cfRule>
  </conditionalFormatting>
  <conditionalFormatting sqref="O2165">
    <cfRule type="expression" dxfId="1541" priority="9903">
      <formula>OR(L2151="Alteração de Carga",L2151="Caixa Existente sem Alteração",L2151="Desligamento")</formula>
    </cfRule>
  </conditionalFormatting>
  <conditionalFormatting sqref="O2166">
    <cfRule type="expression" dxfId="1540" priority="9902">
      <formula>OR(L2151="Alteração de Carga",L2151="Caixa Existente sem Alteração",L2151="Desligamento")</formula>
    </cfRule>
  </conditionalFormatting>
  <conditionalFormatting sqref="O2180">
    <cfRule type="expression" dxfId="1539" priority="9864">
      <formula>OR(L2172="Alteração de Carga",L2172="Caixa Existente sem Alteração",L2172="Desligamento")</formula>
    </cfRule>
  </conditionalFormatting>
  <conditionalFormatting sqref="O2181">
    <cfRule type="expression" dxfId="1538" priority="9863">
      <formula>OR(L2172="Alteração de Carga",L2172="Caixa Existente sem Alteração",L2172="Desligamento")</formula>
    </cfRule>
  </conditionalFormatting>
  <conditionalFormatting sqref="O2182">
    <cfRule type="expression" dxfId="1537" priority="9862">
      <formula>OR(L2172="Alteração de Carga",L2172="Caixa Existente sem Alteração",L2172="Desligamento")</formula>
    </cfRule>
  </conditionalFormatting>
  <conditionalFormatting sqref="O2183">
    <cfRule type="expression" dxfId="1536" priority="9861">
      <formula>OR(L2172="Alteração de Carga",L2172="Caixa Existente sem Alteração",L2172="Desligamento")</formula>
    </cfRule>
  </conditionalFormatting>
  <conditionalFormatting sqref="O2184">
    <cfRule type="expression" dxfId="1535" priority="9860">
      <formula>OR(L2172="Alteração de Carga",L2172="Caixa Existente sem Alteração",L2172="Desligamento")</formula>
    </cfRule>
  </conditionalFormatting>
  <conditionalFormatting sqref="O2186">
    <cfRule type="expression" dxfId="1534" priority="9858">
      <formula>OR(L2172="Alteração de Carga",L2172="Caixa Existente sem Alteração",L2172="Desligamento")</formula>
    </cfRule>
  </conditionalFormatting>
  <conditionalFormatting sqref="O2187">
    <cfRule type="expression" dxfId="1533" priority="9857">
      <formula>OR(L2172="Alteração de Carga",L2172="Caixa Existente sem Alteração",L2172="Desligamento")</formula>
    </cfRule>
  </conditionalFormatting>
  <conditionalFormatting sqref="O2201">
    <cfRule type="expression" dxfId="1532" priority="9819">
      <formula>OR(L2193="Alteração de Carga",L2193="Caixa Existente sem Alteração",L2193="Desligamento")</formula>
    </cfRule>
  </conditionalFormatting>
  <conditionalFormatting sqref="O2202">
    <cfRule type="expression" dxfId="1531" priority="9818">
      <formula>OR(L2193="Alteração de Carga",L2193="Caixa Existente sem Alteração",L2193="Desligamento")</formula>
    </cfRule>
  </conditionalFormatting>
  <conditionalFormatting sqref="O2203">
    <cfRule type="expression" dxfId="1530" priority="9817">
      <formula>OR(L2193="Alteração de Carga",L2193="Caixa Existente sem Alteração",L2193="Desligamento")</formula>
    </cfRule>
  </conditionalFormatting>
  <conditionalFormatting sqref="O2204">
    <cfRule type="expression" dxfId="1529" priority="9816">
      <formula>OR(L2193="Alteração de Carga",L2193="Caixa Existente sem Alteração",L2193="Desligamento")</formula>
    </cfRule>
  </conditionalFormatting>
  <conditionalFormatting sqref="O2205">
    <cfRule type="expression" dxfId="1528" priority="9815">
      <formula>OR(L2193="Alteração de Carga",L2193="Caixa Existente sem Alteração",L2193="Desligamento")</formula>
    </cfRule>
  </conditionalFormatting>
  <conditionalFormatting sqref="O2207">
    <cfRule type="expression" dxfId="1527" priority="9813">
      <formula>OR(L2193="Alteração de Carga",L2193="Caixa Existente sem Alteração",L2193="Desligamento")</formula>
    </cfRule>
  </conditionalFormatting>
  <conditionalFormatting sqref="O2208">
    <cfRule type="expression" dxfId="1526" priority="9812">
      <formula>OR(L2193="Alteração de Carga",L2193="Caixa Existente sem Alteração",L2193="Desligamento")</formula>
    </cfRule>
  </conditionalFormatting>
  <conditionalFormatting sqref="O2222">
    <cfRule type="expression" dxfId="1525" priority="9774">
      <formula>OR(L2214="Alteração de Carga",L2214="Caixa Existente sem Alteração",L2214="Desligamento")</formula>
    </cfRule>
  </conditionalFormatting>
  <conditionalFormatting sqref="O2223">
    <cfRule type="expression" dxfId="1524" priority="9773">
      <formula>OR(L2214="Alteração de Carga",L2214="Caixa Existente sem Alteração",L2214="Desligamento")</formula>
    </cfRule>
  </conditionalFormatting>
  <conditionalFormatting sqref="O2224">
    <cfRule type="expression" dxfId="1523" priority="9772">
      <formula>OR(L2214="Alteração de Carga",L2214="Caixa Existente sem Alteração",L2214="Desligamento")</formula>
    </cfRule>
  </conditionalFormatting>
  <conditionalFormatting sqref="O2225">
    <cfRule type="expression" dxfId="1522" priority="9771">
      <formula>OR(L2214="Alteração de Carga",L2214="Caixa Existente sem Alteração",L2214="Desligamento")</formula>
    </cfRule>
  </conditionalFormatting>
  <conditionalFormatting sqref="O2226">
    <cfRule type="expression" dxfId="1521" priority="9770">
      <formula>OR(L2214="Alteração de Carga",L2214="Caixa Existente sem Alteração",L2214="Desligamento")</formula>
    </cfRule>
  </conditionalFormatting>
  <conditionalFormatting sqref="O2228">
    <cfRule type="expression" dxfId="1520" priority="9768">
      <formula>OR(L2214="Alteração de Carga",L2214="Caixa Existente sem Alteração",L2214="Desligamento")</formula>
    </cfRule>
  </conditionalFormatting>
  <conditionalFormatting sqref="O2229">
    <cfRule type="expression" dxfId="1519" priority="9767">
      <formula>OR(L2214="Alteração de Carga",L2214="Caixa Existente sem Alteração",L2214="Desligamento")</formula>
    </cfRule>
  </conditionalFormatting>
  <conditionalFormatting sqref="O2243">
    <cfRule type="expression" dxfId="1518" priority="9729">
      <formula>OR(L2235="Alteração de Carga",L2235="Caixa Existente sem Alteração",L2235="Desligamento")</formula>
    </cfRule>
  </conditionalFormatting>
  <conditionalFormatting sqref="O2244">
    <cfRule type="expression" dxfId="1517" priority="9728">
      <formula>OR(L2235="Alteração de Carga",L2235="Caixa Existente sem Alteração",L2235="Desligamento")</formula>
    </cfRule>
  </conditionalFormatting>
  <conditionalFormatting sqref="O2245">
    <cfRule type="expression" dxfId="1516" priority="9727">
      <formula>OR(L2235="Alteração de Carga",L2235="Caixa Existente sem Alteração",L2235="Desligamento")</formula>
    </cfRule>
  </conditionalFormatting>
  <conditionalFormatting sqref="O2246">
    <cfRule type="expression" dxfId="1515" priority="9726">
      <formula>OR(L2235="Alteração de Carga",L2235="Caixa Existente sem Alteração",L2235="Desligamento")</formula>
    </cfRule>
  </conditionalFormatting>
  <conditionalFormatting sqref="O2247">
    <cfRule type="expression" dxfId="1514" priority="9725">
      <formula>OR(L2235="Alteração de Carga",L2235="Caixa Existente sem Alteração",L2235="Desligamento")</formula>
    </cfRule>
  </conditionalFormatting>
  <conditionalFormatting sqref="O2249">
    <cfRule type="expression" dxfId="1513" priority="9723">
      <formula>OR(L2235="Alteração de Carga",L2235="Caixa Existente sem Alteração",L2235="Desligamento")</formula>
    </cfRule>
  </conditionalFormatting>
  <conditionalFormatting sqref="O2250">
    <cfRule type="expression" dxfId="1512" priority="9722">
      <formula>OR(L2235="Alteração de Carga",L2235="Caixa Existente sem Alteração",L2235="Desligamento")</formula>
    </cfRule>
  </conditionalFormatting>
  <conditionalFormatting sqref="O2264">
    <cfRule type="expression" dxfId="1511" priority="9684">
      <formula>OR(L2256="Alteração de Carga",L2256="Caixa Existente sem Alteração",L2256="Desligamento")</formula>
    </cfRule>
  </conditionalFormatting>
  <conditionalFormatting sqref="O2265">
    <cfRule type="expression" dxfId="1510" priority="9683">
      <formula>OR(L2256="Alteração de Carga",L2256="Caixa Existente sem Alteração",L2256="Desligamento")</formula>
    </cfRule>
  </conditionalFormatting>
  <conditionalFormatting sqref="O2266">
    <cfRule type="expression" dxfId="1509" priority="9682">
      <formula>OR(L2256="Alteração de Carga",L2256="Caixa Existente sem Alteração",L2256="Desligamento")</formula>
    </cfRule>
  </conditionalFormatting>
  <conditionalFormatting sqref="O2267">
    <cfRule type="expression" dxfId="1508" priority="9681">
      <formula>OR(L2256="Alteração de Carga",L2256="Caixa Existente sem Alteração",L2256="Desligamento")</formula>
    </cfRule>
  </conditionalFormatting>
  <conditionalFormatting sqref="O2268">
    <cfRule type="expression" dxfId="1507" priority="9680">
      <formula>OR(L2256="Alteração de Carga",L2256="Caixa Existente sem Alteração",L2256="Desligamento")</formula>
    </cfRule>
  </conditionalFormatting>
  <conditionalFormatting sqref="O2270">
    <cfRule type="expression" dxfId="1506" priority="9678">
      <formula>OR(L2256="Alteração de Carga",L2256="Caixa Existente sem Alteração",L2256="Desligamento")</formula>
    </cfRule>
  </conditionalFormatting>
  <conditionalFormatting sqref="O2271">
    <cfRule type="expression" dxfId="1505" priority="9677">
      <formula>OR(L2256="Alteração de Carga",L2256="Caixa Existente sem Alteração",L2256="Desligamento")</formula>
    </cfRule>
  </conditionalFormatting>
  <conditionalFormatting sqref="O2285">
    <cfRule type="expression" dxfId="1504" priority="9639">
      <formula>OR(L2277="Alteração de Carga",L2277="Caixa Existente sem Alteração",L2277="Desligamento")</formula>
    </cfRule>
  </conditionalFormatting>
  <conditionalFormatting sqref="O2286">
    <cfRule type="expression" dxfId="1503" priority="9638">
      <formula>OR(L2277="Alteração de Carga",L2277="Caixa Existente sem Alteração",L2277="Desligamento")</formula>
    </cfRule>
  </conditionalFormatting>
  <conditionalFormatting sqref="O2287">
    <cfRule type="expression" dxfId="1502" priority="9637">
      <formula>OR(L2277="Alteração de Carga",L2277="Caixa Existente sem Alteração",L2277="Desligamento")</formula>
    </cfRule>
  </conditionalFormatting>
  <conditionalFormatting sqref="O2288">
    <cfRule type="expression" dxfId="1501" priority="9636">
      <formula>OR(L2277="Alteração de Carga",L2277="Caixa Existente sem Alteração",L2277="Desligamento")</formula>
    </cfRule>
  </conditionalFormatting>
  <conditionalFormatting sqref="O2289">
    <cfRule type="expression" dxfId="1500" priority="9635">
      <formula>OR(L2277="Alteração de Carga",L2277="Caixa Existente sem Alteração",L2277="Desligamento")</formula>
    </cfRule>
  </conditionalFormatting>
  <conditionalFormatting sqref="O2291">
    <cfRule type="expression" dxfId="1499" priority="9633">
      <formula>OR(L2277="Alteração de Carga",L2277="Caixa Existente sem Alteração",L2277="Desligamento")</formula>
    </cfRule>
  </conditionalFormatting>
  <conditionalFormatting sqref="O2292">
    <cfRule type="expression" dxfId="1498" priority="9632">
      <formula>OR(L2277="Alteração de Carga",L2277="Caixa Existente sem Alteração",L2277="Desligamento")</formula>
    </cfRule>
  </conditionalFormatting>
  <conditionalFormatting sqref="O2306">
    <cfRule type="expression" dxfId="1497" priority="9594">
      <formula>OR(L2298="Alteração de Carga",L2298="Caixa Existente sem Alteração",L2298="Desligamento")</formula>
    </cfRule>
  </conditionalFormatting>
  <conditionalFormatting sqref="O2307">
    <cfRule type="expression" dxfId="1496" priority="9593">
      <formula>OR(L2298="Alteração de Carga",L2298="Caixa Existente sem Alteração",L2298="Desligamento")</formula>
    </cfRule>
  </conditionalFormatting>
  <conditionalFormatting sqref="O2308">
    <cfRule type="expression" dxfId="1495" priority="9592">
      <formula>OR(L2298="Alteração de Carga",L2298="Caixa Existente sem Alteração",L2298="Desligamento")</formula>
    </cfRule>
  </conditionalFormatting>
  <conditionalFormatting sqref="O2309">
    <cfRule type="expression" dxfId="1494" priority="9591">
      <formula>OR(L2298="Alteração de Carga",L2298="Caixa Existente sem Alteração",L2298="Desligamento")</formula>
    </cfRule>
  </conditionalFormatting>
  <conditionalFormatting sqref="O2310">
    <cfRule type="expression" dxfId="1493" priority="9590">
      <formula>OR(L2298="Alteração de Carga",L2298="Caixa Existente sem Alteração",L2298="Desligamento")</formula>
    </cfRule>
  </conditionalFormatting>
  <conditionalFormatting sqref="O2312">
    <cfRule type="expression" dxfId="1492" priority="9588">
      <formula>OR(L2298="Alteração de Carga",L2298="Caixa Existente sem Alteração",L2298="Desligamento")</formula>
    </cfRule>
  </conditionalFormatting>
  <conditionalFormatting sqref="O2313">
    <cfRule type="expression" dxfId="1491" priority="9587">
      <formula>OR(L2298="Alteração de Carga",L2298="Caixa Existente sem Alteração",L2298="Desligamento")</formula>
    </cfRule>
  </conditionalFormatting>
  <conditionalFormatting sqref="O2327">
    <cfRule type="expression" dxfId="1490" priority="9549">
      <formula>OR(L2319="Alteração de Carga",L2319="Caixa Existente sem Alteração",L2319="Desligamento")</formula>
    </cfRule>
  </conditionalFormatting>
  <conditionalFormatting sqref="O2328">
    <cfRule type="expression" dxfId="1489" priority="9548">
      <formula>OR(L2319="Alteração de Carga",L2319="Caixa Existente sem Alteração",L2319="Desligamento")</formula>
    </cfRule>
  </conditionalFormatting>
  <conditionalFormatting sqref="O2329">
    <cfRule type="expression" dxfId="1488" priority="9547">
      <formula>OR(L2319="Alteração de Carga",L2319="Caixa Existente sem Alteração",L2319="Desligamento")</formula>
    </cfRule>
  </conditionalFormatting>
  <conditionalFormatting sqref="O2330">
    <cfRule type="expression" dxfId="1487" priority="9546">
      <formula>OR(L2319="Alteração de Carga",L2319="Caixa Existente sem Alteração",L2319="Desligamento")</formula>
    </cfRule>
  </conditionalFormatting>
  <conditionalFormatting sqref="O2331">
    <cfRule type="expression" dxfId="1486" priority="9545">
      <formula>OR(L2319="Alteração de Carga",L2319="Caixa Existente sem Alteração",L2319="Desligamento")</formula>
    </cfRule>
  </conditionalFormatting>
  <conditionalFormatting sqref="O2333">
    <cfRule type="expression" dxfId="1485" priority="9543">
      <formula>OR(L2319="Alteração de Carga",L2319="Caixa Existente sem Alteração",L2319="Desligamento")</formula>
    </cfRule>
  </conditionalFormatting>
  <conditionalFormatting sqref="O2334">
    <cfRule type="expression" dxfId="1484" priority="9542">
      <formula>OR(L2319="Alteração de Carga",L2319="Caixa Existente sem Alteração",L2319="Desligamento")</formula>
    </cfRule>
  </conditionalFormatting>
  <conditionalFormatting sqref="O2348">
    <cfRule type="expression" dxfId="1483" priority="9504">
      <formula>OR(L2340="Alteração de Carga",L2340="Caixa Existente sem Alteração",L2340="Desligamento")</formula>
    </cfRule>
  </conditionalFormatting>
  <conditionalFormatting sqref="O2349">
    <cfRule type="expression" dxfId="1482" priority="9503">
      <formula>OR(L2340="Alteração de Carga",L2340="Caixa Existente sem Alteração",L2340="Desligamento")</formula>
    </cfRule>
  </conditionalFormatting>
  <conditionalFormatting sqref="O2350">
    <cfRule type="expression" dxfId="1481" priority="9502">
      <formula>OR(L2340="Alteração de Carga",L2340="Caixa Existente sem Alteração",L2340="Desligamento")</formula>
    </cfRule>
  </conditionalFormatting>
  <conditionalFormatting sqref="O2351">
    <cfRule type="expression" dxfId="1480" priority="9501">
      <formula>OR(L2340="Alteração de Carga",L2340="Caixa Existente sem Alteração",L2340="Desligamento")</formula>
    </cfRule>
  </conditionalFormatting>
  <conditionalFormatting sqref="O2352">
    <cfRule type="expression" dxfId="1479" priority="9500">
      <formula>OR(L2340="Alteração de Carga",L2340="Caixa Existente sem Alteração",L2340="Desligamento")</formula>
    </cfRule>
  </conditionalFormatting>
  <conditionalFormatting sqref="O2354">
    <cfRule type="expression" dxfId="1478" priority="9498">
      <formula>OR(L2340="Alteração de Carga",L2340="Caixa Existente sem Alteração",L2340="Desligamento")</formula>
    </cfRule>
  </conditionalFormatting>
  <conditionalFormatting sqref="O2355">
    <cfRule type="expression" dxfId="1477" priority="9497">
      <formula>OR(L2340="Alteração de Carga",L2340="Caixa Existente sem Alteração",L2340="Desligamento")</formula>
    </cfRule>
  </conditionalFormatting>
  <conditionalFormatting sqref="O2369">
    <cfRule type="expression" dxfId="1476" priority="9459">
      <formula>OR(L2361="Alteração de Carga",L2361="Caixa Existente sem Alteração",L2361="Desligamento")</formula>
    </cfRule>
  </conditionalFormatting>
  <conditionalFormatting sqref="O2370">
    <cfRule type="expression" dxfId="1475" priority="9458">
      <formula>OR(L2361="Alteração de Carga",L2361="Caixa Existente sem Alteração",L2361="Desligamento")</formula>
    </cfRule>
  </conditionalFormatting>
  <conditionalFormatting sqref="O2371">
    <cfRule type="expression" dxfId="1474" priority="9457">
      <formula>OR(L2361="Alteração de Carga",L2361="Caixa Existente sem Alteração",L2361="Desligamento")</formula>
    </cfRule>
  </conditionalFormatting>
  <conditionalFormatting sqref="O2372">
    <cfRule type="expression" dxfId="1473" priority="9456">
      <formula>OR(L2361="Alteração de Carga",L2361="Caixa Existente sem Alteração",L2361="Desligamento")</formula>
    </cfRule>
  </conditionalFormatting>
  <conditionalFormatting sqref="O2373">
    <cfRule type="expression" dxfId="1472" priority="9455">
      <formula>OR(L2361="Alteração de Carga",L2361="Caixa Existente sem Alteração",L2361="Desligamento")</formula>
    </cfRule>
  </conditionalFormatting>
  <conditionalFormatting sqref="O2375">
    <cfRule type="expression" dxfId="1471" priority="9453">
      <formula>OR(L2361="Alteração de Carga",L2361="Caixa Existente sem Alteração",L2361="Desligamento")</formula>
    </cfRule>
  </conditionalFormatting>
  <conditionalFormatting sqref="O2376">
    <cfRule type="expression" dxfId="1470" priority="9452">
      <formula>OR(L2361="Alteração de Carga",L2361="Caixa Existente sem Alteração",L2361="Desligamento")</formula>
    </cfRule>
  </conditionalFormatting>
  <conditionalFormatting sqref="O2390">
    <cfRule type="expression" dxfId="1469" priority="9414">
      <formula>OR(L2382="Alteração de Carga",L2382="Caixa Existente sem Alteração",L2382="Desligamento")</formula>
    </cfRule>
  </conditionalFormatting>
  <conditionalFormatting sqref="O2391">
    <cfRule type="expression" dxfId="1468" priority="9413">
      <formula>OR(L2382="Alteração de Carga",L2382="Caixa Existente sem Alteração",L2382="Desligamento")</formula>
    </cfRule>
  </conditionalFormatting>
  <conditionalFormatting sqref="O2392">
    <cfRule type="expression" dxfId="1467" priority="9412">
      <formula>OR(L2382="Alteração de Carga",L2382="Caixa Existente sem Alteração",L2382="Desligamento")</formula>
    </cfRule>
  </conditionalFormatting>
  <conditionalFormatting sqref="O2393">
    <cfRule type="expression" dxfId="1466" priority="9411">
      <formula>OR(L2382="Alteração de Carga",L2382="Caixa Existente sem Alteração",L2382="Desligamento")</formula>
    </cfRule>
  </conditionalFormatting>
  <conditionalFormatting sqref="O2394">
    <cfRule type="expression" dxfId="1465" priority="9410">
      <formula>OR(L2382="Alteração de Carga",L2382="Caixa Existente sem Alteração",L2382="Desligamento")</formula>
    </cfRule>
  </conditionalFormatting>
  <conditionalFormatting sqref="O2396">
    <cfRule type="expression" dxfId="1464" priority="9408">
      <formula>OR(L2382="Alteração de Carga",L2382="Caixa Existente sem Alteração",L2382="Desligamento")</formula>
    </cfRule>
  </conditionalFormatting>
  <conditionalFormatting sqref="O2397">
    <cfRule type="expression" dxfId="1463" priority="9407">
      <formula>OR(L2382="Alteração de Carga",L2382="Caixa Existente sem Alteração",L2382="Desligamento")</formula>
    </cfRule>
  </conditionalFormatting>
  <conditionalFormatting sqref="O2411">
    <cfRule type="expression" dxfId="1462" priority="9369">
      <formula>OR(L2403="Alteração de Carga",L2403="Caixa Existente sem Alteração",L2403="Desligamento")</formula>
    </cfRule>
  </conditionalFormatting>
  <conditionalFormatting sqref="O2412">
    <cfRule type="expression" dxfId="1461" priority="9368">
      <formula>OR(L2403="Alteração de Carga",L2403="Caixa Existente sem Alteração",L2403="Desligamento")</formula>
    </cfRule>
  </conditionalFormatting>
  <conditionalFormatting sqref="O2413">
    <cfRule type="expression" dxfId="1460" priority="9367">
      <formula>OR(L2403="Alteração de Carga",L2403="Caixa Existente sem Alteração",L2403="Desligamento")</formula>
    </cfRule>
  </conditionalFormatting>
  <conditionalFormatting sqref="O2414">
    <cfRule type="expression" dxfId="1459" priority="9366">
      <formula>OR(L2403="Alteração de Carga",L2403="Caixa Existente sem Alteração",L2403="Desligamento")</formula>
    </cfRule>
  </conditionalFormatting>
  <conditionalFormatting sqref="O2415">
    <cfRule type="expression" dxfId="1458" priority="9365">
      <formula>OR(L2403="Alteração de Carga",L2403="Caixa Existente sem Alteração",L2403="Desligamento")</formula>
    </cfRule>
  </conditionalFormatting>
  <conditionalFormatting sqref="O2417">
    <cfRule type="expression" dxfId="1457" priority="9363">
      <formula>OR(L2403="Alteração de Carga",L2403="Caixa Existente sem Alteração",L2403="Desligamento")</formula>
    </cfRule>
  </conditionalFormatting>
  <conditionalFormatting sqref="O2418">
    <cfRule type="expression" dxfId="1456" priority="9362">
      <formula>OR(L2403="Alteração de Carga",L2403="Caixa Existente sem Alteração",L2403="Desligamento")</formula>
    </cfRule>
  </conditionalFormatting>
  <conditionalFormatting sqref="O2432">
    <cfRule type="expression" dxfId="1455" priority="9324">
      <formula>OR(L2424="Alteração de Carga",L2424="Caixa Existente sem Alteração",L2424="Desligamento")</formula>
    </cfRule>
  </conditionalFormatting>
  <conditionalFormatting sqref="O2433">
    <cfRule type="expression" dxfId="1454" priority="9323">
      <formula>OR(L2424="Alteração de Carga",L2424="Caixa Existente sem Alteração",L2424="Desligamento")</formula>
    </cfRule>
  </conditionalFormatting>
  <conditionalFormatting sqref="O2434">
    <cfRule type="expression" dxfId="1453" priority="9322">
      <formula>OR(L2424="Alteração de Carga",L2424="Caixa Existente sem Alteração",L2424="Desligamento")</formula>
    </cfRule>
  </conditionalFormatting>
  <conditionalFormatting sqref="O2435">
    <cfRule type="expression" dxfId="1452" priority="9321">
      <formula>OR(L2424="Alteração de Carga",L2424="Caixa Existente sem Alteração",L2424="Desligamento")</formula>
    </cfRule>
  </conditionalFormatting>
  <conditionalFormatting sqref="O2436">
    <cfRule type="expression" dxfId="1451" priority="9320">
      <formula>OR(L2424="Alteração de Carga",L2424="Caixa Existente sem Alteração",L2424="Desligamento")</formula>
    </cfRule>
  </conditionalFormatting>
  <conditionalFormatting sqref="O2438">
    <cfRule type="expression" dxfId="1450" priority="9318">
      <formula>OR(L2424="Alteração de Carga",L2424="Caixa Existente sem Alteração",L2424="Desligamento")</formula>
    </cfRule>
  </conditionalFormatting>
  <conditionalFormatting sqref="O2439">
    <cfRule type="expression" dxfId="1449" priority="9317">
      <formula>OR(L2424="Alteração de Carga",L2424="Caixa Existente sem Alteração",L2424="Desligamento")</formula>
    </cfRule>
  </conditionalFormatting>
  <conditionalFormatting sqref="O2453">
    <cfRule type="expression" dxfId="1448" priority="9279">
      <formula>OR(L2445="Alteração de Carga",L2445="Caixa Existente sem Alteração",L2445="Desligamento")</formula>
    </cfRule>
  </conditionalFormatting>
  <conditionalFormatting sqref="O2454">
    <cfRule type="expression" dxfId="1447" priority="9278">
      <formula>OR(L2445="Alteração de Carga",L2445="Caixa Existente sem Alteração",L2445="Desligamento")</formula>
    </cfRule>
  </conditionalFormatting>
  <conditionalFormatting sqref="O2455">
    <cfRule type="expression" dxfId="1446" priority="9277">
      <formula>OR(L2445="Alteração de Carga",L2445="Caixa Existente sem Alteração",L2445="Desligamento")</formula>
    </cfRule>
  </conditionalFormatting>
  <conditionalFormatting sqref="O2456">
    <cfRule type="expression" dxfId="1445" priority="9276">
      <formula>OR(L2445="Alteração de Carga",L2445="Caixa Existente sem Alteração",L2445="Desligamento")</formula>
    </cfRule>
  </conditionalFormatting>
  <conditionalFormatting sqref="O2457">
    <cfRule type="expression" dxfId="1444" priority="9275">
      <formula>OR(L2445="Alteração de Carga",L2445="Caixa Existente sem Alteração",L2445="Desligamento")</formula>
    </cfRule>
  </conditionalFormatting>
  <conditionalFormatting sqref="O2459">
    <cfRule type="expression" dxfId="1443" priority="9273">
      <formula>OR(L2445="Alteração de Carga",L2445="Caixa Existente sem Alteração",L2445="Desligamento")</formula>
    </cfRule>
  </conditionalFormatting>
  <conditionalFormatting sqref="O2460">
    <cfRule type="expression" dxfId="1442" priority="9272">
      <formula>OR(L2445="Alteração de Carga",L2445="Caixa Existente sem Alteração",L2445="Desligamento")</formula>
    </cfRule>
  </conditionalFormatting>
  <conditionalFormatting sqref="O2474">
    <cfRule type="expression" dxfId="1441" priority="9234">
      <formula>OR(L2466="Alteração de Carga",L2466="Caixa Existente sem Alteração",L2466="Desligamento")</formula>
    </cfRule>
  </conditionalFormatting>
  <conditionalFormatting sqref="O2475">
    <cfRule type="expression" dxfId="1440" priority="9233">
      <formula>OR(L2466="Alteração de Carga",L2466="Caixa Existente sem Alteração",L2466="Desligamento")</formula>
    </cfRule>
  </conditionalFormatting>
  <conditionalFormatting sqref="O2476">
    <cfRule type="expression" dxfId="1439" priority="9232">
      <formula>OR(L2466="Alteração de Carga",L2466="Caixa Existente sem Alteração",L2466="Desligamento")</formula>
    </cfRule>
  </conditionalFormatting>
  <conditionalFormatting sqref="O2477">
    <cfRule type="expression" dxfId="1438" priority="9231">
      <formula>OR(L2466="Alteração de Carga",L2466="Caixa Existente sem Alteração",L2466="Desligamento")</formula>
    </cfRule>
  </conditionalFormatting>
  <conditionalFormatting sqref="O2478">
    <cfRule type="expression" dxfId="1437" priority="9230">
      <formula>OR(L2466="Alteração de Carga",L2466="Caixa Existente sem Alteração",L2466="Desligamento")</formula>
    </cfRule>
  </conditionalFormatting>
  <conditionalFormatting sqref="O2480">
    <cfRule type="expression" dxfId="1436" priority="9228">
      <formula>OR(L2466="Alteração de Carga",L2466="Caixa Existente sem Alteração",L2466="Desligamento")</formula>
    </cfRule>
  </conditionalFormatting>
  <conditionalFormatting sqref="O2481">
    <cfRule type="expression" dxfId="1435" priority="9227">
      <formula>OR(L2466="Alteração de Carga",L2466="Caixa Existente sem Alteração",L2466="Desligamento")</formula>
    </cfRule>
  </conditionalFormatting>
  <conditionalFormatting sqref="O2495">
    <cfRule type="expression" dxfId="1434" priority="9189">
      <formula>OR(L2487="Alteração de Carga",L2487="Caixa Existente sem Alteração",L2487="Desligamento")</formula>
    </cfRule>
  </conditionalFormatting>
  <conditionalFormatting sqref="O2496">
    <cfRule type="expression" dxfId="1433" priority="9188">
      <formula>OR(L2487="Alteração de Carga",L2487="Caixa Existente sem Alteração",L2487="Desligamento")</formula>
    </cfRule>
  </conditionalFormatting>
  <conditionalFormatting sqref="O2497">
    <cfRule type="expression" dxfId="1432" priority="9187">
      <formula>OR(L2487="Alteração de Carga",L2487="Caixa Existente sem Alteração",L2487="Desligamento")</formula>
    </cfRule>
  </conditionalFormatting>
  <conditionalFormatting sqref="O2498">
    <cfRule type="expression" dxfId="1431" priority="9186">
      <formula>OR(L2487="Alteração de Carga",L2487="Caixa Existente sem Alteração",L2487="Desligamento")</formula>
    </cfRule>
  </conditionalFormatting>
  <conditionalFormatting sqref="O2499">
    <cfRule type="expression" dxfId="1430" priority="9185">
      <formula>OR(L2487="Alteração de Carga",L2487="Caixa Existente sem Alteração",L2487="Desligamento")</formula>
    </cfRule>
  </conditionalFormatting>
  <conditionalFormatting sqref="O2501">
    <cfRule type="expression" dxfId="1429" priority="9183">
      <formula>OR(L2487="Alteração de Carga",L2487="Caixa Existente sem Alteração",L2487="Desligamento")</formula>
    </cfRule>
  </conditionalFormatting>
  <conditionalFormatting sqref="O2502">
    <cfRule type="expression" dxfId="1428" priority="9182">
      <formula>OR(L2487="Alteração de Carga",L2487="Caixa Existente sem Alteração",L2487="Desligamento")</formula>
    </cfRule>
  </conditionalFormatting>
  <conditionalFormatting sqref="O2516">
    <cfRule type="expression" dxfId="1427" priority="9144">
      <formula>OR(L2508="Alteração de Carga",L2508="Caixa Existente sem Alteração",L2508="Desligamento")</formula>
    </cfRule>
  </conditionalFormatting>
  <conditionalFormatting sqref="O2517">
    <cfRule type="expression" dxfId="1426" priority="9143">
      <formula>OR(L2508="Alteração de Carga",L2508="Caixa Existente sem Alteração",L2508="Desligamento")</formula>
    </cfRule>
  </conditionalFormatting>
  <conditionalFormatting sqref="O2518">
    <cfRule type="expression" dxfId="1425" priority="9142">
      <formula>OR(L2508="Alteração de Carga",L2508="Caixa Existente sem Alteração",L2508="Desligamento")</formula>
    </cfRule>
  </conditionalFormatting>
  <conditionalFormatting sqref="O2519">
    <cfRule type="expression" dxfId="1424" priority="9141">
      <formula>OR(L2508="Alteração de Carga",L2508="Caixa Existente sem Alteração",L2508="Desligamento")</formula>
    </cfRule>
  </conditionalFormatting>
  <conditionalFormatting sqref="O2520">
    <cfRule type="expression" dxfId="1423" priority="9140">
      <formula>OR(L2508="Alteração de Carga",L2508="Caixa Existente sem Alteração",L2508="Desligamento")</formula>
    </cfRule>
  </conditionalFormatting>
  <conditionalFormatting sqref="O2522">
    <cfRule type="expression" dxfId="1422" priority="9138">
      <formula>OR(L2508="Alteração de Carga",L2508="Caixa Existente sem Alteração",L2508="Desligamento")</formula>
    </cfRule>
  </conditionalFormatting>
  <conditionalFormatting sqref="O2523">
    <cfRule type="expression" dxfId="1421" priority="9137">
      <formula>OR(L2508="Alteração de Carga",L2508="Caixa Existente sem Alteração",L2508="Desligamento")</formula>
    </cfRule>
  </conditionalFormatting>
  <conditionalFormatting sqref="O2537">
    <cfRule type="expression" dxfId="1420" priority="9099">
      <formula>OR(L2529="Alteração de Carga",L2529="Caixa Existente sem Alteração",L2529="Desligamento")</formula>
    </cfRule>
  </conditionalFormatting>
  <conditionalFormatting sqref="O2538">
    <cfRule type="expression" dxfId="1419" priority="9098">
      <formula>OR(L2529="Alteração de Carga",L2529="Caixa Existente sem Alteração",L2529="Desligamento")</formula>
    </cfRule>
  </conditionalFormatting>
  <conditionalFormatting sqref="O2539">
    <cfRule type="expression" dxfId="1418" priority="9097">
      <formula>OR(L2529="Alteração de Carga",L2529="Caixa Existente sem Alteração",L2529="Desligamento")</formula>
    </cfRule>
  </conditionalFormatting>
  <conditionalFormatting sqref="O2540">
    <cfRule type="expression" dxfId="1417" priority="9096">
      <formula>OR(L2529="Alteração de Carga",L2529="Caixa Existente sem Alteração",L2529="Desligamento")</formula>
    </cfRule>
  </conditionalFormatting>
  <conditionalFormatting sqref="O2541">
    <cfRule type="expression" dxfId="1416" priority="9095">
      <formula>OR(L2529="Alteração de Carga",L2529="Caixa Existente sem Alteração",L2529="Desligamento")</formula>
    </cfRule>
  </conditionalFormatting>
  <conditionalFormatting sqref="O2543">
    <cfRule type="expression" dxfId="1415" priority="9093">
      <formula>OR(L2529="Alteração de Carga",L2529="Caixa Existente sem Alteração",L2529="Desligamento")</formula>
    </cfRule>
  </conditionalFormatting>
  <conditionalFormatting sqref="O2544">
    <cfRule type="expression" dxfId="1414" priority="9092">
      <formula>OR(L2529="Alteração de Carga",L2529="Caixa Existente sem Alteração",L2529="Desligamento")</formula>
    </cfRule>
  </conditionalFormatting>
  <conditionalFormatting sqref="O2558">
    <cfRule type="expression" dxfId="1413" priority="9054">
      <formula>OR(L2550="Alteração de Carga",L2550="Caixa Existente sem Alteração",L2550="Desligamento")</formula>
    </cfRule>
  </conditionalFormatting>
  <conditionalFormatting sqref="O2559">
    <cfRule type="expression" dxfId="1412" priority="9053">
      <formula>OR(L2550="Alteração de Carga",L2550="Caixa Existente sem Alteração",L2550="Desligamento")</formula>
    </cfRule>
  </conditionalFormatting>
  <conditionalFormatting sqref="O2560">
    <cfRule type="expression" dxfId="1411" priority="9052">
      <formula>OR(L2550="Alteração de Carga",L2550="Caixa Existente sem Alteração",L2550="Desligamento")</formula>
    </cfRule>
  </conditionalFormatting>
  <conditionalFormatting sqref="O2561">
    <cfRule type="expression" dxfId="1410" priority="9051">
      <formula>OR(L2550="Alteração de Carga",L2550="Caixa Existente sem Alteração",L2550="Desligamento")</formula>
    </cfRule>
  </conditionalFormatting>
  <conditionalFormatting sqref="O2562">
    <cfRule type="expression" dxfId="1409" priority="9050">
      <formula>OR(L2550="Alteração de Carga",L2550="Caixa Existente sem Alteração",L2550="Desligamento")</formula>
    </cfRule>
  </conditionalFormatting>
  <conditionalFormatting sqref="O2564">
    <cfRule type="expression" dxfId="1408" priority="9048">
      <formula>OR(L2550="Alteração de Carga",L2550="Caixa Existente sem Alteração",L2550="Desligamento")</formula>
    </cfRule>
  </conditionalFormatting>
  <conditionalFormatting sqref="O2565">
    <cfRule type="expression" dxfId="1407" priority="9047">
      <formula>OR(L2550="Alteração de Carga",L2550="Caixa Existente sem Alteração",L2550="Desligamento")</formula>
    </cfRule>
  </conditionalFormatting>
  <conditionalFormatting sqref="O2579">
    <cfRule type="expression" dxfId="1406" priority="9009">
      <formula>OR(L2571="Alteração de Carga",L2571="Caixa Existente sem Alteração",L2571="Desligamento")</formula>
    </cfRule>
  </conditionalFormatting>
  <conditionalFormatting sqref="O2580">
    <cfRule type="expression" dxfId="1405" priority="9008">
      <formula>OR(L2571="Alteração de Carga",L2571="Caixa Existente sem Alteração",L2571="Desligamento")</formula>
    </cfRule>
  </conditionalFormatting>
  <conditionalFormatting sqref="O2581">
    <cfRule type="expression" dxfId="1404" priority="9007">
      <formula>OR(L2571="Alteração de Carga",L2571="Caixa Existente sem Alteração",L2571="Desligamento")</formula>
    </cfRule>
  </conditionalFormatting>
  <conditionalFormatting sqref="O2582">
    <cfRule type="expression" dxfId="1403" priority="9006">
      <formula>OR(L2571="Alteração de Carga",L2571="Caixa Existente sem Alteração",L2571="Desligamento")</formula>
    </cfRule>
  </conditionalFormatting>
  <conditionalFormatting sqref="O2583">
    <cfRule type="expression" dxfId="1402" priority="9005">
      <formula>OR(L2571="Alteração de Carga",L2571="Caixa Existente sem Alteração",L2571="Desligamento")</formula>
    </cfRule>
  </conditionalFormatting>
  <conditionalFormatting sqref="O2585">
    <cfRule type="expression" dxfId="1401" priority="9003">
      <formula>OR(L2571="Alteração de Carga",L2571="Caixa Existente sem Alteração",L2571="Desligamento")</formula>
    </cfRule>
  </conditionalFormatting>
  <conditionalFormatting sqref="O2586">
    <cfRule type="expression" dxfId="1400" priority="9002">
      <formula>OR(L2571="Alteração de Carga",L2571="Caixa Existente sem Alteração",L2571="Desligamento")</formula>
    </cfRule>
  </conditionalFormatting>
  <conditionalFormatting sqref="O2600">
    <cfRule type="expression" dxfId="1399" priority="8964">
      <formula>OR(L2592="Alteração de Carga",L2592="Caixa Existente sem Alteração",L2592="Desligamento")</formula>
    </cfRule>
  </conditionalFormatting>
  <conditionalFormatting sqref="O2601">
    <cfRule type="expression" dxfId="1398" priority="8963">
      <formula>OR(L2592="Alteração de Carga",L2592="Caixa Existente sem Alteração",L2592="Desligamento")</formula>
    </cfRule>
  </conditionalFormatting>
  <conditionalFormatting sqref="O2602">
    <cfRule type="expression" dxfId="1397" priority="8962">
      <formula>OR(L2592="Alteração de Carga",L2592="Caixa Existente sem Alteração",L2592="Desligamento")</formula>
    </cfRule>
  </conditionalFormatting>
  <conditionalFormatting sqref="O2603">
    <cfRule type="expression" dxfId="1396" priority="8961">
      <formula>OR(L2592="Alteração de Carga",L2592="Caixa Existente sem Alteração",L2592="Desligamento")</formula>
    </cfRule>
  </conditionalFormatting>
  <conditionalFormatting sqref="O2604">
    <cfRule type="expression" dxfId="1395" priority="8960">
      <formula>OR(L2592="Alteração de Carga",L2592="Caixa Existente sem Alteração",L2592="Desligamento")</formula>
    </cfRule>
  </conditionalFormatting>
  <conditionalFormatting sqref="O2606">
    <cfRule type="expression" dxfId="1394" priority="8958">
      <formula>OR(L2592="Alteração de Carga",L2592="Caixa Existente sem Alteração",L2592="Desligamento")</formula>
    </cfRule>
  </conditionalFormatting>
  <conditionalFormatting sqref="O2607">
    <cfRule type="expression" dxfId="1393" priority="8957">
      <formula>OR(L2592="Alteração de Carga",L2592="Caixa Existente sem Alteração",L2592="Desligamento")</formula>
    </cfRule>
  </conditionalFormatting>
  <conditionalFormatting sqref="O2621">
    <cfRule type="expression" dxfId="1392" priority="8919">
      <formula>OR(L2613="Alteração de Carga",L2613="Caixa Existente sem Alteração",L2613="Desligamento")</formula>
    </cfRule>
  </conditionalFormatting>
  <conditionalFormatting sqref="O2622">
    <cfRule type="expression" dxfId="1391" priority="8918">
      <formula>OR(L2613="Alteração de Carga",L2613="Caixa Existente sem Alteração",L2613="Desligamento")</formula>
    </cfRule>
  </conditionalFormatting>
  <conditionalFormatting sqref="O2623">
    <cfRule type="expression" dxfId="1390" priority="8917">
      <formula>OR(L2613="Alteração de Carga",L2613="Caixa Existente sem Alteração",L2613="Desligamento")</formula>
    </cfRule>
  </conditionalFormatting>
  <conditionalFormatting sqref="O2624">
    <cfRule type="expression" dxfId="1389" priority="8916">
      <formula>OR(L2613="Alteração de Carga",L2613="Caixa Existente sem Alteração",L2613="Desligamento")</formula>
    </cfRule>
  </conditionalFormatting>
  <conditionalFormatting sqref="O2625">
    <cfRule type="expression" dxfId="1388" priority="8915">
      <formula>OR(L2613="Alteração de Carga",L2613="Caixa Existente sem Alteração",L2613="Desligamento")</formula>
    </cfRule>
  </conditionalFormatting>
  <conditionalFormatting sqref="O2627">
    <cfRule type="expression" dxfId="1387" priority="8913">
      <formula>OR(L2613="Alteração de Carga",L2613="Caixa Existente sem Alteração",L2613="Desligamento")</formula>
    </cfRule>
  </conditionalFormatting>
  <conditionalFormatting sqref="O2628">
    <cfRule type="expression" dxfId="1386" priority="8912">
      <formula>OR(L2613="Alteração de Carga",L2613="Caixa Existente sem Alteração",L2613="Desligamento")</formula>
    </cfRule>
  </conditionalFormatting>
  <conditionalFormatting sqref="O2642">
    <cfRule type="expression" dxfId="1385" priority="8874">
      <formula>OR(L2634="Alteração de Carga",L2634="Caixa Existente sem Alteração",L2634="Desligamento")</formula>
    </cfRule>
  </conditionalFormatting>
  <conditionalFormatting sqref="O2643">
    <cfRule type="expression" dxfId="1384" priority="8873">
      <formula>OR(L2634="Alteração de Carga",L2634="Caixa Existente sem Alteração",L2634="Desligamento")</formula>
    </cfRule>
  </conditionalFormatting>
  <conditionalFormatting sqref="O2644">
    <cfRule type="expression" dxfId="1383" priority="8872">
      <formula>OR(L2634="Alteração de Carga",L2634="Caixa Existente sem Alteração",L2634="Desligamento")</formula>
    </cfRule>
  </conditionalFormatting>
  <conditionalFormatting sqref="O2645">
    <cfRule type="expression" dxfId="1382" priority="8871">
      <formula>OR(L2634="Alteração de Carga",L2634="Caixa Existente sem Alteração",L2634="Desligamento")</formula>
    </cfRule>
  </conditionalFormatting>
  <conditionalFormatting sqref="O2646">
    <cfRule type="expression" dxfId="1381" priority="8870">
      <formula>OR(L2634="Alteração de Carga",L2634="Caixa Existente sem Alteração",L2634="Desligamento")</formula>
    </cfRule>
  </conditionalFormatting>
  <conditionalFormatting sqref="O2648">
    <cfRule type="expression" dxfId="1380" priority="8868">
      <formula>OR(L2634="Alteração de Carga",L2634="Caixa Existente sem Alteração",L2634="Desligamento")</formula>
    </cfRule>
  </conditionalFormatting>
  <conditionalFormatting sqref="O2649">
    <cfRule type="expression" dxfId="1379" priority="8867">
      <formula>OR(L2634="Alteração de Carga",L2634="Caixa Existente sem Alteração",L2634="Desligamento")</formula>
    </cfRule>
  </conditionalFormatting>
  <conditionalFormatting sqref="O2663">
    <cfRule type="expression" dxfId="1378" priority="8829">
      <formula>OR(L2655="Alteração de Carga",L2655="Caixa Existente sem Alteração",L2655="Desligamento")</formula>
    </cfRule>
  </conditionalFormatting>
  <conditionalFormatting sqref="O2664">
    <cfRule type="expression" dxfId="1377" priority="8828">
      <formula>OR(L2655="Alteração de Carga",L2655="Caixa Existente sem Alteração",L2655="Desligamento")</formula>
    </cfRule>
  </conditionalFormatting>
  <conditionalFormatting sqref="O2665">
    <cfRule type="expression" dxfId="1376" priority="8827">
      <formula>OR(L2655="Alteração de Carga",L2655="Caixa Existente sem Alteração",L2655="Desligamento")</formula>
    </cfRule>
  </conditionalFormatting>
  <conditionalFormatting sqref="O2666">
    <cfRule type="expression" dxfId="1375" priority="8826">
      <formula>OR(L2655="Alteração de Carga",L2655="Caixa Existente sem Alteração",L2655="Desligamento")</formula>
    </cfRule>
  </conditionalFormatting>
  <conditionalFormatting sqref="O2667">
    <cfRule type="expression" dxfId="1374" priority="8825">
      <formula>OR(L2655="Alteração de Carga",L2655="Caixa Existente sem Alteração",L2655="Desligamento")</formula>
    </cfRule>
  </conditionalFormatting>
  <conditionalFormatting sqref="O2669">
    <cfRule type="expression" dxfId="1373" priority="8823">
      <formula>OR(L2655="Alteração de Carga",L2655="Caixa Existente sem Alteração",L2655="Desligamento")</formula>
    </cfRule>
  </conditionalFormatting>
  <conditionalFormatting sqref="O2670">
    <cfRule type="expression" dxfId="1372" priority="8822">
      <formula>OR(L2655="Alteração de Carga",L2655="Caixa Existente sem Alteração",L2655="Desligamento")</formula>
    </cfRule>
  </conditionalFormatting>
  <conditionalFormatting sqref="O2684">
    <cfRule type="expression" dxfId="1371" priority="8784">
      <formula>OR(L2676="Alteração de Carga",L2676="Caixa Existente sem Alteração",L2676="Desligamento")</formula>
    </cfRule>
  </conditionalFormatting>
  <conditionalFormatting sqref="O2685">
    <cfRule type="expression" dxfId="1370" priority="8783">
      <formula>OR(L2676="Alteração de Carga",L2676="Caixa Existente sem Alteração",L2676="Desligamento")</formula>
    </cfRule>
  </conditionalFormatting>
  <conditionalFormatting sqref="O2686">
    <cfRule type="expression" dxfId="1369" priority="8782">
      <formula>OR(L2676="Alteração de Carga",L2676="Caixa Existente sem Alteração",L2676="Desligamento")</formula>
    </cfRule>
  </conditionalFormatting>
  <conditionalFormatting sqref="O2687">
    <cfRule type="expression" dxfId="1368" priority="8781">
      <formula>OR(L2676="Alteração de Carga",L2676="Caixa Existente sem Alteração",L2676="Desligamento")</formula>
    </cfRule>
  </conditionalFormatting>
  <conditionalFormatting sqref="O2688">
    <cfRule type="expression" dxfId="1367" priority="8780">
      <formula>OR(L2676="Alteração de Carga",L2676="Caixa Existente sem Alteração",L2676="Desligamento")</formula>
    </cfRule>
  </conditionalFormatting>
  <conditionalFormatting sqref="O2690">
    <cfRule type="expression" dxfId="1366" priority="8778">
      <formula>OR(L2676="Alteração de Carga",L2676="Caixa Existente sem Alteração",L2676="Desligamento")</formula>
    </cfRule>
  </conditionalFormatting>
  <conditionalFormatting sqref="O2691">
    <cfRule type="expression" dxfId="1365" priority="8777">
      <formula>OR(L2676="Alteração de Carga",L2676="Caixa Existente sem Alteração",L2676="Desligamento")</formula>
    </cfRule>
  </conditionalFormatting>
  <conditionalFormatting sqref="O2705">
    <cfRule type="expression" dxfId="1364" priority="8739">
      <formula>OR(L2697="Alteração de Carga",L2697="Caixa Existente sem Alteração",L2697="Desligamento")</formula>
    </cfRule>
  </conditionalFormatting>
  <conditionalFormatting sqref="O2706">
    <cfRule type="expression" dxfId="1363" priority="8738">
      <formula>OR(L2697="Alteração de Carga",L2697="Caixa Existente sem Alteração",L2697="Desligamento")</formula>
    </cfRule>
  </conditionalFormatting>
  <conditionalFormatting sqref="O2707">
    <cfRule type="expression" dxfId="1362" priority="8737">
      <formula>OR(L2697="Alteração de Carga",L2697="Caixa Existente sem Alteração",L2697="Desligamento")</formula>
    </cfRule>
  </conditionalFormatting>
  <conditionalFormatting sqref="O2708">
    <cfRule type="expression" dxfId="1361" priority="8736">
      <formula>OR(L2697="Alteração de Carga",L2697="Caixa Existente sem Alteração",L2697="Desligamento")</formula>
    </cfRule>
  </conditionalFormatting>
  <conditionalFormatting sqref="O2709">
    <cfRule type="expression" dxfId="1360" priority="8735">
      <formula>OR(L2697="Alteração de Carga",L2697="Caixa Existente sem Alteração",L2697="Desligamento")</formula>
    </cfRule>
  </conditionalFormatting>
  <conditionalFormatting sqref="O2711">
    <cfRule type="expression" dxfId="1359" priority="8733">
      <formula>OR(L2697="Alteração de Carga",L2697="Caixa Existente sem Alteração",L2697="Desligamento")</formula>
    </cfRule>
  </conditionalFormatting>
  <conditionalFormatting sqref="O2712">
    <cfRule type="expression" dxfId="1358" priority="8732">
      <formula>OR(L2697="Alteração de Carga",L2697="Caixa Existente sem Alteração",L2697="Desligamento")</formula>
    </cfRule>
  </conditionalFormatting>
  <conditionalFormatting sqref="O2726">
    <cfRule type="expression" dxfId="1357" priority="8694">
      <formula>OR(L2718="Alteração de Carga",L2718="Caixa Existente sem Alteração",L2718="Desligamento")</formula>
    </cfRule>
  </conditionalFormatting>
  <conditionalFormatting sqref="O2727">
    <cfRule type="expression" dxfId="1356" priority="8693">
      <formula>OR(L2718="Alteração de Carga",L2718="Caixa Existente sem Alteração",L2718="Desligamento")</formula>
    </cfRule>
  </conditionalFormatting>
  <conditionalFormatting sqref="O2728">
    <cfRule type="expression" dxfId="1355" priority="8692">
      <formula>OR(L2718="Alteração de Carga",L2718="Caixa Existente sem Alteração",L2718="Desligamento")</formula>
    </cfRule>
  </conditionalFormatting>
  <conditionalFormatting sqref="O2729">
    <cfRule type="expression" dxfId="1354" priority="8691">
      <formula>OR(L2718="Alteração de Carga",L2718="Caixa Existente sem Alteração",L2718="Desligamento")</formula>
    </cfRule>
  </conditionalFormatting>
  <conditionalFormatting sqref="O2730">
    <cfRule type="expression" dxfId="1353" priority="8690">
      <formula>OR(L2718="Alteração de Carga",L2718="Caixa Existente sem Alteração",L2718="Desligamento")</formula>
    </cfRule>
  </conditionalFormatting>
  <conditionalFormatting sqref="O2732">
    <cfRule type="expression" dxfId="1352" priority="8688">
      <formula>OR(L2718="Alteração de Carga",L2718="Caixa Existente sem Alteração",L2718="Desligamento")</formula>
    </cfRule>
  </conditionalFormatting>
  <conditionalFormatting sqref="O2733">
    <cfRule type="expression" dxfId="1351" priority="8687">
      <formula>OR(L2718="Alteração de Carga",L2718="Caixa Existente sem Alteração",L2718="Desligamento")</formula>
    </cfRule>
  </conditionalFormatting>
  <conditionalFormatting sqref="O2747">
    <cfRule type="expression" dxfId="1350" priority="8649">
      <formula>OR(L2739="Alteração de Carga",L2739="Caixa Existente sem Alteração",L2739="Desligamento")</formula>
    </cfRule>
  </conditionalFormatting>
  <conditionalFormatting sqref="O2748">
    <cfRule type="expression" dxfId="1349" priority="8648">
      <formula>OR(L2739="Alteração de Carga",L2739="Caixa Existente sem Alteração",L2739="Desligamento")</formula>
    </cfRule>
  </conditionalFormatting>
  <conditionalFormatting sqref="O2749">
    <cfRule type="expression" dxfId="1348" priority="8647">
      <formula>OR(L2739="Alteração de Carga",L2739="Caixa Existente sem Alteração",L2739="Desligamento")</formula>
    </cfRule>
  </conditionalFormatting>
  <conditionalFormatting sqref="O2750">
    <cfRule type="expression" dxfId="1347" priority="8646">
      <formula>OR(L2739="Alteração de Carga",L2739="Caixa Existente sem Alteração",L2739="Desligamento")</formula>
    </cfRule>
  </conditionalFormatting>
  <conditionalFormatting sqref="O2751">
    <cfRule type="expression" dxfId="1346" priority="8645">
      <formula>OR(L2739="Alteração de Carga",L2739="Caixa Existente sem Alteração",L2739="Desligamento")</formula>
    </cfRule>
  </conditionalFormatting>
  <conditionalFormatting sqref="O2753">
    <cfRule type="expression" dxfId="1345" priority="8643">
      <formula>OR(L2739="Alteração de Carga",L2739="Caixa Existente sem Alteração",L2739="Desligamento")</formula>
    </cfRule>
  </conditionalFormatting>
  <conditionalFormatting sqref="O2754">
    <cfRule type="expression" dxfId="1344" priority="8642">
      <formula>OR(L2739="Alteração de Carga",L2739="Caixa Existente sem Alteração",L2739="Desligamento")</formula>
    </cfRule>
  </conditionalFormatting>
  <conditionalFormatting sqref="O2768">
    <cfRule type="expression" dxfId="1343" priority="8604">
      <formula>OR(L2760="Alteração de Carga",L2760="Caixa Existente sem Alteração",L2760="Desligamento")</formula>
    </cfRule>
  </conditionalFormatting>
  <conditionalFormatting sqref="O2769">
    <cfRule type="expression" dxfId="1342" priority="8603">
      <formula>OR(L2760="Alteração de Carga",L2760="Caixa Existente sem Alteração",L2760="Desligamento")</formula>
    </cfRule>
  </conditionalFormatting>
  <conditionalFormatting sqref="O2770">
    <cfRule type="expression" dxfId="1341" priority="8602">
      <formula>OR(L2760="Alteração de Carga",L2760="Caixa Existente sem Alteração",L2760="Desligamento")</formula>
    </cfRule>
  </conditionalFormatting>
  <conditionalFormatting sqref="O2771">
    <cfRule type="expression" dxfId="1340" priority="8601">
      <formula>OR(L2760="Alteração de Carga",L2760="Caixa Existente sem Alteração",L2760="Desligamento")</formula>
    </cfRule>
  </conditionalFormatting>
  <conditionalFormatting sqref="O2772">
    <cfRule type="expression" dxfId="1339" priority="8600">
      <formula>OR(L2760="Alteração de Carga",L2760="Caixa Existente sem Alteração",L2760="Desligamento")</formula>
    </cfRule>
  </conditionalFormatting>
  <conditionalFormatting sqref="O2774">
    <cfRule type="expression" dxfId="1338" priority="8598">
      <formula>OR(L2760="Alteração de Carga",L2760="Caixa Existente sem Alteração",L2760="Desligamento")</formula>
    </cfRule>
  </conditionalFormatting>
  <conditionalFormatting sqref="O2775">
    <cfRule type="expression" dxfId="1337" priority="8597">
      <formula>OR(L2760="Alteração de Carga",L2760="Caixa Existente sem Alteração",L2760="Desligamento")</formula>
    </cfRule>
  </conditionalFormatting>
  <conditionalFormatting sqref="O2789">
    <cfRule type="expression" dxfId="1336" priority="8559">
      <formula>OR(L2781="Alteração de Carga",L2781="Caixa Existente sem Alteração",L2781="Desligamento")</formula>
    </cfRule>
  </conditionalFormatting>
  <conditionalFormatting sqref="O2790">
    <cfRule type="expression" dxfId="1335" priority="8558">
      <formula>OR(L2781="Alteração de Carga",L2781="Caixa Existente sem Alteração",L2781="Desligamento")</formula>
    </cfRule>
  </conditionalFormatting>
  <conditionalFormatting sqref="O2791">
    <cfRule type="expression" dxfId="1334" priority="8557">
      <formula>OR(L2781="Alteração de Carga",L2781="Caixa Existente sem Alteração",L2781="Desligamento")</formula>
    </cfRule>
  </conditionalFormatting>
  <conditionalFormatting sqref="O2792">
    <cfRule type="expression" dxfId="1333" priority="8556">
      <formula>OR(L2781="Alteração de Carga",L2781="Caixa Existente sem Alteração",L2781="Desligamento")</formula>
    </cfRule>
  </conditionalFormatting>
  <conditionalFormatting sqref="O2793">
    <cfRule type="expression" dxfId="1332" priority="8555">
      <formula>OR(L2781="Alteração de Carga",L2781="Caixa Existente sem Alteração",L2781="Desligamento")</formula>
    </cfRule>
  </conditionalFormatting>
  <conditionalFormatting sqref="O2795">
    <cfRule type="expression" dxfId="1331" priority="8553">
      <formula>OR(L2781="Alteração de Carga",L2781="Caixa Existente sem Alteração",L2781="Desligamento")</formula>
    </cfRule>
  </conditionalFormatting>
  <conditionalFormatting sqref="O2796">
    <cfRule type="expression" dxfId="1330" priority="8552">
      <formula>OR(L2781="Alteração de Carga",L2781="Caixa Existente sem Alteração",L2781="Desligamento")</formula>
    </cfRule>
  </conditionalFormatting>
  <conditionalFormatting sqref="O2810">
    <cfRule type="expression" dxfId="1329" priority="8514">
      <formula>OR(L2802="Alteração de Carga",L2802="Caixa Existente sem Alteração",L2802="Desligamento")</formula>
    </cfRule>
  </conditionalFormatting>
  <conditionalFormatting sqref="O2811">
    <cfRule type="expression" dxfId="1328" priority="8513">
      <formula>OR(L2802="Alteração de Carga",L2802="Caixa Existente sem Alteração",L2802="Desligamento")</formula>
    </cfRule>
  </conditionalFormatting>
  <conditionalFormatting sqref="O2812">
    <cfRule type="expression" dxfId="1327" priority="8512">
      <formula>OR(L2802="Alteração de Carga",L2802="Caixa Existente sem Alteração",L2802="Desligamento")</formula>
    </cfRule>
  </conditionalFormatting>
  <conditionalFormatting sqref="O2813">
    <cfRule type="expression" dxfId="1326" priority="8511">
      <formula>OR(L2802="Alteração de Carga",L2802="Caixa Existente sem Alteração",L2802="Desligamento")</formula>
    </cfRule>
  </conditionalFormatting>
  <conditionalFormatting sqref="O2814">
    <cfRule type="expression" dxfId="1325" priority="8510">
      <formula>OR(L2802="Alteração de Carga",L2802="Caixa Existente sem Alteração",L2802="Desligamento")</formula>
    </cfRule>
  </conditionalFormatting>
  <conditionalFormatting sqref="O2816">
    <cfRule type="expression" dxfId="1324" priority="8508">
      <formula>OR(L2802="Alteração de Carga",L2802="Caixa Existente sem Alteração",L2802="Desligamento")</formula>
    </cfRule>
  </conditionalFormatting>
  <conditionalFormatting sqref="O2817">
    <cfRule type="expression" dxfId="1323" priority="8507">
      <formula>OR(L2802="Alteração de Carga",L2802="Caixa Existente sem Alteração",L2802="Desligamento")</formula>
    </cfRule>
  </conditionalFormatting>
  <conditionalFormatting sqref="O2831">
    <cfRule type="expression" dxfId="1322" priority="8469">
      <formula>OR(L2823="Alteração de Carga",L2823="Caixa Existente sem Alteração",L2823="Desligamento")</formula>
    </cfRule>
  </conditionalFormatting>
  <conditionalFormatting sqref="O2832">
    <cfRule type="expression" dxfId="1321" priority="8468">
      <formula>OR(L2823="Alteração de Carga",L2823="Caixa Existente sem Alteração",L2823="Desligamento")</formula>
    </cfRule>
  </conditionalFormatting>
  <conditionalFormatting sqref="O2833">
    <cfRule type="expression" dxfId="1320" priority="8467">
      <formula>OR(L2823="Alteração de Carga",L2823="Caixa Existente sem Alteração",L2823="Desligamento")</formula>
    </cfRule>
  </conditionalFormatting>
  <conditionalFormatting sqref="O2834">
    <cfRule type="expression" dxfId="1319" priority="8466">
      <formula>OR(L2823="Alteração de Carga",L2823="Caixa Existente sem Alteração",L2823="Desligamento")</formula>
    </cfRule>
  </conditionalFormatting>
  <conditionalFormatting sqref="O2835">
    <cfRule type="expression" dxfId="1318" priority="8465">
      <formula>OR(L2823="Alteração de Carga",L2823="Caixa Existente sem Alteração",L2823="Desligamento")</formula>
    </cfRule>
  </conditionalFormatting>
  <conditionalFormatting sqref="O2837">
    <cfRule type="expression" dxfId="1317" priority="8463">
      <formula>OR(L2823="Alteração de Carga",L2823="Caixa Existente sem Alteração",L2823="Desligamento")</formula>
    </cfRule>
  </conditionalFormatting>
  <conditionalFormatting sqref="O2838">
    <cfRule type="expression" dxfId="1316" priority="8462">
      <formula>OR(L2823="Alteração de Carga",L2823="Caixa Existente sem Alteração",L2823="Desligamento")</formula>
    </cfRule>
  </conditionalFormatting>
  <conditionalFormatting sqref="O2852">
    <cfRule type="expression" dxfId="1315" priority="8424">
      <formula>OR(L2844="Alteração de Carga",L2844="Caixa Existente sem Alteração",L2844="Desligamento")</formula>
    </cfRule>
  </conditionalFormatting>
  <conditionalFormatting sqref="O2853">
    <cfRule type="expression" dxfId="1314" priority="8423">
      <formula>OR(L2844="Alteração de Carga",L2844="Caixa Existente sem Alteração",L2844="Desligamento")</formula>
    </cfRule>
  </conditionalFormatting>
  <conditionalFormatting sqref="O2854">
    <cfRule type="expression" dxfId="1313" priority="8422">
      <formula>OR(L2844="Alteração de Carga",L2844="Caixa Existente sem Alteração",L2844="Desligamento")</formula>
    </cfRule>
  </conditionalFormatting>
  <conditionalFormatting sqref="O2855">
    <cfRule type="expression" dxfId="1312" priority="8421">
      <formula>OR(L2844="Alteração de Carga",L2844="Caixa Existente sem Alteração",L2844="Desligamento")</formula>
    </cfRule>
  </conditionalFormatting>
  <conditionalFormatting sqref="O2856">
    <cfRule type="expression" dxfId="1311" priority="8420">
      <formula>OR(L2844="Alteração de Carga",L2844="Caixa Existente sem Alteração",L2844="Desligamento")</formula>
    </cfRule>
  </conditionalFormatting>
  <conditionalFormatting sqref="O2858">
    <cfRule type="expression" dxfId="1310" priority="8418">
      <formula>OR(L2844="Alteração de Carga",L2844="Caixa Existente sem Alteração",L2844="Desligamento")</formula>
    </cfRule>
  </conditionalFormatting>
  <conditionalFormatting sqref="O2859">
    <cfRule type="expression" dxfId="1309" priority="8417">
      <formula>OR(L2844="Alteração de Carga",L2844="Caixa Existente sem Alteração",L2844="Desligamento")</formula>
    </cfRule>
  </conditionalFormatting>
  <conditionalFormatting sqref="O2873">
    <cfRule type="expression" dxfId="1308" priority="8379">
      <formula>OR(L2865="Alteração de Carga",L2865="Caixa Existente sem Alteração",L2865="Desligamento")</formula>
    </cfRule>
  </conditionalFormatting>
  <conditionalFormatting sqref="O2874">
    <cfRule type="expression" dxfId="1307" priority="8378">
      <formula>OR(L2865="Alteração de Carga",L2865="Caixa Existente sem Alteração",L2865="Desligamento")</formula>
    </cfRule>
  </conditionalFormatting>
  <conditionalFormatting sqref="O2875">
    <cfRule type="expression" dxfId="1306" priority="8377">
      <formula>OR(L2865="Alteração de Carga",L2865="Caixa Existente sem Alteração",L2865="Desligamento")</formula>
    </cfRule>
  </conditionalFormatting>
  <conditionalFormatting sqref="O2876">
    <cfRule type="expression" dxfId="1305" priority="8376">
      <formula>OR(L2865="Alteração de Carga",L2865="Caixa Existente sem Alteração",L2865="Desligamento")</formula>
    </cfRule>
  </conditionalFormatting>
  <conditionalFormatting sqref="O2877">
    <cfRule type="expression" dxfId="1304" priority="8375">
      <formula>OR(L2865="Alteração de Carga",L2865="Caixa Existente sem Alteração",L2865="Desligamento")</formula>
    </cfRule>
  </conditionalFormatting>
  <conditionalFormatting sqref="O2879">
    <cfRule type="expression" dxfId="1303" priority="8373">
      <formula>OR(L2865="Alteração de Carga",L2865="Caixa Existente sem Alteração",L2865="Desligamento")</formula>
    </cfRule>
  </conditionalFormatting>
  <conditionalFormatting sqref="O2880">
    <cfRule type="expression" dxfId="1302" priority="8372">
      <formula>OR(L2865="Alteração de Carga",L2865="Caixa Existente sem Alteração",L2865="Desligamento")</formula>
    </cfRule>
  </conditionalFormatting>
  <conditionalFormatting sqref="O2894">
    <cfRule type="expression" dxfId="1301" priority="8334">
      <formula>OR(L2886="Alteração de Carga",L2886="Caixa Existente sem Alteração",L2886="Desligamento")</formula>
    </cfRule>
  </conditionalFormatting>
  <conditionalFormatting sqref="O2895">
    <cfRule type="expression" dxfId="1300" priority="8333">
      <formula>OR(L2886="Alteração de Carga",L2886="Caixa Existente sem Alteração",L2886="Desligamento")</formula>
    </cfRule>
  </conditionalFormatting>
  <conditionalFormatting sqref="O2896">
    <cfRule type="expression" dxfId="1299" priority="8332">
      <formula>OR(L2886="Alteração de Carga",L2886="Caixa Existente sem Alteração",L2886="Desligamento")</formula>
    </cfRule>
  </conditionalFormatting>
  <conditionalFormatting sqref="O2897">
    <cfRule type="expression" dxfId="1298" priority="8331">
      <formula>OR(L2886="Alteração de Carga",L2886="Caixa Existente sem Alteração",L2886="Desligamento")</formula>
    </cfRule>
  </conditionalFormatting>
  <conditionalFormatting sqref="O2898">
    <cfRule type="expression" dxfId="1297" priority="8330">
      <formula>OR(L2886="Alteração de Carga",L2886="Caixa Existente sem Alteração",L2886="Desligamento")</formula>
    </cfRule>
  </conditionalFormatting>
  <conditionalFormatting sqref="O2900">
    <cfRule type="expression" dxfId="1296" priority="8328">
      <formula>OR(L2886="Alteração de Carga",L2886="Caixa Existente sem Alteração",L2886="Desligamento")</formula>
    </cfRule>
  </conditionalFormatting>
  <conditionalFormatting sqref="O2901">
    <cfRule type="expression" dxfId="1295" priority="8327">
      <formula>OR(L2886="Alteração de Carga",L2886="Caixa Existente sem Alteração",L2886="Desligamento")</formula>
    </cfRule>
  </conditionalFormatting>
  <conditionalFormatting sqref="O2915">
    <cfRule type="expression" dxfId="1294" priority="8289">
      <formula>OR(L2907="Alteração de Carga",L2907="Caixa Existente sem Alteração",L2907="Desligamento")</formula>
    </cfRule>
  </conditionalFormatting>
  <conditionalFormatting sqref="O2916">
    <cfRule type="expression" dxfId="1293" priority="8288">
      <formula>OR(L2907="Alteração de Carga",L2907="Caixa Existente sem Alteração",L2907="Desligamento")</formula>
    </cfRule>
  </conditionalFormatting>
  <conditionalFormatting sqref="O2917">
    <cfRule type="expression" dxfId="1292" priority="8287">
      <formula>OR(L2907="Alteração de Carga",L2907="Caixa Existente sem Alteração",L2907="Desligamento")</formula>
    </cfRule>
  </conditionalFormatting>
  <conditionalFormatting sqref="O2918">
    <cfRule type="expression" dxfId="1291" priority="8286">
      <formula>OR(L2907="Alteração de Carga",L2907="Caixa Existente sem Alteração",L2907="Desligamento")</formula>
    </cfRule>
  </conditionalFormatting>
  <conditionalFormatting sqref="O2919">
    <cfRule type="expression" dxfId="1290" priority="8285">
      <formula>OR(L2907="Alteração de Carga",L2907="Caixa Existente sem Alteração",L2907="Desligamento")</formula>
    </cfRule>
  </conditionalFormatting>
  <conditionalFormatting sqref="O2921">
    <cfRule type="expression" dxfId="1289" priority="8283">
      <formula>OR(L2907="Alteração de Carga",L2907="Caixa Existente sem Alteração",L2907="Desligamento")</formula>
    </cfRule>
  </conditionalFormatting>
  <conditionalFormatting sqref="O2922">
    <cfRule type="expression" dxfId="1288" priority="8282">
      <formula>OR(L2907="Alteração de Carga",L2907="Caixa Existente sem Alteração",L2907="Desligamento")</formula>
    </cfRule>
  </conditionalFormatting>
  <conditionalFormatting sqref="O2936">
    <cfRule type="expression" dxfId="1287" priority="8244">
      <formula>OR(L2928="Alteração de Carga",L2928="Caixa Existente sem Alteração",L2928="Desligamento")</formula>
    </cfRule>
  </conditionalFormatting>
  <conditionalFormatting sqref="O2937">
    <cfRule type="expression" dxfId="1286" priority="8243">
      <formula>OR(L2928="Alteração de Carga",L2928="Caixa Existente sem Alteração",L2928="Desligamento")</formula>
    </cfRule>
  </conditionalFormatting>
  <conditionalFormatting sqref="O2938">
    <cfRule type="expression" dxfId="1285" priority="8242">
      <formula>OR(L2928="Alteração de Carga",L2928="Caixa Existente sem Alteração",L2928="Desligamento")</formula>
    </cfRule>
  </conditionalFormatting>
  <conditionalFormatting sqref="O2939">
    <cfRule type="expression" dxfId="1284" priority="8241">
      <formula>OR(L2928="Alteração de Carga",L2928="Caixa Existente sem Alteração",L2928="Desligamento")</formula>
    </cfRule>
  </conditionalFormatting>
  <conditionalFormatting sqref="O2940">
    <cfRule type="expression" dxfId="1283" priority="8240">
      <formula>OR(L2928="Alteração de Carga",L2928="Caixa Existente sem Alteração",L2928="Desligamento")</formula>
    </cfRule>
  </conditionalFormatting>
  <conditionalFormatting sqref="O2942">
    <cfRule type="expression" dxfId="1282" priority="8238">
      <formula>OR(L2928="Alteração de Carga",L2928="Caixa Existente sem Alteração",L2928="Desligamento")</formula>
    </cfRule>
  </conditionalFormatting>
  <conditionalFormatting sqref="O2943">
    <cfRule type="expression" dxfId="1281" priority="8237">
      <formula>OR(L2928="Alteração de Carga",L2928="Caixa Existente sem Alteração",L2928="Desligamento")</formula>
    </cfRule>
  </conditionalFormatting>
  <conditionalFormatting sqref="O2957">
    <cfRule type="expression" dxfId="1280" priority="8199">
      <formula>OR(L2949="Alteração de Carga",L2949="Caixa Existente sem Alteração",L2949="Desligamento")</formula>
    </cfRule>
  </conditionalFormatting>
  <conditionalFormatting sqref="O2958">
    <cfRule type="expression" dxfId="1279" priority="8198">
      <formula>OR(L2949="Alteração de Carga",L2949="Caixa Existente sem Alteração",L2949="Desligamento")</formula>
    </cfRule>
  </conditionalFormatting>
  <conditionalFormatting sqref="O2959">
    <cfRule type="expression" dxfId="1278" priority="8197">
      <formula>OR(L2949="Alteração de Carga",L2949="Caixa Existente sem Alteração",L2949="Desligamento")</formula>
    </cfRule>
  </conditionalFormatting>
  <conditionalFormatting sqref="O2960">
    <cfRule type="expression" dxfId="1277" priority="8196">
      <formula>OR(L2949="Alteração de Carga",L2949="Caixa Existente sem Alteração",L2949="Desligamento")</formula>
    </cfRule>
  </conditionalFormatting>
  <conditionalFormatting sqref="O2961">
    <cfRule type="expression" dxfId="1276" priority="8195">
      <formula>OR(L2949="Alteração de Carga",L2949="Caixa Existente sem Alteração",L2949="Desligamento")</formula>
    </cfRule>
  </conditionalFormatting>
  <conditionalFormatting sqref="O2963">
    <cfRule type="expression" dxfId="1275" priority="8193">
      <formula>OR(L2949="Alteração de Carga",L2949="Caixa Existente sem Alteração",L2949="Desligamento")</formula>
    </cfRule>
  </conditionalFormatting>
  <conditionalFormatting sqref="O2964">
    <cfRule type="expression" dxfId="1274" priority="8192">
      <formula>OR(L2949="Alteração de Carga",L2949="Caixa Existente sem Alteração",L2949="Desligamento")</formula>
    </cfRule>
  </conditionalFormatting>
  <conditionalFormatting sqref="O2978">
    <cfRule type="expression" dxfId="1273" priority="8154">
      <formula>OR(L2970="Alteração de Carga",L2970="Caixa Existente sem Alteração",L2970="Desligamento")</formula>
    </cfRule>
  </conditionalFormatting>
  <conditionalFormatting sqref="O2979">
    <cfRule type="expression" dxfId="1272" priority="8153">
      <formula>OR(L2970="Alteração de Carga",L2970="Caixa Existente sem Alteração",L2970="Desligamento")</formula>
    </cfRule>
  </conditionalFormatting>
  <conditionalFormatting sqref="O2980">
    <cfRule type="expression" dxfId="1271" priority="8152">
      <formula>OR(L2970="Alteração de Carga",L2970="Caixa Existente sem Alteração",L2970="Desligamento")</formula>
    </cfRule>
  </conditionalFormatting>
  <conditionalFormatting sqref="O2981">
    <cfRule type="expression" dxfId="1270" priority="8151">
      <formula>OR(L2970="Alteração de Carga",L2970="Caixa Existente sem Alteração",L2970="Desligamento")</formula>
    </cfRule>
  </conditionalFormatting>
  <conditionalFormatting sqref="O2982">
    <cfRule type="expression" dxfId="1269" priority="8150">
      <formula>OR(L2970="Alteração de Carga",L2970="Caixa Existente sem Alteração",L2970="Desligamento")</formula>
    </cfRule>
  </conditionalFormatting>
  <conditionalFormatting sqref="O2984">
    <cfRule type="expression" dxfId="1268" priority="8148">
      <formula>OR(L2970="Alteração de Carga",L2970="Caixa Existente sem Alteração",L2970="Desligamento")</formula>
    </cfRule>
  </conditionalFormatting>
  <conditionalFormatting sqref="O2985">
    <cfRule type="expression" dxfId="1267" priority="8147">
      <formula>OR(L2970="Alteração de Carga",L2970="Caixa Existente sem Alteração",L2970="Desligamento")</formula>
    </cfRule>
  </conditionalFormatting>
  <conditionalFormatting sqref="O2999">
    <cfRule type="expression" dxfId="1266" priority="8109">
      <formula>OR(L2991="Alteração de Carga",L2991="Caixa Existente sem Alteração",L2991="Desligamento")</formula>
    </cfRule>
  </conditionalFormatting>
  <conditionalFormatting sqref="O3000">
    <cfRule type="expression" dxfId="1265" priority="8108">
      <formula>OR(L2991="Alteração de Carga",L2991="Caixa Existente sem Alteração",L2991="Desligamento")</formula>
    </cfRule>
  </conditionalFormatting>
  <conditionalFormatting sqref="O3001">
    <cfRule type="expression" dxfId="1264" priority="8107">
      <formula>OR(L2991="Alteração de Carga",L2991="Caixa Existente sem Alteração",L2991="Desligamento")</formula>
    </cfRule>
  </conditionalFormatting>
  <conditionalFormatting sqref="O3002">
    <cfRule type="expression" dxfId="1263" priority="8106">
      <formula>OR(L2991="Alteração de Carga",L2991="Caixa Existente sem Alteração",L2991="Desligamento")</formula>
    </cfRule>
  </conditionalFormatting>
  <conditionalFormatting sqref="O3003">
    <cfRule type="expression" dxfId="1262" priority="8105">
      <formula>OR(L2991="Alteração de Carga",L2991="Caixa Existente sem Alteração",L2991="Desligamento")</formula>
    </cfRule>
  </conditionalFormatting>
  <conditionalFormatting sqref="O3005">
    <cfRule type="expression" dxfId="1261" priority="8103">
      <formula>OR(L2991="Alteração de Carga",L2991="Caixa Existente sem Alteração",L2991="Desligamento")</formula>
    </cfRule>
  </conditionalFormatting>
  <conditionalFormatting sqref="O3006">
    <cfRule type="expression" dxfId="1260" priority="8102">
      <formula>OR(L2991="Alteração de Carga",L2991="Caixa Existente sem Alteração",L2991="Desligamento")</formula>
    </cfRule>
  </conditionalFormatting>
  <conditionalFormatting sqref="O3020">
    <cfRule type="expression" dxfId="1259" priority="8064">
      <formula>OR(L3012="Alteração de Carga",L3012="Caixa Existente sem Alteração",L3012="Desligamento")</formula>
    </cfRule>
  </conditionalFormatting>
  <conditionalFormatting sqref="O3021">
    <cfRule type="expression" dxfId="1258" priority="8063">
      <formula>OR(L3012="Alteração de Carga",L3012="Caixa Existente sem Alteração",L3012="Desligamento")</formula>
    </cfRule>
  </conditionalFormatting>
  <conditionalFormatting sqref="O3022">
    <cfRule type="expression" dxfId="1257" priority="8062">
      <formula>OR(L3012="Alteração de Carga",L3012="Caixa Existente sem Alteração",L3012="Desligamento")</formula>
    </cfRule>
  </conditionalFormatting>
  <conditionalFormatting sqref="O3023">
    <cfRule type="expression" dxfId="1256" priority="8061">
      <formula>OR(L3012="Alteração de Carga",L3012="Caixa Existente sem Alteração",L3012="Desligamento")</formula>
    </cfRule>
  </conditionalFormatting>
  <conditionalFormatting sqref="O3024">
    <cfRule type="expression" dxfId="1255" priority="8060">
      <formula>OR(L3012="Alteração de Carga",L3012="Caixa Existente sem Alteração",L3012="Desligamento")</formula>
    </cfRule>
  </conditionalFormatting>
  <conditionalFormatting sqref="O3026">
    <cfRule type="expression" dxfId="1254" priority="8058">
      <formula>OR(L3012="Alteração de Carga",L3012="Caixa Existente sem Alteração",L3012="Desligamento")</formula>
    </cfRule>
  </conditionalFormatting>
  <conditionalFormatting sqref="O3027">
    <cfRule type="expression" dxfId="1253" priority="8057">
      <formula>OR(L3012="Alteração de Carga",L3012="Caixa Existente sem Alteração",L3012="Desligamento")</formula>
    </cfRule>
  </conditionalFormatting>
  <conditionalFormatting sqref="O3041">
    <cfRule type="expression" dxfId="1252" priority="8019">
      <formula>OR(L3033="Alteração de Carga",L3033="Caixa Existente sem Alteração",L3033="Desligamento")</formula>
    </cfRule>
  </conditionalFormatting>
  <conditionalFormatting sqref="O3042">
    <cfRule type="expression" dxfId="1251" priority="8018">
      <formula>OR(L3033="Alteração de Carga",L3033="Caixa Existente sem Alteração",L3033="Desligamento")</formula>
    </cfRule>
  </conditionalFormatting>
  <conditionalFormatting sqref="O3043">
    <cfRule type="expression" dxfId="1250" priority="8017">
      <formula>OR(L3033="Alteração de Carga",L3033="Caixa Existente sem Alteração",L3033="Desligamento")</formula>
    </cfRule>
  </conditionalFormatting>
  <conditionalFormatting sqref="O3044">
    <cfRule type="expression" dxfId="1249" priority="8016">
      <formula>OR(L3033="Alteração de Carga",L3033="Caixa Existente sem Alteração",L3033="Desligamento")</formula>
    </cfRule>
  </conditionalFormatting>
  <conditionalFormatting sqref="O3045">
    <cfRule type="expression" dxfId="1248" priority="8015">
      <formula>OR(L3033="Alteração de Carga",L3033="Caixa Existente sem Alteração",L3033="Desligamento")</formula>
    </cfRule>
  </conditionalFormatting>
  <conditionalFormatting sqref="O3047">
    <cfRule type="expression" dxfId="1247" priority="8013">
      <formula>OR(L3033="Alteração de Carga",L3033="Caixa Existente sem Alteração",L3033="Desligamento")</formula>
    </cfRule>
  </conditionalFormatting>
  <conditionalFormatting sqref="O3048">
    <cfRule type="expression" dxfId="1246" priority="8012">
      <formula>OR(L3033="Alteração de Carga",L3033="Caixa Existente sem Alteração",L3033="Desligamento")</formula>
    </cfRule>
  </conditionalFormatting>
  <conditionalFormatting sqref="O3062">
    <cfRule type="expression" dxfId="1245" priority="7974">
      <formula>OR(L3054="Alteração de Carga",L3054="Caixa Existente sem Alteração",L3054="Desligamento")</formula>
    </cfRule>
  </conditionalFormatting>
  <conditionalFormatting sqref="O3063">
    <cfRule type="expression" dxfId="1244" priority="7973">
      <formula>OR(L3054="Alteração de Carga",L3054="Caixa Existente sem Alteração",L3054="Desligamento")</formula>
    </cfRule>
  </conditionalFormatting>
  <conditionalFormatting sqref="O3064">
    <cfRule type="expression" dxfId="1243" priority="7972">
      <formula>OR(L3054="Alteração de Carga",L3054="Caixa Existente sem Alteração",L3054="Desligamento")</formula>
    </cfRule>
  </conditionalFormatting>
  <conditionalFormatting sqref="O3065">
    <cfRule type="expression" dxfId="1242" priority="7971">
      <formula>OR(L3054="Alteração de Carga",L3054="Caixa Existente sem Alteração",L3054="Desligamento")</formula>
    </cfRule>
  </conditionalFormatting>
  <conditionalFormatting sqref="O3066">
    <cfRule type="expression" dxfId="1241" priority="7970">
      <formula>OR(L3054="Alteração de Carga",L3054="Caixa Existente sem Alteração",L3054="Desligamento")</formula>
    </cfRule>
  </conditionalFormatting>
  <conditionalFormatting sqref="O3068">
    <cfRule type="expression" dxfId="1240" priority="7968">
      <formula>OR(L3054="Alteração de Carga",L3054="Caixa Existente sem Alteração",L3054="Desligamento")</formula>
    </cfRule>
  </conditionalFormatting>
  <conditionalFormatting sqref="O3069">
    <cfRule type="expression" dxfId="1239" priority="7967">
      <formula>OR(L3054="Alteração de Carga",L3054="Caixa Existente sem Alteração",L3054="Desligamento")</formula>
    </cfRule>
  </conditionalFormatting>
  <conditionalFormatting sqref="O3083">
    <cfRule type="expression" dxfId="1238" priority="7929">
      <formula>OR(L3075="Alteração de Carga",L3075="Caixa Existente sem Alteração",L3075="Desligamento")</formula>
    </cfRule>
  </conditionalFormatting>
  <conditionalFormatting sqref="O3084">
    <cfRule type="expression" dxfId="1237" priority="7928">
      <formula>OR(L3075="Alteração de Carga",L3075="Caixa Existente sem Alteração",L3075="Desligamento")</formula>
    </cfRule>
  </conditionalFormatting>
  <conditionalFormatting sqref="O3085">
    <cfRule type="expression" dxfId="1236" priority="7927">
      <formula>OR(L3075="Alteração de Carga",L3075="Caixa Existente sem Alteração",L3075="Desligamento")</formula>
    </cfRule>
  </conditionalFormatting>
  <conditionalFormatting sqref="O3086">
    <cfRule type="expression" dxfId="1235" priority="7926">
      <formula>OR(L3075="Alteração de Carga",L3075="Caixa Existente sem Alteração",L3075="Desligamento")</formula>
    </cfRule>
  </conditionalFormatting>
  <conditionalFormatting sqref="O3087">
    <cfRule type="expression" dxfId="1234" priority="7925">
      <formula>OR(L3075="Alteração de Carga",L3075="Caixa Existente sem Alteração",L3075="Desligamento")</formula>
    </cfRule>
  </conditionalFormatting>
  <conditionalFormatting sqref="O3089">
    <cfRule type="expression" dxfId="1233" priority="7923">
      <formula>OR(L3075="Alteração de Carga",L3075="Caixa Existente sem Alteração",L3075="Desligamento")</formula>
    </cfRule>
  </conditionalFormatting>
  <conditionalFormatting sqref="O3090">
    <cfRule type="expression" dxfId="1232" priority="7922">
      <formula>OR(L3075="Alteração de Carga",L3075="Caixa Existente sem Alteração",L3075="Desligamento")</formula>
    </cfRule>
  </conditionalFormatting>
  <conditionalFormatting sqref="O3104">
    <cfRule type="expression" dxfId="1231" priority="7884">
      <formula>OR(L3096="Alteração de Carga",L3096="Caixa Existente sem Alteração",L3096="Desligamento")</formula>
    </cfRule>
  </conditionalFormatting>
  <conditionalFormatting sqref="O3105">
    <cfRule type="expression" dxfId="1230" priority="7883">
      <formula>OR(L3096="Alteração de Carga",L3096="Caixa Existente sem Alteração",L3096="Desligamento")</formula>
    </cfRule>
  </conditionalFormatting>
  <conditionalFormatting sqref="O3106">
    <cfRule type="expression" dxfId="1229" priority="7882">
      <formula>OR(L3096="Alteração de Carga",L3096="Caixa Existente sem Alteração",L3096="Desligamento")</formula>
    </cfRule>
  </conditionalFormatting>
  <conditionalFormatting sqref="O3107">
    <cfRule type="expression" dxfId="1228" priority="7881">
      <formula>OR(L3096="Alteração de Carga",L3096="Caixa Existente sem Alteração",L3096="Desligamento")</formula>
    </cfRule>
  </conditionalFormatting>
  <conditionalFormatting sqref="O3108">
    <cfRule type="expression" dxfId="1227" priority="7880">
      <formula>OR(L3096="Alteração de Carga",L3096="Caixa Existente sem Alteração",L3096="Desligamento")</formula>
    </cfRule>
  </conditionalFormatting>
  <conditionalFormatting sqref="O3110">
    <cfRule type="expression" dxfId="1226" priority="7878">
      <formula>OR(L3096="Alteração de Carga",L3096="Caixa Existente sem Alteração",L3096="Desligamento")</formula>
    </cfRule>
  </conditionalFormatting>
  <conditionalFormatting sqref="O3111">
    <cfRule type="expression" dxfId="1225" priority="7877">
      <formula>OR(L3096="Alteração de Carga",L3096="Caixa Existente sem Alteração",L3096="Desligamento")</formula>
    </cfRule>
  </conditionalFormatting>
  <conditionalFormatting sqref="O3125">
    <cfRule type="expression" dxfId="1224" priority="7839">
      <formula>OR(L3117="Alteração de Carga",L3117="Caixa Existente sem Alteração",L3117="Desligamento")</formula>
    </cfRule>
  </conditionalFormatting>
  <conditionalFormatting sqref="O3126">
    <cfRule type="expression" dxfId="1223" priority="7838">
      <formula>OR(L3117="Alteração de Carga",L3117="Caixa Existente sem Alteração",L3117="Desligamento")</formula>
    </cfRule>
  </conditionalFormatting>
  <conditionalFormatting sqref="O3127">
    <cfRule type="expression" dxfId="1222" priority="7837">
      <formula>OR(L3117="Alteração de Carga",L3117="Caixa Existente sem Alteração",L3117="Desligamento")</formula>
    </cfRule>
  </conditionalFormatting>
  <conditionalFormatting sqref="O3128">
    <cfRule type="expression" dxfId="1221" priority="7836">
      <formula>OR(L3117="Alteração de Carga",L3117="Caixa Existente sem Alteração",L3117="Desligamento")</formula>
    </cfRule>
  </conditionalFormatting>
  <conditionalFormatting sqref="O3129">
    <cfRule type="expression" dxfId="1220" priority="7835">
      <formula>OR(L3117="Alteração de Carga",L3117="Caixa Existente sem Alteração",L3117="Desligamento")</formula>
    </cfRule>
  </conditionalFormatting>
  <conditionalFormatting sqref="O3131">
    <cfRule type="expression" dxfId="1219" priority="7833">
      <formula>OR(L3117="Alteração de Carga",L3117="Caixa Existente sem Alteração",L3117="Desligamento")</formula>
    </cfRule>
  </conditionalFormatting>
  <conditionalFormatting sqref="O3132">
    <cfRule type="expression" dxfId="1218" priority="7832">
      <formula>OR(L3117="Alteração de Carga",L3117="Caixa Existente sem Alteração",L3117="Desligamento")</formula>
    </cfRule>
  </conditionalFormatting>
  <conditionalFormatting sqref="O3146">
    <cfRule type="expression" dxfId="1217" priority="7794">
      <formula>OR(L3138="Alteração de Carga",L3138="Caixa Existente sem Alteração",L3138="Desligamento")</formula>
    </cfRule>
  </conditionalFormatting>
  <conditionalFormatting sqref="O3147">
    <cfRule type="expression" dxfId="1216" priority="7793">
      <formula>OR(L3138="Alteração de Carga",L3138="Caixa Existente sem Alteração",L3138="Desligamento")</formula>
    </cfRule>
  </conditionalFormatting>
  <conditionalFormatting sqref="O3148">
    <cfRule type="expression" dxfId="1215" priority="7792">
      <formula>OR(L3138="Alteração de Carga",L3138="Caixa Existente sem Alteração",L3138="Desligamento")</formula>
    </cfRule>
  </conditionalFormatting>
  <conditionalFormatting sqref="O3149">
    <cfRule type="expression" dxfId="1214" priority="7791">
      <formula>OR(L3138="Alteração de Carga",L3138="Caixa Existente sem Alteração",L3138="Desligamento")</formula>
    </cfRule>
  </conditionalFormatting>
  <conditionalFormatting sqref="O3150">
    <cfRule type="expression" dxfId="1213" priority="7790">
      <formula>OR(L3138="Alteração de Carga",L3138="Caixa Existente sem Alteração",L3138="Desligamento")</formula>
    </cfRule>
  </conditionalFormatting>
  <conditionalFormatting sqref="O3152">
    <cfRule type="expression" dxfId="1212" priority="7788">
      <formula>OR(L3138="Alteração de Carga",L3138="Caixa Existente sem Alteração",L3138="Desligamento")</formula>
    </cfRule>
  </conditionalFormatting>
  <conditionalFormatting sqref="O3153">
    <cfRule type="expression" dxfId="1211" priority="7787">
      <formula>OR(L3138="Alteração de Carga",L3138="Caixa Existente sem Alteração",L3138="Desligamento")</formula>
    </cfRule>
  </conditionalFormatting>
  <conditionalFormatting sqref="O3167">
    <cfRule type="expression" dxfId="1210" priority="7749">
      <formula>OR(L3159="Alteração de Carga",L3159="Caixa Existente sem Alteração",L3159="Desligamento")</formula>
    </cfRule>
  </conditionalFormatting>
  <conditionalFormatting sqref="O3168">
    <cfRule type="expression" dxfId="1209" priority="7748">
      <formula>OR(L3159="Alteração de Carga",L3159="Caixa Existente sem Alteração",L3159="Desligamento")</formula>
    </cfRule>
  </conditionalFormatting>
  <conditionalFormatting sqref="O3169">
    <cfRule type="expression" dxfId="1208" priority="7747">
      <formula>OR(L3159="Alteração de Carga",L3159="Caixa Existente sem Alteração",L3159="Desligamento")</formula>
    </cfRule>
  </conditionalFormatting>
  <conditionalFormatting sqref="O3170">
    <cfRule type="expression" dxfId="1207" priority="7746">
      <formula>OR(L3159="Alteração de Carga",L3159="Caixa Existente sem Alteração",L3159="Desligamento")</formula>
    </cfRule>
  </conditionalFormatting>
  <conditionalFormatting sqref="O3171">
    <cfRule type="expression" dxfId="1206" priority="7745">
      <formula>OR(L3159="Alteração de Carga",L3159="Caixa Existente sem Alteração",L3159="Desligamento")</formula>
    </cfRule>
  </conditionalFormatting>
  <conditionalFormatting sqref="O3173">
    <cfRule type="expression" dxfId="1205" priority="7743">
      <formula>OR(L3159="Alteração de Carga",L3159="Caixa Existente sem Alteração",L3159="Desligamento")</formula>
    </cfRule>
  </conditionalFormatting>
  <conditionalFormatting sqref="O3174">
    <cfRule type="expression" dxfId="1204" priority="7742">
      <formula>OR(L3159="Alteração de Carga",L3159="Caixa Existente sem Alteração",L3159="Desligamento")</formula>
    </cfRule>
  </conditionalFormatting>
  <conditionalFormatting sqref="O3188">
    <cfRule type="expression" dxfId="1203" priority="7704">
      <formula>OR(L3180="Alteração de Carga",L3180="Caixa Existente sem Alteração",L3180="Desligamento")</formula>
    </cfRule>
  </conditionalFormatting>
  <conditionalFormatting sqref="O3189">
    <cfRule type="expression" dxfId="1202" priority="7703">
      <formula>OR(L3180="Alteração de Carga",L3180="Caixa Existente sem Alteração",L3180="Desligamento")</formula>
    </cfRule>
  </conditionalFormatting>
  <conditionalFormatting sqref="O3190">
    <cfRule type="expression" dxfId="1201" priority="7702">
      <formula>OR(L3180="Alteração de Carga",L3180="Caixa Existente sem Alteração",L3180="Desligamento")</formula>
    </cfRule>
  </conditionalFormatting>
  <conditionalFormatting sqref="O3191">
    <cfRule type="expression" dxfId="1200" priority="7701">
      <formula>OR(L3180="Alteração de Carga",L3180="Caixa Existente sem Alteração",L3180="Desligamento")</formula>
    </cfRule>
  </conditionalFormatting>
  <conditionalFormatting sqref="O3192">
    <cfRule type="expression" dxfId="1199" priority="7700">
      <formula>OR(L3180="Alteração de Carga",L3180="Caixa Existente sem Alteração",L3180="Desligamento")</formula>
    </cfRule>
  </conditionalFormatting>
  <conditionalFormatting sqref="O3194">
    <cfRule type="expression" dxfId="1198" priority="7698">
      <formula>OR(L3180="Alteração de Carga",L3180="Caixa Existente sem Alteração",L3180="Desligamento")</formula>
    </cfRule>
  </conditionalFormatting>
  <conditionalFormatting sqref="O3195">
    <cfRule type="expression" dxfId="1197" priority="7697">
      <formula>OR(L3180="Alteração de Carga",L3180="Caixa Existente sem Alteração",L3180="Desligamento")</formula>
    </cfRule>
  </conditionalFormatting>
  <conditionalFormatting sqref="O3209">
    <cfRule type="expression" dxfId="1196" priority="7659">
      <formula>OR(L3201="Alteração de Carga",L3201="Caixa Existente sem Alteração",L3201="Desligamento")</formula>
    </cfRule>
  </conditionalFormatting>
  <conditionalFormatting sqref="O3210">
    <cfRule type="expression" dxfId="1195" priority="7658">
      <formula>OR(L3201="Alteração de Carga",L3201="Caixa Existente sem Alteração",L3201="Desligamento")</formula>
    </cfRule>
  </conditionalFormatting>
  <conditionalFormatting sqref="O3211">
    <cfRule type="expression" dxfId="1194" priority="7657">
      <formula>OR(L3201="Alteração de Carga",L3201="Caixa Existente sem Alteração",L3201="Desligamento")</formula>
    </cfRule>
  </conditionalFormatting>
  <conditionalFormatting sqref="O3212">
    <cfRule type="expression" dxfId="1193" priority="7656">
      <formula>OR(L3201="Alteração de Carga",L3201="Caixa Existente sem Alteração",L3201="Desligamento")</formula>
    </cfRule>
  </conditionalFormatting>
  <conditionalFormatting sqref="O3213">
    <cfRule type="expression" dxfId="1192" priority="7655">
      <formula>OR(L3201="Alteração de Carga",L3201="Caixa Existente sem Alteração",L3201="Desligamento")</formula>
    </cfRule>
  </conditionalFormatting>
  <conditionalFormatting sqref="O3215">
    <cfRule type="expression" dxfId="1191" priority="7653">
      <formula>OR(L3201="Alteração de Carga",L3201="Caixa Existente sem Alteração",L3201="Desligamento")</formula>
    </cfRule>
  </conditionalFormatting>
  <conditionalFormatting sqref="O3216">
    <cfRule type="expression" dxfId="1190" priority="7652">
      <formula>OR(L3201="Alteração de Carga",L3201="Caixa Existente sem Alteração",L3201="Desligamento")</formula>
    </cfRule>
  </conditionalFormatting>
  <conditionalFormatting sqref="O3230">
    <cfRule type="expression" dxfId="1189" priority="7614">
      <formula>OR(L3222="Alteração de Carga",L3222="Caixa Existente sem Alteração",L3222="Desligamento")</formula>
    </cfRule>
  </conditionalFormatting>
  <conditionalFormatting sqref="O3231">
    <cfRule type="expression" dxfId="1188" priority="7613">
      <formula>OR(L3222="Alteração de Carga",L3222="Caixa Existente sem Alteração",L3222="Desligamento")</formula>
    </cfRule>
  </conditionalFormatting>
  <conditionalFormatting sqref="O3232">
    <cfRule type="expression" dxfId="1187" priority="7612">
      <formula>OR(L3222="Alteração de Carga",L3222="Caixa Existente sem Alteração",L3222="Desligamento")</formula>
    </cfRule>
  </conditionalFormatting>
  <conditionalFormatting sqref="O3233">
    <cfRule type="expression" dxfId="1186" priority="7611">
      <formula>OR(L3222="Alteração de Carga",L3222="Caixa Existente sem Alteração",L3222="Desligamento")</formula>
    </cfRule>
  </conditionalFormatting>
  <conditionalFormatting sqref="O3234">
    <cfRule type="expression" dxfId="1185" priority="7610">
      <formula>OR(L3222="Alteração de Carga",L3222="Caixa Existente sem Alteração",L3222="Desligamento")</formula>
    </cfRule>
  </conditionalFormatting>
  <conditionalFormatting sqref="O3236">
    <cfRule type="expression" dxfId="1184" priority="7608">
      <formula>OR(L3222="Alteração de Carga",L3222="Caixa Existente sem Alteração",L3222="Desligamento")</formula>
    </cfRule>
  </conditionalFormatting>
  <conditionalFormatting sqref="O3237">
    <cfRule type="expression" dxfId="1183" priority="7607">
      <formula>OR(L3222="Alteração de Carga",L3222="Caixa Existente sem Alteração",L3222="Desligamento")</formula>
    </cfRule>
  </conditionalFormatting>
  <conditionalFormatting sqref="O3251">
    <cfRule type="expression" dxfId="1182" priority="7569">
      <formula>OR(L3243="Alteração de Carga",L3243="Caixa Existente sem Alteração",L3243="Desligamento")</formula>
    </cfRule>
  </conditionalFormatting>
  <conditionalFormatting sqref="O3252">
    <cfRule type="expression" dxfId="1181" priority="7568">
      <formula>OR(L3243="Alteração de Carga",L3243="Caixa Existente sem Alteração",L3243="Desligamento")</formula>
    </cfRule>
  </conditionalFormatting>
  <conditionalFormatting sqref="O3253">
    <cfRule type="expression" dxfId="1180" priority="7567">
      <formula>OR(L3243="Alteração de Carga",L3243="Caixa Existente sem Alteração",L3243="Desligamento")</formula>
    </cfRule>
  </conditionalFormatting>
  <conditionalFormatting sqref="O3254">
    <cfRule type="expression" dxfId="1179" priority="7566">
      <formula>OR(L3243="Alteração de Carga",L3243="Caixa Existente sem Alteração",L3243="Desligamento")</formula>
    </cfRule>
  </conditionalFormatting>
  <conditionalFormatting sqref="O3255">
    <cfRule type="expression" dxfId="1178" priority="7565">
      <formula>OR(L3243="Alteração de Carga",L3243="Caixa Existente sem Alteração",L3243="Desligamento")</formula>
    </cfRule>
  </conditionalFormatting>
  <conditionalFormatting sqref="O3257">
    <cfRule type="expression" dxfId="1177" priority="7563">
      <formula>OR(L3243="Alteração de Carga",L3243="Caixa Existente sem Alteração",L3243="Desligamento")</formula>
    </cfRule>
  </conditionalFormatting>
  <conditionalFormatting sqref="O3258">
    <cfRule type="expression" dxfId="1176" priority="7562">
      <formula>OR(L3243="Alteração de Carga",L3243="Caixa Existente sem Alteração",L3243="Desligamento")</formula>
    </cfRule>
  </conditionalFormatting>
  <conditionalFormatting sqref="O3272">
    <cfRule type="expression" dxfId="1175" priority="7524">
      <formula>OR(L3264="Alteração de Carga",L3264="Caixa Existente sem Alteração",L3264="Desligamento")</formula>
    </cfRule>
  </conditionalFormatting>
  <conditionalFormatting sqref="O3273">
    <cfRule type="expression" dxfId="1174" priority="7523">
      <formula>OR(L3264="Alteração de Carga",L3264="Caixa Existente sem Alteração",L3264="Desligamento")</formula>
    </cfRule>
  </conditionalFormatting>
  <conditionalFormatting sqref="O3274">
    <cfRule type="expression" dxfId="1173" priority="7522">
      <formula>OR(L3264="Alteração de Carga",L3264="Caixa Existente sem Alteração",L3264="Desligamento")</formula>
    </cfRule>
  </conditionalFormatting>
  <conditionalFormatting sqref="O3275">
    <cfRule type="expression" dxfId="1172" priority="7521">
      <formula>OR(L3264="Alteração de Carga",L3264="Caixa Existente sem Alteração",L3264="Desligamento")</formula>
    </cfRule>
  </conditionalFormatting>
  <conditionalFormatting sqref="O3276">
    <cfRule type="expression" dxfId="1171" priority="7520">
      <formula>OR(L3264="Alteração de Carga",L3264="Caixa Existente sem Alteração",L3264="Desligamento")</formula>
    </cfRule>
  </conditionalFormatting>
  <conditionalFormatting sqref="O3278">
    <cfRule type="expression" dxfId="1170" priority="7518">
      <formula>OR(L3264="Alteração de Carga",L3264="Caixa Existente sem Alteração",L3264="Desligamento")</formula>
    </cfRule>
  </conditionalFormatting>
  <conditionalFormatting sqref="O3279">
    <cfRule type="expression" dxfId="1169" priority="7517">
      <formula>OR(L3264="Alteração de Carga",L3264="Caixa Existente sem Alteração",L3264="Desligamento")</formula>
    </cfRule>
  </conditionalFormatting>
  <conditionalFormatting sqref="O3293">
    <cfRule type="expression" dxfId="1168" priority="7479">
      <formula>OR(L3285="Alteração de Carga",L3285="Caixa Existente sem Alteração",L3285="Desligamento")</formula>
    </cfRule>
  </conditionalFormatting>
  <conditionalFormatting sqref="O3294">
    <cfRule type="expression" dxfId="1167" priority="7478">
      <formula>OR(L3285="Alteração de Carga",L3285="Caixa Existente sem Alteração",L3285="Desligamento")</formula>
    </cfRule>
  </conditionalFormatting>
  <conditionalFormatting sqref="O3295">
    <cfRule type="expression" dxfId="1166" priority="7477">
      <formula>OR(L3285="Alteração de Carga",L3285="Caixa Existente sem Alteração",L3285="Desligamento")</formula>
    </cfRule>
  </conditionalFormatting>
  <conditionalFormatting sqref="O3296">
    <cfRule type="expression" dxfId="1165" priority="7476">
      <formula>OR(L3285="Alteração de Carga",L3285="Caixa Existente sem Alteração",L3285="Desligamento")</formula>
    </cfRule>
  </conditionalFormatting>
  <conditionalFormatting sqref="O3297">
    <cfRule type="expression" dxfId="1164" priority="7475">
      <formula>OR(L3285="Alteração de Carga",L3285="Caixa Existente sem Alteração",L3285="Desligamento")</formula>
    </cfRule>
  </conditionalFormatting>
  <conditionalFormatting sqref="O3299">
    <cfRule type="expression" dxfId="1163" priority="7473">
      <formula>OR(L3285="Alteração de Carga",L3285="Caixa Existente sem Alteração",L3285="Desligamento")</formula>
    </cfRule>
  </conditionalFormatting>
  <conditionalFormatting sqref="O3300">
    <cfRule type="expression" dxfId="1162" priority="7472">
      <formula>OR(L3285="Alteração de Carga",L3285="Caixa Existente sem Alteração",L3285="Desligamento")</formula>
    </cfRule>
  </conditionalFormatting>
  <conditionalFormatting sqref="O3314">
    <cfRule type="expression" dxfId="1161" priority="7434">
      <formula>OR(L3306="Alteração de Carga",L3306="Caixa Existente sem Alteração",L3306="Desligamento")</formula>
    </cfRule>
  </conditionalFormatting>
  <conditionalFormatting sqref="O3315">
    <cfRule type="expression" dxfId="1160" priority="7433">
      <formula>OR(L3306="Alteração de Carga",L3306="Caixa Existente sem Alteração",L3306="Desligamento")</formula>
    </cfRule>
  </conditionalFormatting>
  <conditionalFormatting sqref="O3316">
    <cfRule type="expression" dxfId="1159" priority="7432">
      <formula>OR(L3306="Alteração de Carga",L3306="Caixa Existente sem Alteração",L3306="Desligamento")</formula>
    </cfRule>
  </conditionalFormatting>
  <conditionalFormatting sqref="O3317">
    <cfRule type="expression" dxfId="1158" priority="7431">
      <formula>OR(L3306="Alteração de Carga",L3306="Caixa Existente sem Alteração",L3306="Desligamento")</formula>
    </cfRule>
  </conditionalFormatting>
  <conditionalFormatting sqref="O3318">
    <cfRule type="expression" dxfId="1157" priority="7430">
      <formula>OR(L3306="Alteração de Carga",L3306="Caixa Existente sem Alteração",L3306="Desligamento")</formula>
    </cfRule>
  </conditionalFormatting>
  <conditionalFormatting sqref="O3320">
    <cfRule type="expression" dxfId="1156" priority="7428">
      <formula>OR(L3306="Alteração de Carga",L3306="Caixa Existente sem Alteração",L3306="Desligamento")</formula>
    </cfRule>
  </conditionalFormatting>
  <conditionalFormatting sqref="O3321">
    <cfRule type="expression" dxfId="1155" priority="7427">
      <formula>OR(L3306="Alteração de Carga",L3306="Caixa Existente sem Alteração",L3306="Desligamento")</formula>
    </cfRule>
  </conditionalFormatting>
  <conditionalFormatting sqref="O3335">
    <cfRule type="expression" dxfId="1154" priority="7389">
      <formula>OR(L3327="Alteração de Carga",L3327="Caixa Existente sem Alteração",L3327="Desligamento")</formula>
    </cfRule>
  </conditionalFormatting>
  <conditionalFormatting sqref="O3336">
    <cfRule type="expression" dxfId="1153" priority="7388">
      <formula>OR(L3327="Alteração de Carga",L3327="Caixa Existente sem Alteração",L3327="Desligamento")</formula>
    </cfRule>
  </conditionalFormatting>
  <conditionalFormatting sqref="O3337">
    <cfRule type="expression" dxfId="1152" priority="7387">
      <formula>OR(L3327="Alteração de Carga",L3327="Caixa Existente sem Alteração",L3327="Desligamento")</formula>
    </cfRule>
  </conditionalFormatting>
  <conditionalFormatting sqref="O3338">
    <cfRule type="expression" dxfId="1151" priority="7386">
      <formula>OR(L3327="Alteração de Carga",L3327="Caixa Existente sem Alteração",L3327="Desligamento")</formula>
    </cfRule>
  </conditionalFormatting>
  <conditionalFormatting sqref="O3339">
    <cfRule type="expression" dxfId="1150" priority="7385">
      <formula>OR(L3327="Alteração de Carga",L3327="Caixa Existente sem Alteração",L3327="Desligamento")</formula>
    </cfRule>
  </conditionalFormatting>
  <conditionalFormatting sqref="O3341">
    <cfRule type="expression" dxfId="1149" priority="7383">
      <formula>OR(L3327="Alteração de Carga",L3327="Caixa Existente sem Alteração",L3327="Desligamento")</formula>
    </cfRule>
  </conditionalFormatting>
  <conditionalFormatting sqref="O3342">
    <cfRule type="expression" dxfId="1148" priority="7382">
      <formula>OR(L3327="Alteração de Carga",L3327="Caixa Existente sem Alteração",L3327="Desligamento")</formula>
    </cfRule>
  </conditionalFormatting>
  <conditionalFormatting sqref="O3356">
    <cfRule type="expression" dxfId="1147" priority="7344">
      <formula>OR(L3348="Alteração de Carga",L3348="Caixa Existente sem Alteração",L3348="Desligamento")</formula>
    </cfRule>
  </conditionalFormatting>
  <conditionalFormatting sqref="O3357">
    <cfRule type="expression" dxfId="1146" priority="7343">
      <formula>OR(L3348="Alteração de Carga",L3348="Caixa Existente sem Alteração",L3348="Desligamento")</formula>
    </cfRule>
  </conditionalFormatting>
  <conditionalFormatting sqref="O3358">
    <cfRule type="expression" dxfId="1145" priority="7342">
      <formula>OR(L3348="Alteração de Carga",L3348="Caixa Existente sem Alteração",L3348="Desligamento")</formula>
    </cfRule>
  </conditionalFormatting>
  <conditionalFormatting sqref="O3359">
    <cfRule type="expression" dxfId="1144" priority="7341">
      <formula>OR(L3348="Alteração de Carga",L3348="Caixa Existente sem Alteração",L3348="Desligamento")</formula>
    </cfRule>
  </conditionalFormatting>
  <conditionalFormatting sqref="O3360">
    <cfRule type="expression" dxfId="1143" priority="7340">
      <formula>OR(L3348="Alteração de Carga",L3348="Caixa Existente sem Alteração",L3348="Desligamento")</formula>
    </cfRule>
  </conditionalFormatting>
  <conditionalFormatting sqref="O3362">
    <cfRule type="expression" dxfId="1142" priority="7338">
      <formula>OR(L3348="Alteração de Carga",L3348="Caixa Existente sem Alteração",L3348="Desligamento")</formula>
    </cfRule>
  </conditionalFormatting>
  <conditionalFormatting sqref="O3363">
    <cfRule type="expression" dxfId="1141" priority="7337">
      <formula>OR(L3348="Alteração de Carga",L3348="Caixa Existente sem Alteração",L3348="Desligamento")</formula>
    </cfRule>
  </conditionalFormatting>
  <conditionalFormatting sqref="O3377">
    <cfRule type="expression" dxfId="1140" priority="7299">
      <formula>OR(L3369="Alteração de Carga",L3369="Caixa Existente sem Alteração",L3369="Desligamento")</formula>
    </cfRule>
  </conditionalFormatting>
  <conditionalFormatting sqref="O3378">
    <cfRule type="expression" dxfId="1139" priority="7298">
      <formula>OR(L3369="Alteração de Carga",L3369="Caixa Existente sem Alteração",L3369="Desligamento")</formula>
    </cfRule>
  </conditionalFormatting>
  <conditionalFormatting sqref="O3379">
    <cfRule type="expression" dxfId="1138" priority="7297">
      <formula>OR(L3369="Alteração de Carga",L3369="Caixa Existente sem Alteração",L3369="Desligamento")</formula>
    </cfRule>
  </conditionalFormatting>
  <conditionalFormatting sqref="O3380">
    <cfRule type="expression" dxfId="1137" priority="7296">
      <formula>OR(L3369="Alteração de Carga",L3369="Caixa Existente sem Alteração",L3369="Desligamento")</formula>
    </cfRule>
  </conditionalFormatting>
  <conditionalFormatting sqref="O3381">
    <cfRule type="expression" dxfId="1136" priority="7295">
      <formula>OR(L3369="Alteração de Carga",L3369="Caixa Existente sem Alteração",L3369="Desligamento")</formula>
    </cfRule>
  </conditionalFormatting>
  <conditionalFormatting sqref="O3383">
    <cfRule type="expression" dxfId="1135" priority="7293">
      <formula>OR(L3369="Alteração de Carga",L3369="Caixa Existente sem Alteração",L3369="Desligamento")</formula>
    </cfRule>
  </conditionalFormatting>
  <conditionalFormatting sqref="O3384">
    <cfRule type="expression" dxfId="1134" priority="7292">
      <formula>OR(L3369="Alteração de Carga",L3369="Caixa Existente sem Alteração",L3369="Desligamento")</formula>
    </cfRule>
  </conditionalFormatting>
  <conditionalFormatting sqref="O3398">
    <cfRule type="expression" dxfId="1133" priority="7254">
      <formula>OR(L3390="Alteração de Carga",L3390="Caixa Existente sem Alteração",L3390="Desligamento")</formula>
    </cfRule>
  </conditionalFormatting>
  <conditionalFormatting sqref="O3399">
    <cfRule type="expression" dxfId="1132" priority="7253">
      <formula>OR(L3390="Alteração de Carga",L3390="Caixa Existente sem Alteração",L3390="Desligamento")</formula>
    </cfRule>
  </conditionalFormatting>
  <conditionalFormatting sqref="O3400">
    <cfRule type="expression" dxfId="1131" priority="7252">
      <formula>OR(L3390="Alteração de Carga",L3390="Caixa Existente sem Alteração",L3390="Desligamento")</formula>
    </cfRule>
  </conditionalFormatting>
  <conditionalFormatting sqref="O3401">
    <cfRule type="expression" dxfId="1130" priority="7251">
      <formula>OR(L3390="Alteração de Carga",L3390="Caixa Existente sem Alteração",L3390="Desligamento")</formula>
    </cfRule>
  </conditionalFormatting>
  <conditionalFormatting sqref="O3402">
    <cfRule type="expression" dxfId="1129" priority="7250">
      <formula>OR(L3390="Alteração de Carga",L3390="Caixa Existente sem Alteração",L3390="Desligamento")</formula>
    </cfRule>
  </conditionalFormatting>
  <conditionalFormatting sqref="O3404">
    <cfRule type="expression" dxfId="1128" priority="7248">
      <formula>OR(L3390="Alteração de Carga",L3390="Caixa Existente sem Alteração",L3390="Desligamento")</formula>
    </cfRule>
  </conditionalFormatting>
  <conditionalFormatting sqref="O3405">
    <cfRule type="expression" dxfId="1127" priority="7247">
      <formula>OR(L3390="Alteração de Carga",L3390="Caixa Existente sem Alteração",L3390="Desligamento")</formula>
    </cfRule>
  </conditionalFormatting>
  <conditionalFormatting sqref="O3419">
    <cfRule type="expression" dxfId="1126" priority="7209">
      <formula>OR(L3411="Alteração de Carga",L3411="Caixa Existente sem Alteração",L3411="Desligamento")</formula>
    </cfRule>
  </conditionalFormatting>
  <conditionalFormatting sqref="O3420">
    <cfRule type="expression" dxfId="1125" priority="7208">
      <formula>OR(L3411="Alteração de Carga",L3411="Caixa Existente sem Alteração",L3411="Desligamento")</formula>
    </cfRule>
  </conditionalFormatting>
  <conditionalFormatting sqref="O3421">
    <cfRule type="expression" dxfId="1124" priority="7207">
      <formula>OR(L3411="Alteração de Carga",L3411="Caixa Existente sem Alteração",L3411="Desligamento")</formula>
    </cfRule>
  </conditionalFormatting>
  <conditionalFormatting sqref="O3422">
    <cfRule type="expression" dxfId="1123" priority="7206">
      <formula>OR(L3411="Alteração de Carga",L3411="Caixa Existente sem Alteração",L3411="Desligamento")</formula>
    </cfRule>
  </conditionalFormatting>
  <conditionalFormatting sqref="O3423">
    <cfRule type="expression" dxfId="1122" priority="7205">
      <formula>OR(L3411="Alteração de Carga",L3411="Caixa Existente sem Alteração",L3411="Desligamento")</formula>
    </cfRule>
  </conditionalFormatting>
  <conditionalFormatting sqref="O3425">
    <cfRule type="expression" dxfId="1121" priority="7203">
      <formula>OR(L3411="Alteração de Carga",L3411="Caixa Existente sem Alteração",L3411="Desligamento")</formula>
    </cfRule>
  </conditionalFormatting>
  <conditionalFormatting sqref="O3426">
    <cfRule type="expression" dxfId="1120" priority="7202">
      <formula>OR(L3411="Alteração de Carga",L3411="Caixa Existente sem Alteração",L3411="Desligamento")</formula>
    </cfRule>
  </conditionalFormatting>
  <conditionalFormatting sqref="O3440">
    <cfRule type="expression" dxfId="1119" priority="7164">
      <formula>OR(L3432="Alteração de Carga",L3432="Caixa Existente sem Alteração",L3432="Desligamento")</formula>
    </cfRule>
  </conditionalFormatting>
  <conditionalFormatting sqref="O3441">
    <cfRule type="expression" dxfId="1118" priority="7163">
      <formula>OR(L3432="Alteração de Carga",L3432="Caixa Existente sem Alteração",L3432="Desligamento")</formula>
    </cfRule>
  </conditionalFormatting>
  <conditionalFormatting sqref="O3442">
    <cfRule type="expression" dxfId="1117" priority="7162">
      <formula>OR(L3432="Alteração de Carga",L3432="Caixa Existente sem Alteração",L3432="Desligamento")</formula>
    </cfRule>
  </conditionalFormatting>
  <conditionalFormatting sqref="O3443">
    <cfRule type="expression" dxfId="1116" priority="7161">
      <formula>OR(L3432="Alteração de Carga",L3432="Caixa Existente sem Alteração",L3432="Desligamento")</formula>
    </cfRule>
  </conditionalFormatting>
  <conditionalFormatting sqref="O3444">
    <cfRule type="expression" dxfId="1115" priority="7160">
      <formula>OR(L3432="Alteração de Carga",L3432="Caixa Existente sem Alteração",L3432="Desligamento")</formula>
    </cfRule>
  </conditionalFormatting>
  <conditionalFormatting sqref="O3446">
    <cfRule type="expression" dxfId="1114" priority="7158">
      <formula>OR(L3432="Alteração de Carga",L3432="Caixa Existente sem Alteração",L3432="Desligamento")</formula>
    </cfRule>
  </conditionalFormatting>
  <conditionalFormatting sqref="O3447">
    <cfRule type="expression" dxfId="1113" priority="7157">
      <formula>OR(L3432="Alteração de Carga",L3432="Caixa Existente sem Alteração",L3432="Desligamento")</formula>
    </cfRule>
  </conditionalFormatting>
  <conditionalFormatting sqref="O3461">
    <cfRule type="expression" dxfId="1112" priority="7119">
      <formula>OR(L3453="Alteração de Carga",L3453="Caixa Existente sem Alteração",L3453="Desligamento")</formula>
    </cfRule>
  </conditionalFormatting>
  <conditionalFormatting sqref="O3462">
    <cfRule type="expression" dxfId="1111" priority="7118">
      <formula>OR(L3453="Alteração de Carga",L3453="Caixa Existente sem Alteração",L3453="Desligamento")</formula>
    </cfRule>
  </conditionalFormatting>
  <conditionalFormatting sqref="O3463">
    <cfRule type="expression" dxfId="1110" priority="7117">
      <formula>OR(L3453="Alteração de Carga",L3453="Caixa Existente sem Alteração",L3453="Desligamento")</formula>
    </cfRule>
  </conditionalFormatting>
  <conditionalFormatting sqref="O3464">
    <cfRule type="expression" dxfId="1109" priority="7116">
      <formula>OR(L3453="Alteração de Carga",L3453="Caixa Existente sem Alteração",L3453="Desligamento")</formula>
    </cfRule>
  </conditionalFormatting>
  <conditionalFormatting sqref="O3465">
    <cfRule type="expression" dxfId="1108" priority="7115">
      <formula>OR(L3453="Alteração de Carga",L3453="Caixa Existente sem Alteração",L3453="Desligamento")</formula>
    </cfRule>
  </conditionalFormatting>
  <conditionalFormatting sqref="O3467">
    <cfRule type="expression" dxfId="1107" priority="7113">
      <formula>OR(L3453="Alteração de Carga",L3453="Caixa Existente sem Alteração",L3453="Desligamento")</formula>
    </cfRule>
  </conditionalFormatting>
  <conditionalFormatting sqref="O3468">
    <cfRule type="expression" dxfId="1106" priority="7112">
      <formula>OR(L3453="Alteração de Carga",L3453="Caixa Existente sem Alteração",L3453="Desligamento")</formula>
    </cfRule>
  </conditionalFormatting>
  <conditionalFormatting sqref="O3482">
    <cfRule type="expression" dxfId="1105" priority="7074">
      <formula>OR(L3474="Alteração de Carga",L3474="Caixa Existente sem Alteração",L3474="Desligamento")</formula>
    </cfRule>
  </conditionalFormatting>
  <conditionalFormatting sqref="O3483">
    <cfRule type="expression" dxfId="1104" priority="7073">
      <formula>OR(L3474="Alteração de Carga",L3474="Caixa Existente sem Alteração",L3474="Desligamento")</formula>
    </cfRule>
  </conditionalFormatting>
  <conditionalFormatting sqref="O3484">
    <cfRule type="expression" dxfId="1103" priority="7072">
      <formula>OR(L3474="Alteração de Carga",L3474="Caixa Existente sem Alteração",L3474="Desligamento")</formula>
    </cfRule>
  </conditionalFormatting>
  <conditionalFormatting sqref="O3485">
    <cfRule type="expression" dxfId="1102" priority="7071">
      <formula>OR(L3474="Alteração de Carga",L3474="Caixa Existente sem Alteração",L3474="Desligamento")</formula>
    </cfRule>
  </conditionalFormatting>
  <conditionalFormatting sqref="O3486">
    <cfRule type="expression" dxfId="1101" priority="7070">
      <formula>OR(L3474="Alteração de Carga",L3474="Caixa Existente sem Alteração",L3474="Desligamento")</formula>
    </cfRule>
  </conditionalFormatting>
  <conditionalFormatting sqref="O3488">
    <cfRule type="expression" dxfId="1100" priority="7068">
      <formula>OR(L3474="Alteração de Carga",L3474="Caixa Existente sem Alteração",L3474="Desligamento")</formula>
    </cfRule>
  </conditionalFormatting>
  <conditionalFormatting sqref="O3489">
    <cfRule type="expression" dxfId="1099" priority="7067">
      <formula>OR(L3474="Alteração de Carga",L3474="Caixa Existente sem Alteração",L3474="Desligamento")</formula>
    </cfRule>
  </conditionalFormatting>
  <conditionalFormatting sqref="O3503">
    <cfRule type="expression" dxfId="1098" priority="7029">
      <formula>OR(L3495="Alteração de Carga",L3495="Caixa Existente sem Alteração",L3495="Desligamento")</formula>
    </cfRule>
  </conditionalFormatting>
  <conditionalFormatting sqref="O3504">
    <cfRule type="expression" dxfId="1097" priority="7028">
      <formula>OR(L3495="Alteração de Carga",L3495="Caixa Existente sem Alteração",L3495="Desligamento")</formula>
    </cfRule>
  </conditionalFormatting>
  <conditionalFormatting sqref="O3505">
    <cfRule type="expression" dxfId="1096" priority="7027">
      <formula>OR(L3495="Alteração de Carga",L3495="Caixa Existente sem Alteração",L3495="Desligamento")</formula>
    </cfRule>
  </conditionalFormatting>
  <conditionalFormatting sqref="O3506">
    <cfRule type="expression" dxfId="1095" priority="7026">
      <formula>OR(L3495="Alteração de Carga",L3495="Caixa Existente sem Alteração",L3495="Desligamento")</formula>
    </cfRule>
  </conditionalFormatting>
  <conditionalFormatting sqref="O3507">
    <cfRule type="expression" dxfId="1094" priority="7025">
      <formula>OR(L3495="Alteração de Carga",L3495="Caixa Existente sem Alteração",L3495="Desligamento")</formula>
    </cfRule>
  </conditionalFormatting>
  <conditionalFormatting sqref="O3509">
    <cfRule type="expression" dxfId="1093" priority="7023">
      <formula>OR(L3495="Alteração de Carga",L3495="Caixa Existente sem Alteração",L3495="Desligamento")</formula>
    </cfRule>
  </conditionalFormatting>
  <conditionalFormatting sqref="O3510">
    <cfRule type="expression" dxfId="1092" priority="7022">
      <formula>OR(L3495="Alteração de Carga",L3495="Caixa Existente sem Alteração",L3495="Desligamento")</formula>
    </cfRule>
  </conditionalFormatting>
  <conditionalFormatting sqref="O3524">
    <cfRule type="expression" dxfId="1091" priority="6984">
      <formula>OR(L3516="Alteração de Carga",L3516="Caixa Existente sem Alteração",L3516="Desligamento")</formula>
    </cfRule>
  </conditionalFormatting>
  <conditionalFormatting sqref="O3525">
    <cfRule type="expression" dxfId="1090" priority="6983">
      <formula>OR(L3516="Alteração de Carga",L3516="Caixa Existente sem Alteração",L3516="Desligamento")</formula>
    </cfRule>
  </conditionalFormatting>
  <conditionalFormatting sqref="O3526">
    <cfRule type="expression" dxfId="1089" priority="6982">
      <formula>OR(L3516="Alteração de Carga",L3516="Caixa Existente sem Alteração",L3516="Desligamento")</formula>
    </cfRule>
  </conditionalFormatting>
  <conditionalFormatting sqref="O3527">
    <cfRule type="expression" dxfId="1088" priority="6981">
      <formula>OR(L3516="Alteração de Carga",L3516="Caixa Existente sem Alteração",L3516="Desligamento")</formula>
    </cfRule>
  </conditionalFormatting>
  <conditionalFormatting sqref="O3528">
    <cfRule type="expression" dxfId="1087" priority="6980">
      <formula>OR(L3516="Alteração de Carga",L3516="Caixa Existente sem Alteração",L3516="Desligamento")</formula>
    </cfRule>
  </conditionalFormatting>
  <conditionalFormatting sqref="O3530">
    <cfRule type="expression" dxfId="1086" priority="6978">
      <formula>OR(L3516="Alteração de Carga",L3516="Caixa Existente sem Alteração",L3516="Desligamento")</formula>
    </cfRule>
  </conditionalFormatting>
  <conditionalFormatting sqref="O3531">
    <cfRule type="expression" dxfId="1085" priority="6977">
      <formula>OR(L3516="Alteração de Carga",L3516="Caixa Existente sem Alteração",L3516="Desligamento")</formula>
    </cfRule>
  </conditionalFormatting>
  <conditionalFormatting sqref="O3545">
    <cfRule type="expression" dxfId="1084" priority="6939">
      <formula>OR(L3537="Alteração de Carga",L3537="Caixa Existente sem Alteração",L3537="Desligamento")</formula>
    </cfRule>
  </conditionalFormatting>
  <conditionalFormatting sqref="O3546">
    <cfRule type="expression" dxfId="1083" priority="6938">
      <formula>OR(L3537="Alteração de Carga",L3537="Caixa Existente sem Alteração",L3537="Desligamento")</formula>
    </cfRule>
  </conditionalFormatting>
  <conditionalFormatting sqref="O3547">
    <cfRule type="expression" dxfId="1082" priority="6937">
      <formula>OR(L3537="Alteração de Carga",L3537="Caixa Existente sem Alteração",L3537="Desligamento")</formula>
    </cfRule>
  </conditionalFormatting>
  <conditionalFormatting sqref="O3548">
    <cfRule type="expression" dxfId="1081" priority="6936">
      <formula>OR(L3537="Alteração de Carga",L3537="Caixa Existente sem Alteração",L3537="Desligamento")</formula>
    </cfRule>
  </conditionalFormatting>
  <conditionalFormatting sqref="O3549">
    <cfRule type="expression" dxfId="1080" priority="6935">
      <formula>OR(L3537="Alteração de Carga",L3537="Caixa Existente sem Alteração",L3537="Desligamento")</formula>
    </cfRule>
  </conditionalFormatting>
  <conditionalFormatting sqref="O3551">
    <cfRule type="expression" dxfId="1079" priority="6933">
      <formula>OR(L3537="Alteração de Carga",L3537="Caixa Existente sem Alteração",L3537="Desligamento")</formula>
    </cfRule>
  </conditionalFormatting>
  <conditionalFormatting sqref="O3552">
    <cfRule type="expression" dxfId="1078" priority="6932">
      <formula>OR(L3537="Alteração de Carga",L3537="Caixa Existente sem Alteração",L3537="Desligamento")</formula>
    </cfRule>
  </conditionalFormatting>
  <conditionalFormatting sqref="O3566">
    <cfRule type="expression" dxfId="1077" priority="6894">
      <formula>OR(L3558="Alteração de Carga",L3558="Caixa Existente sem Alteração",L3558="Desligamento")</formula>
    </cfRule>
  </conditionalFormatting>
  <conditionalFormatting sqref="O3567">
    <cfRule type="expression" dxfId="1076" priority="6893">
      <formula>OR(L3558="Alteração de Carga",L3558="Caixa Existente sem Alteração",L3558="Desligamento")</formula>
    </cfRule>
  </conditionalFormatting>
  <conditionalFormatting sqref="O3568">
    <cfRule type="expression" dxfId="1075" priority="6892">
      <formula>OR(L3558="Alteração de Carga",L3558="Caixa Existente sem Alteração",L3558="Desligamento")</formula>
    </cfRule>
  </conditionalFormatting>
  <conditionalFormatting sqref="O3569">
    <cfRule type="expression" dxfId="1074" priority="6891">
      <formula>OR(L3558="Alteração de Carga",L3558="Caixa Existente sem Alteração",L3558="Desligamento")</formula>
    </cfRule>
  </conditionalFormatting>
  <conditionalFormatting sqref="O3570">
    <cfRule type="expression" dxfId="1073" priority="6890">
      <formula>OR(L3558="Alteração de Carga",L3558="Caixa Existente sem Alteração",L3558="Desligamento")</formula>
    </cfRule>
  </conditionalFormatting>
  <conditionalFormatting sqref="O3572">
    <cfRule type="expression" dxfId="1072" priority="6888">
      <formula>OR(L3558="Alteração de Carga",L3558="Caixa Existente sem Alteração",L3558="Desligamento")</formula>
    </cfRule>
  </conditionalFormatting>
  <conditionalFormatting sqref="O3573">
    <cfRule type="expression" dxfId="1071" priority="6887">
      <formula>OR(L3558="Alteração de Carga",L3558="Caixa Existente sem Alteração",L3558="Desligamento")</formula>
    </cfRule>
  </conditionalFormatting>
  <conditionalFormatting sqref="O3587">
    <cfRule type="expression" dxfId="1070" priority="6849">
      <formula>OR(L3579="Alteração de Carga",L3579="Caixa Existente sem Alteração",L3579="Desligamento")</formula>
    </cfRule>
  </conditionalFormatting>
  <conditionalFormatting sqref="O3588">
    <cfRule type="expression" dxfId="1069" priority="6848">
      <formula>OR(L3579="Alteração de Carga",L3579="Caixa Existente sem Alteração",L3579="Desligamento")</formula>
    </cfRule>
  </conditionalFormatting>
  <conditionalFormatting sqref="O3589">
    <cfRule type="expression" dxfId="1068" priority="6847">
      <formula>OR(L3579="Alteração de Carga",L3579="Caixa Existente sem Alteração",L3579="Desligamento")</formula>
    </cfRule>
  </conditionalFormatting>
  <conditionalFormatting sqref="O3590">
    <cfRule type="expression" dxfId="1067" priority="6846">
      <formula>OR(L3579="Alteração de Carga",L3579="Caixa Existente sem Alteração",L3579="Desligamento")</formula>
    </cfRule>
  </conditionalFormatting>
  <conditionalFormatting sqref="O3591">
    <cfRule type="expression" dxfId="1066" priority="6845">
      <formula>OR(L3579="Alteração de Carga",L3579="Caixa Existente sem Alteração",L3579="Desligamento")</formula>
    </cfRule>
  </conditionalFormatting>
  <conditionalFormatting sqref="O3593">
    <cfRule type="expression" dxfId="1065" priority="6843">
      <formula>OR(L3579="Alteração de Carga",L3579="Caixa Existente sem Alteração",L3579="Desligamento")</formula>
    </cfRule>
  </conditionalFormatting>
  <conditionalFormatting sqref="O3594">
    <cfRule type="expression" dxfId="1064" priority="6842">
      <formula>OR(L3579="Alteração de Carga",L3579="Caixa Existente sem Alteração",L3579="Desligamento")</formula>
    </cfRule>
  </conditionalFormatting>
  <conditionalFormatting sqref="O3608">
    <cfRule type="expression" dxfId="1063" priority="6804">
      <formula>OR(L3600="Alteração de Carga",L3600="Caixa Existente sem Alteração",L3600="Desligamento")</formula>
    </cfRule>
  </conditionalFormatting>
  <conditionalFormatting sqref="O3609">
    <cfRule type="expression" dxfId="1062" priority="6803">
      <formula>OR(L3600="Alteração de Carga",L3600="Caixa Existente sem Alteração",L3600="Desligamento")</formula>
    </cfRule>
  </conditionalFormatting>
  <conditionalFormatting sqref="O3610">
    <cfRule type="expression" dxfId="1061" priority="6802">
      <formula>OR(L3600="Alteração de Carga",L3600="Caixa Existente sem Alteração",L3600="Desligamento")</formula>
    </cfRule>
  </conditionalFormatting>
  <conditionalFormatting sqref="O3611">
    <cfRule type="expression" dxfId="1060" priority="6801">
      <formula>OR(L3600="Alteração de Carga",L3600="Caixa Existente sem Alteração",L3600="Desligamento")</formula>
    </cfRule>
  </conditionalFormatting>
  <conditionalFormatting sqref="O3612">
    <cfRule type="expression" dxfId="1059" priority="6800">
      <formula>OR(L3600="Alteração de Carga",L3600="Caixa Existente sem Alteração",L3600="Desligamento")</formula>
    </cfRule>
  </conditionalFormatting>
  <conditionalFormatting sqref="O3614">
    <cfRule type="expression" dxfId="1058" priority="6798">
      <formula>OR(L3600="Alteração de Carga",L3600="Caixa Existente sem Alteração",L3600="Desligamento")</formula>
    </cfRule>
  </conditionalFormatting>
  <conditionalFormatting sqref="O3615">
    <cfRule type="expression" dxfId="1057" priority="6797">
      <formula>OR(L3600="Alteração de Carga",L3600="Caixa Existente sem Alteração",L3600="Desligamento")</formula>
    </cfRule>
  </conditionalFormatting>
  <conditionalFormatting sqref="O3629">
    <cfRule type="expression" dxfId="1056" priority="6759">
      <formula>OR(L3621="Alteração de Carga",L3621="Caixa Existente sem Alteração",L3621="Desligamento")</formula>
    </cfRule>
  </conditionalFormatting>
  <conditionalFormatting sqref="O3630">
    <cfRule type="expression" dxfId="1055" priority="6758">
      <formula>OR(L3621="Alteração de Carga",L3621="Caixa Existente sem Alteração",L3621="Desligamento")</formula>
    </cfRule>
  </conditionalFormatting>
  <conditionalFormatting sqref="O3631">
    <cfRule type="expression" dxfId="1054" priority="6757">
      <formula>OR(L3621="Alteração de Carga",L3621="Caixa Existente sem Alteração",L3621="Desligamento")</formula>
    </cfRule>
  </conditionalFormatting>
  <conditionalFormatting sqref="O3632">
    <cfRule type="expression" dxfId="1053" priority="6756">
      <formula>OR(L3621="Alteração de Carga",L3621="Caixa Existente sem Alteração",L3621="Desligamento")</formula>
    </cfRule>
  </conditionalFormatting>
  <conditionalFormatting sqref="O3633">
    <cfRule type="expression" dxfId="1052" priority="6755">
      <formula>OR(L3621="Alteração de Carga",L3621="Caixa Existente sem Alteração",L3621="Desligamento")</formula>
    </cfRule>
  </conditionalFormatting>
  <conditionalFormatting sqref="O3635">
    <cfRule type="expression" dxfId="1051" priority="6753">
      <formula>OR(L3621="Alteração de Carga",L3621="Caixa Existente sem Alteração",L3621="Desligamento")</formula>
    </cfRule>
  </conditionalFormatting>
  <conditionalFormatting sqref="O3636">
    <cfRule type="expression" dxfId="1050" priority="6752">
      <formula>OR(L3621="Alteração de Carga",L3621="Caixa Existente sem Alteração",L3621="Desligamento")</formula>
    </cfRule>
  </conditionalFormatting>
  <conditionalFormatting sqref="O3650">
    <cfRule type="expression" dxfId="1049" priority="6714">
      <formula>OR(L3642="Alteração de Carga",L3642="Caixa Existente sem Alteração",L3642="Desligamento")</formula>
    </cfRule>
  </conditionalFormatting>
  <conditionalFormatting sqref="O3651">
    <cfRule type="expression" dxfId="1048" priority="6713">
      <formula>OR(L3642="Alteração de Carga",L3642="Caixa Existente sem Alteração",L3642="Desligamento")</formula>
    </cfRule>
  </conditionalFormatting>
  <conditionalFormatting sqref="O3652">
    <cfRule type="expression" dxfId="1047" priority="6712">
      <formula>OR(L3642="Alteração de Carga",L3642="Caixa Existente sem Alteração",L3642="Desligamento")</formula>
    </cfRule>
  </conditionalFormatting>
  <conditionalFormatting sqref="O3653">
    <cfRule type="expression" dxfId="1046" priority="6711">
      <formula>OR(L3642="Alteração de Carga",L3642="Caixa Existente sem Alteração",L3642="Desligamento")</formula>
    </cfRule>
  </conditionalFormatting>
  <conditionalFormatting sqref="O3654">
    <cfRule type="expression" dxfId="1045" priority="6710">
      <formula>OR(L3642="Alteração de Carga",L3642="Caixa Existente sem Alteração",L3642="Desligamento")</formula>
    </cfRule>
  </conditionalFormatting>
  <conditionalFormatting sqref="O3656">
    <cfRule type="expression" dxfId="1044" priority="6708">
      <formula>OR(L3642="Alteração de Carga",L3642="Caixa Existente sem Alteração",L3642="Desligamento")</formula>
    </cfRule>
  </conditionalFormatting>
  <conditionalFormatting sqref="O3657">
    <cfRule type="expression" dxfId="1043" priority="6707">
      <formula>OR(L3642="Alteração de Carga",L3642="Caixa Existente sem Alteração",L3642="Desligamento")</formula>
    </cfRule>
  </conditionalFormatting>
  <conditionalFormatting sqref="O3671">
    <cfRule type="expression" dxfId="1042" priority="6669">
      <formula>OR(L3663="Alteração de Carga",L3663="Caixa Existente sem Alteração",L3663="Desligamento")</formula>
    </cfRule>
  </conditionalFormatting>
  <conditionalFormatting sqref="O3672">
    <cfRule type="expression" dxfId="1041" priority="6668">
      <formula>OR(L3663="Alteração de Carga",L3663="Caixa Existente sem Alteração",L3663="Desligamento")</formula>
    </cfRule>
  </conditionalFormatting>
  <conditionalFormatting sqref="O3673">
    <cfRule type="expression" dxfId="1040" priority="6667">
      <formula>OR(L3663="Alteração de Carga",L3663="Caixa Existente sem Alteração",L3663="Desligamento")</formula>
    </cfRule>
  </conditionalFormatting>
  <conditionalFormatting sqref="O3674">
    <cfRule type="expression" dxfId="1039" priority="6666">
      <formula>OR(L3663="Alteração de Carga",L3663="Caixa Existente sem Alteração",L3663="Desligamento")</formula>
    </cfRule>
  </conditionalFormatting>
  <conditionalFormatting sqref="O3675">
    <cfRule type="expression" dxfId="1038" priority="6665">
      <formula>OR(L3663="Alteração de Carga",L3663="Caixa Existente sem Alteração",L3663="Desligamento")</formula>
    </cfRule>
  </conditionalFormatting>
  <conditionalFormatting sqref="O3677">
    <cfRule type="expression" dxfId="1037" priority="6663">
      <formula>OR(L3663="Alteração de Carga",L3663="Caixa Existente sem Alteração",L3663="Desligamento")</formula>
    </cfRule>
  </conditionalFormatting>
  <conditionalFormatting sqref="O3678">
    <cfRule type="expression" dxfId="1036" priority="6662">
      <formula>OR(L3663="Alteração de Carga",L3663="Caixa Existente sem Alteração",L3663="Desligamento")</formula>
    </cfRule>
  </conditionalFormatting>
  <conditionalFormatting sqref="O3692">
    <cfRule type="expression" dxfId="1035" priority="6624">
      <formula>OR(L3684="Alteração de Carga",L3684="Caixa Existente sem Alteração",L3684="Desligamento")</formula>
    </cfRule>
  </conditionalFormatting>
  <conditionalFormatting sqref="O3693">
    <cfRule type="expression" dxfId="1034" priority="6623">
      <formula>OR(L3684="Alteração de Carga",L3684="Caixa Existente sem Alteração",L3684="Desligamento")</formula>
    </cfRule>
  </conditionalFormatting>
  <conditionalFormatting sqref="O3694">
    <cfRule type="expression" dxfId="1033" priority="6622">
      <formula>OR(L3684="Alteração de Carga",L3684="Caixa Existente sem Alteração",L3684="Desligamento")</formula>
    </cfRule>
  </conditionalFormatting>
  <conditionalFormatting sqref="O3695">
    <cfRule type="expression" dxfId="1032" priority="6621">
      <formula>OR(L3684="Alteração de Carga",L3684="Caixa Existente sem Alteração",L3684="Desligamento")</formula>
    </cfRule>
  </conditionalFormatting>
  <conditionalFormatting sqref="O3696">
    <cfRule type="expression" dxfId="1031" priority="6620">
      <formula>OR(L3684="Alteração de Carga",L3684="Caixa Existente sem Alteração",L3684="Desligamento")</formula>
    </cfRule>
  </conditionalFormatting>
  <conditionalFormatting sqref="O3698">
    <cfRule type="expression" dxfId="1030" priority="6618">
      <formula>OR(L3684="Alteração de Carga",L3684="Caixa Existente sem Alteração",L3684="Desligamento")</formula>
    </cfRule>
  </conditionalFormatting>
  <conditionalFormatting sqref="O3699">
    <cfRule type="expression" dxfId="1029" priority="6617">
      <formula>OR(L3684="Alteração de Carga",L3684="Caixa Existente sem Alteração",L3684="Desligamento")</formula>
    </cfRule>
  </conditionalFormatting>
  <conditionalFormatting sqref="O3713">
    <cfRule type="expression" dxfId="1028" priority="6579">
      <formula>OR(L3705="Alteração de Carga",L3705="Caixa Existente sem Alteração",L3705="Desligamento")</formula>
    </cfRule>
  </conditionalFormatting>
  <conditionalFormatting sqref="O3714">
    <cfRule type="expression" dxfId="1027" priority="6578">
      <formula>OR(L3705="Alteração de Carga",L3705="Caixa Existente sem Alteração",L3705="Desligamento")</formula>
    </cfRule>
  </conditionalFormatting>
  <conditionalFormatting sqref="O3715">
    <cfRule type="expression" dxfId="1026" priority="6577">
      <formula>OR(L3705="Alteração de Carga",L3705="Caixa Existente sem Alteração",L3705="Desligamento")</formula>
    </cfRule>
  </conditionalFormatting>
  <conditionalFormatting sqref="O3716">
    <cfRule type="expression" dxfId="1025" priority="6576">
      <formula>OR(L3705="Alteração de Carga",L3705="Caixa Existente sem Alteração",L3705="Desligamento")</formula>
    </cfRule>
  </conditionalFormatting>
  <conditionalFormatting sqref="O3717">
    <cfRule type="expression" dxfId="1024" priority="6575">
      <formula>OR(L3705="Alteração de Carga",L3705="Caixa Existente sem Alteração",L3705="Desligamento")</formula>
    </cfRule>
  </conditionalFormatting>
  <conditionalFormatting sqref="O3719">
    <cfRule type="expression" dxfId="1023" priority="6573">
      <formula>OR(L3705="Alteração de Carga",L3705="Caixa Existente sem Alteração",L3705="Desligamento")</formula>
    </cfRule>
  </conditionalFormatting>
  <conditionalFormatting sqref="O3720">
    <cfRule type="expression" dxfId="1022" priority="6572">
      <formula>OR(L3705="Alteração de Carga",L3705="Caixa Existente sem Alteração",L3705="Desligamento")</formula>
    </cfRule>
  </conditionalFormatting>
  <conditionalFormatting sqref="O3734">
    <cfRule type="expression" dxfId="1021" priority="6534">
      <formula>OR(L3726="Alteração de Carga",L3726="Caixa Existente sem Alteração",L3726="Desligamento")</formula>
    </cfRule>
  </conditionalFormatting>
  <conditionalFormatting sqref="O3735">
    <cfRule type="expression" dxfId="1020" priority="6533">
      <formula>OR(L3726="Alteração de Carga",L3726="Caixa Existente sem Alteração",L3726="Desligamento")</formula>
    </cfRule>
  </conditionalFormatting>
  <conditionalFormatting sqref="O3736">
    <cfRule type="expression" dxfId="1019" priority="6532">
      <formula>OR(L3726="Alteração de Carga",L3726="Caixa Existente sem Alteração",L3726="Desligamento")</formula>
    </cfRule>
  </conditionalFormatting>
  <conditionalFormatting sqref="O3737">
    <cfRule type="expression" dxfId="1018" priority="6531">
      <formula>OR(L3726="Alteração de Carga",L3726="Caixa Existente sem Alteração",L3726="Desligamento")</formula>
    </cfRule>
  </conditionalFormatting>
  <conditionalFormatting sqref="O3738">
    <cfRule type="expression" dxfId="1017" priority="6530">
      <formula>OR(L3726="Alteração de Carga",L3726="Caixa Existente sem Alteração",L3726="Desligamento")</formula>
    </cfRule>
  </conditionalFormatting>
  <conditionalFormatting sqref="O3740">
    <cfRule type="expression" dxfId="1016" priority="6528">
      <formula>OR(L3726="Alteração de Carga",L3726="Caixa Existente sem Alteração",L3726="Desligamento")</formula>
    </cfRule>
  </conditionalFormatting>
  <conditionalFormatting sqref="O3741">
    <cfRule type="expression" dxfId="1015" priority="6527">
      <formula>OR(L3726="Alteração de Carga",L3726="Caixa Existente sem Alteração",L3726="Desligamento")</formula>
    </cfRule>
  </conditionalFormatting>
  <conditionalFormatting sqref="O3755">
    <cfRule type="expression" dxfId="1014" priority="6489">
      <formula>OR(L3747="Alteração de Carga",L3747="Caixa Existente sem Alteração",L3747="Desligamento")</formula>
    </cfRule>
  </conditionalFormatting>
  <conditionalFormatting sqref="O3756">
    <cfRule type="expression" dxfId="1013" priority="6488">
      <formula>OR(L3747="Alteração de Carga",L3747="Caixa Existente sem Alteração",L3747="Desligamento")</formula>
    </cfRule>
  </conditionalFormatting>
  <conditionalFormatting sqref="O3757">
    <cfRule type="expression" dxfId="1012" priority="6487">
      <formula>OR(L3747="Alteração de Carga",L3747="Caixa Existente sem Alteração",L3747="Desligamento")</formula>
    </cfRule>
  </conditionalFormatting>
  <conditionalFormatting sqref="O3758">
    <cfRule type="expression" dxfId="1011" priority="6486">
      <formula>OR(L3747="Alteração de Carga",L3747="Caixa Existente sem Alteração",L3747="Desligamento")</formula>
    </cfRule>
  </conditionalFormatting>
  <conditionalFormatting sqref="O3759">
    <cfRule type="expression" dxfId="1010" priority="6485">
      <formula>OR(L3747="Alteração de Carga",L3747="Caixa Existente sem Alteração",L3747="Desligamento")</formula>
    </cfRule>
  </conditionalFormatting>
  <conditionalFormatting sqref="O3761">
    <cfRule type="expression" dxfId="1009" priority="6483">
      <formula>OR(L3747="Alteração de Carga",L3747="Caixa Existente sem Alteração",L3747="Desligamento")</formula>
    </cfRule>
  </conditionalFormatting>
  <conditionalFormatting sqref="O3762">
    <cfRule type="expression" dxfId="1008" priority="6482">
      <formula>OR(L3747="Alteração de Carga",L3747="Caixa Existente sem Alteração",L3747="Desligamento")</formula>
    </cfRule>
  </conditionalFormatting>
  <conditionalFormatting sqref="O3776">
    <cfRule type="expression" dxfId="1007" priority="6444">
      <formula>OR(L3768="Alteração de Carga",L3768="Caixa Existente sem Alteração",L3768="Desligamento")</formula>
    </cfRule>
  </conditionalFormatting>
  <conditionalFormatting sqref="O3777">
    <cfRule type="expression" dxfId="1006" priority="6443">
      <formula>OR(L3768="Alteração de Carga",L3768="Caixa Existente sem Alteração",L3768="Desligamento")</formula>
    </cfRule>
  </conditionalFormatting>
  <conditionalFormatting sqref="O3778">
    <cfRule type="expression" dxfId="1005" priority="6442">
      <formula>OR(L3768="Alteração de Carga",L3768="Caixa Existente sem Alteração",L3768="Desligamento")</formula>
    </cfRule>
  </conditionalFormatting>
  <conditionalFormatting sqref="O3779">
    <cfRule type="expression" dxfId="1004" priority="6441">
      <formula>OR(L3768="Alteração de Carga",L3768="Caixa Existente sem Alteração",L3768="Desligamento")</formula>
    </cfRule>
  </conditionalFormatting>
  <conditionalFormatting sqref="O3780">
    <cfRule type="expression" dxfId="1003" priority="6440">
      <formula>OR(L3768="Alteração de Carga",L3768="Caixa Existente sem Alteração",L3768="Desligamento")</formula>
    </cfRule>
  </conditionalFormatting>
  <conditionalFormatting sqref="O3782">
    <cfRule type="expression" dxfId="1002" priority="6438">
      <formula>OR(L3768="Alteração de Carga",L3768="Caixa Existente sem Alteração",L3768="Desligamento")</formula>
    </cfRule>
  </conditionalFormatting>
  <conditionalFormatting sqref="O3783">
    <cfRule type="expression" dxfId="1001" priority="6437">
      <formula>OR(L3768="Alteração de Carga",L3768="Caixa Existente sem Alteração",L3768="Desligamento")</formula>
    </cfRule>
  </conditionalFormatting>
  <conditionalFormatting sqref="O3797">
    <cfRule type="expression" dxfId="1000" priority="6399">
      <formula>OR(L3789="Alteração de Carga",L3789="Caixa Existente sem Alteração",L3789="Desligamento")</formula>
    </cfRule>
  </conditionalFormatting>
  <conditionalFormatting sqref="O3798">
    <cfRule type="expression" dxfId="999" priority="6398">
      <formula>OR(L3789="Alteração de Carga",L3789="Caixa Existente sem Alteração",L3789="Desligamento")</formula>
    </cfRule>
  </conditionalFormatting>
  <conditionalFormatting sqref="O3799">
    <cfRule type="expression" dxfId="998" priority="6397">
      <formula>OR(L3789="Alteração de Carga",L3789="Caixa Existente sem Alteração",L3789="Desligamento")</formula>
    </cfRule>
  </conditionalFormatting>
  <conditionalFormatting sqref="O3800">
    <cfRule type="expression" dxfId="997" priority="6396">
      <formula>OR(L3789="Alteração de Carga",L3789="Caixa Existente sem Alteração",L3789="Desligamento")</formula>
    </cfRule>
  </conditionalFormatting>
  <conditionalFormatting sqref="O3801">
    <cfRule type="expression" dxfId="996" priority="6395">
      <formula>OR(L3789="Alteração de Carga",L3789="Caixa Existente sem Alteração",L3789="Desligamento")</formula>
    </cfRule>
  </conditionalFormatting>
  <conditionalFormatting sqref="O3803">
    <cfRule type="expression" dxfId="995" priority="6393">
      <formula>OR(L3789="Alteração de Carga",L3789="Caixa Existente sem Alteração",L3789="Desligamento")</formula>
    </cfRule>
  </conditionalFormatting>
  <conditionalFormatting sqref="O3804">
    <cfRule type="expression" dxfId="994" priority="6392">
      <formula>OR(L3789="Alteração de Carga",L3789="Caixa Existente sem Alteração",L3789="Desligamento")</formula>
    </cfRule>
  </conditionalFormatting>
  <conditionalFormatting sqref="O3818">
    <cfRule type="expression" dxfId="993" priority="6354">
      <formula>OR(L3810="Alteração de Carga",L3810="Caixa Existente sem Alteração",L3810="Desligamento")</formula>
    </cfRule>
  </conditionalFormatting>
  <conditionalFormatting sqref="O3819">
    <cfRule type="expression" dxfId="992" priority="6353">
      <formula>OR(L3810="Alteração de Carga",L3810="Caixa Existente sem Alteração",L3810="Desligamento")</formula>
    </cfRule>
  </conditionalFormatting>
  <conditionalFormatting sqref="O3820">
    <cfRule type="expression" dxfId="991" priority="6352">
      <formula>OR(L3810="Alteração de Carga",L3810="Caixa Existente sem Alteração",L3810="Desligamento")</formula>
    </cfRule>
  </conditionalFormatting>
  <conditionalFormatting sqref="O3821">
    <cfRule type="expression" dxfId="990" priority="6351">
      <formula>OR(L3810="Alteração de Carga",L3810="Caixa Existente sem Alteração",L3810="Desligamento")</formula>
    </cfRule>
  </conditionalFormatting>
  <conditionalFormatting sqref="O3822">
    <cfRule type="expression" dxfId="989" priority="6350">
      <formula>OR(L3810="Alteração de Carga",L3810="Caixa Existente sem Alteração",L3810="Desligamento")</formula>
    </cfRule>
  </conditionalFormatting>
  <conditionalFormatting sqref="O3824">
    <cfRule type="expression" dxfId="988" priority="6348">
      <formula>OR(L3810="Alteração de Carga",L3810="Caixa Existente sem Alteração",L3810="Desligamento")</formula>
    </cfRule>
  </conditionalFormatting>
  <conditionalFormatting sqref="O3825">
    <cfRule type="expression" dxfId="987" priority="6347">
      <formula>OR(L3810="Alteração de Carga",L3810="Caixa Existente sem Alteração",L3810="Desligamento")</formula>
    </cfRule>
  </conditionalFormatting>
  <conditionalFormatting sqref="O3839">
    <cfRule type="expression" dxfId="986" priority="6309">
      <formula>OR(L3831="Alteração de Carga",L3831="Caixa Existente sem Alteração",L3831="Desligamento")</formula>
    </cfRule>
  </conditionalFormatting>
  <conditionalFormatting sqref="O3840">
    <cfRule type="expression" dxfId="985" priority="6308">
      <formula>OR(L3831="Alteração de Carga",L3831="Caixa Existente sem Alteração",L3831="Desligamento")</formula>
    </cfRule>
  </conditionalFormatting>
  <conditionalFormatting sqref="O3841">
    <cfRule type="expression" dxfId="984" priority="6307">
      <formula>OR(L3831="Alteração de Carga",L3831="Caixa Existente sem Alteração",L3831="Desligamento")</formula>
    </cfRule>
  </conditionalFormatting>
  <conditionalFormatting sqref="O3842">
    <cfRule type="expression" dxfId="983" priority="6306">
      <formula>OR(L3831="Alteração de Carga",L3831="Caixa Existente sem Alteração",L3831="Desligamento")</formula>
    </cfRule>
  </conditionalFormatting>
  <conditionalFormatting sqref="O3843">
    <cfRule type="expression" dxfId="982" priority="6305">
      <formula>OR(L3831="Alteração de Carga",L3831="Caixa Existente sem Alteração",L3831="Desligamento")</formula>
    </cfRule>
  </conditionalFormatting>
  <conditionalFormatting sqref="O3845">
    <cfRule type="expression" dxfId="981" priority="6303">
      <formula>OR(L3831="Alteração de Carga",L3831="Caixa Existente sem Alteração",L3831="Desligamento")</formula>
    </cfRule>
  </conditionalFormatting>
  <conditionalFormatting sqref="O3846">
    <cfRule type="expression" dxfId="980" priority="6302">
      <formula>OR(L3831="Alteração de Carga",L3831="Caixa Existente sem Alteração",L3831="Desligamento")</formula>
    </cfRule>
  </conditionalFormatting>
  <conditionalFormatting sqref="O3860">
    <cfRule type="expression" dxfId="979" priority="6264">
      <formula>OR(L3852="Alteração de Carga",L3852="Caixa Existente sem Alteração",L3852="Desligamento")</formula>
    </cfRule>
  </conditionalFormatting>
  <conditionalFormatting sqref="O3861">
    <cfRule type="expression" dxfId="978" priority="6263">
      <formula>OR(L3852="Alteração de Carga",L3852="Caixa Existente sem Alteração",L3852="Desligamento")</formula>
    </cfRule>
  </conditionalFormatting>
  <conditionalFormatting sqref="O3862">
    <cfRule type="expression" dxfId="977" priority="6262">
      <formula>OR(L3852="Alteração de Carga",L3852="Caixa Existente sem Alteração",L3852="Desligamento")</formula>
    </cfRule>
  </conditionalFormatting>
  <conditionalFormatting sqref="O3863">
    <cfRule type="expression" dxfId="976" priority="6261">
      <formula>OR(L3852="Alteração de Carga",L3852="Caixa Existente sem Alteração",L3852="Desligamento")</formula>
    </cfRule>
  </conditionalFormatting>
  <conditionalFormatting sqref="O3864">
    <cfRule type="expression" dxfId="975" priority="6260">
      <formula>OR(L3852="Alteração de Carga",L3852="Caixa Existente sem Alteração",L3852="Desligamento")</formula>
    </cfRule>
  </conditionalFormatting>
  <conditionalFormatting sqref="O3866">
    <cfRule type="expression" dxfId="974" priority="6258">
      <formula>OR(L3852="Alteração de Carga",L3852="Caixa Existente sem Alteração",L3852="Desligamento")</formula>
    </cfRule>
  </conditionalFormatting>
  <conditionalFormatting sqref="O3867">
    <cfRule type="expression" dxfId="973" priority="6257">
      <formula>OR(L3852="Alteração de Carga",L3852="Caixa Existente sem Alteração",L3852="Desligamento")</formula>
    </cfRule>
  </conditionalFormatting>
  <conditionalFormatting sqref="O3881">
    <cfRule type="expression" dxfId="972" priority="6219">
      <formula>OR(L3873="Alteração de Carga",L3873="Caixa Existente sem Alteração",L3873="Desligamento")</formula>
    </cfRule>
  </conditionalFormatting>
  <conditionalFormatting sqref="O3882">
    <cfRule type="expression" dxfId="971" priority="6218">
      <formula>OR(L3873="Alteração de Carga",L3873="Caixa Existente sem Alteração",L3873="Desligamento")</formula>
    </cfRule>
  </conditionalFormatting>
  <conditionalFormatting sqref="O3883">
    <cfRule type="expression" dxfId="970" priority="6217">
      <formula>OR(L3873="Alteração de Carga",L3873="Caixa Existente sem Alteração",L3873="Desligamento")</formula>
    </cfRule>
  </conditionalFormatting>
  <conditionalFormatting sqref="O3884">
    <cfRule type="expression" dxfId="969" priority="6216">
      <formula>OR(L3873="Alteração de Carga",L3873="Caixa Existente sem Alteração",L3873="Desligamento")</formula>
    </cfRule>
  </conditionalFormatting>
  <conditionalFormatting sqref="O3885">
    <cfRule type="expression" dxfId="968" priority="6215">
      <formula>OR(L3873="Alteração de Carga",L3873="Caixa Existente sem Alteração",L3873="Desligamento")</formula>
    </cfRule>
  </conditionalFormatting>
  <conditionalFormatting sqref="O3887">
    <cfRule type="expression" dxfId="967" priority="6213">
      <formula>OR(L3873="Alteração de Carga",L3873="Caixa Existente sem Alteração",L3873="Desligamento")</formula>
    </cfRule>
  </conditionalFormatting>
  <conditionalFormatting sqref="O3888">
    <cfRule type="expression" dxfId="966" priority="6212">
      <formula>OR(L3873="Alteração de Carga",L3873="Caixa Existente sem Alteração",L3873="Desligamento")</formula>
    </cfRule>
  </conditionalFormatting>
  <conditionalFormatting sqref="O3902">
    <cfRule type="expression" dxfId="965" priority="6174">
      <formula>OR(L3894="Alteração de Carga",L3894="Caixa Existente sem Alteração",L3894="Desligamento")</formula>
    </cfRule>
  </conditionalFormatting>
  <conditionalFormatting sqref="O3903">
    <cfRule type="expression" dxfId="964" priority="6173">
      <formula>OR(L3894="Alteração de Carga",L3894="Caixa Existente sem Alteração",L3894="Desligamento")</formula>
    </cfRule>
  </conditionalFormatting>
  <conditionalFormatting sqref="O3904">
    <cfRule type="expression" dxfId="963" priority="6172">
      <formula>OR(L3894="Alteração de Carga",L3894="Caixa Existente sem Alteração",L3894="Desligamento")</formula>
    </cfRule>
  </conditionalFormatting>
  <conditionalFormatting sqref="O3905">
    <cfRule type="expression" dxfId="962" priority="6171">
      <formula>OR(L3894="Alteração de Carga",L3894="Caixa Existente sem Alteração",L3894="Desligamento")</formula>
    </cfRule>
  </conditionalFormatting>
  <conditionalFormatting sqref="O3906">
    <cfRule type="expression" dxfId="961" priority="6170">
      <formula>OR(L3894="Alteração de Carga",L3894="Caixa Existente sem Alteração",L3894="Desligamento")</formula>
    </cfRule>
  </conditionalFormatting>
  <conditionalFormatting sqref="O3908">
    <cfRule type="expression" dxfId="960" priority="6168">
      <formula>OR(L3894="Alteração de Carga",L3894="Caixa Existente sem Alteração",L3894="Desligamento")</formula>
    </cfRule>
  </conditionalFormatting>
  <conditionalFormatting sqref="O3909">
    <cfRule type="expression" dxfId="959" priority="6167">
      <formula>OR(L3894="Alteração de Carga",L3894="Caixa Existente sem Alteração",L3894="Desligamento")</formula>
    </cfRule>
  </conditionalFormatting>
  <conditionalFormatting sqref="O3923">
    <cfRule type="expression" dxfId="958" priority="6129">
      <formula>OR(L3915="Alteração de Carga",L3915="Caixa Existente sem Alteração",L3915="Desligamento")</formula>
    </cfRule>
  </conditionalFormatting>
  <conditionalFormatting sqref="O3924">
    <cfRule type="expression" dxfId="957" priority="6128">
      <formula>OR(L3915="Alteração de Carga",L3915="Caixa Existente sem Alteração",L3915="Desligamento")</formula>
    </cfRule>
  </conditionalFormatting>
  <conditionalFormatting sqref="O3925">
    <cfRule type="expression" dxfId="956" priority="6127">
      <formula>OR(L3915="Alteração de Carga",L3915="Caixa Existente sem Alteração",L3915="Desligamento")</formula>
    </cfRule>
  </conditionalFormatting>
  <conditionalFormatting sqref="O3926">
    <cfRule type="expression" dxfId="955" priority="6126">
      <formula>OR(L3915="Alteração de Carga",L3915="Caixa Existente sem Alteração",L3915="Desligamento")</formula>
    </cfRule>
  </conditionalFormatting>
  <conditionalFormatting sqref="O3927">
    <cfRule type="expression" dxfId="954" priority="6125">
      <formula>OR(L3915="Alteração de Carga",L3915="Caixa Existente sem Alteração",L3915="Desligamento")</formula>
    </cfRule>
  </conditionalFormatting>
  <conditionalFormatting sqref="O3929">
    <cfRule type="expression" dxfId="953" priority="6123">
      <formula>OR(L3915="Alteração de Carga",L3915="Caixa Existente sem Alteração",L3915="Desligamento")</formula>
    </cfRule>
  </conditionalFormatting>
  <conditionalFormatting sqref="O3930">
    <cfRule type="expression" dxfId="952" priority="6122">
      <formula>OR(L3915="Alteração de Carga",L3915="Caixa Existente sem Alteração",L3915="Desligamento")</formula>
    </cfRule>
  </conditionalFormatting>
  <conditionalFormatting sqref="O3944">
    <cfRule type="expression" dxfId="951" priority="6084">
      <formula>OR(L3936="Alteração de Carga",L3936="Caixa Existente sem Alteração",L3936="Desligamento")</formula>
    </cfRule>
  </conditionalFormatting>
  <conditionalFormatting sqref="O3945">
    <cfRule type="expression" dxfId="950" priority="6083">
      <formula>OR(L3936="Alteração de Carga",L3936="Caixa Existente sem Alteração",L3936="Desligamento")</formula>
    </cfRule>
  </conditionalFormatting>
  <conditionalFormatting sqref="O3946">
    <cfRule type="expression" dxfId="949" priority="6082">
      <formula>OR(L3936="Alteração de Carga",L3936="Caixa Existente sem Alteração",L3936="Desligamento")</formula>
    </cfRule>
  </conditionalFormatting>
  <conditionalFormatting sqref="O3947">
    <cfRule type="expression" dxfId="948" priority="6081">
      <formula>OR(L3936="Alteração de Carga",L3936="Caixa Existente sem Alteração",L3936="Desligamento")</formula>
    </cfRule>
  </conditionalFormatting>
  <conditionalFormatting sqref="O3948">
    <cfRule type="expression" dxfId="947" priority="6080">
      <formula>OR(L3936="Alteração de Carga",L3936="Caixa Existente sem Alteração",L3936="Desligamento")</formula>
    </cfRule>
  </conditionalFormatting>
  <conditionalFormatting sqref="O3950">
    <cfRule type="expression" dxfId="946" priority="6078">
      <formula>OR(L3936="Alteração de Carga",L3936="Caixa Existente sem Alteração",L3936="Desligamento")</formula>
    </cfRule>
  </conditionalFormatting>
  <conditionalFormatting sqref="O3951">
    <cfRule type="expression" dxfId="945" priority="6077">
      <formula>OR(L3936="Alteração de Carga",L3936="Caixa Existente sem Alteração",L3936="Desligamento")</formula>
    </cfRule>
  </conditionalFormatting>
  <conditionalFormatting sqref="O3965">
    <cfRule type="expression" dxfId="944" priority="6039">
      <formula>OR(L3957="Alteração de Carga",L3957="Caixa Existente sem Alteração",L3957="Desligamento")</formula>
    </cfRule>
  </conditionalFormatting>
  <conditionalFormatting sqref="O3966">
    <cfRule type="expression" dxfId="943" priority="6038">
      <formula>OR(L3957="Alteração de Carga",L3957="Caixa Existente sem Alteração",L3957="Desligamento")</formula>
    </cfRule>
  </conditionalFormatting>
  <conditionalFormatting sqref="O3967">
    <cfRule type="expression" dxfId="942" priority="6037">
      <formula>OR(L3957="Alteração de Carga",L3957="Caixa Existente sem Alteração",L3957="Desligamento")</formula>
    </cfRule>
  </conditionalFormatting>
  <conditionalFormatting sqref="O3968">
    <cfRule type="expression" dxfId="941" priority="6036">
      <formula>OR(L3957="Alteração de Carga",L3957="Caixa Existente sem Alteração",L3957="Desligamento")</formula>
    </cfRule>
  </conditionalFormatting>
  <conditionalFormatting sqref="O3969">
    <cfRule type="expression" dxfId="940" priority="6035">
      <formula>OR(L3957="Alteração de Carga",L3957="Caixa Existente sem Alteração",L3957="Desligamento")</formula>
    </cfRule>
  </conditionalFormatting>
  <conditionalFormatting sqref="O3971">
    <cfRule type="expression" dxfId="939" priority="6033">
      <formula>OR(L3957="Alteração de Carga",L3957="Caixa Existente sem Alteração",L3957="Desligamento")</formula>
    </cfRule>
  </conditionalFormatting>
  <conditionalFormatting sqref="O3972">
    <cfRule type="expression" dxfId="938" priority="6032">
      <formula>OR(L3957="Alteração de Carga",L3957="Caixa Existente sem Alteração",L3957="Desligamento")</formula>
    </cfRule>
  </conditionalFormatting>
  <conditionalFormatting sqref="O3986">
    <cfRule type="expression" dxfId="937" priority="5994">
      <formula>OR(L3978="Alteração de Carga",L3978="Caixa Existente sem Alteração",L3978="Desligamento")</formula>
    </cfRule>
  </conditionalFormatting>
  <conditionalFormatting sqref="O3987">
    <cfRule type="expression" dxfId="936" priority="5993">
      <formula>OR(L3978="Alteração de Carga",L3978="Caixa Existente sem Alteração",L3978="Desligamento")</formula>
    </cfRule>
  </conditionalFormatting>
  <conditionalFormatting sqref="O3988">
    <cfRule type="expression" dxfId="935" priority="5992">
      <formula>OR(L3978="Alteração de Carga",L3978="Caixa Existente sem Alteração",L3978="Desligamento")</formula>
    </cfRule>
  </conditionalFormatting>
  <conditionalFormatting sqref="O3989">
    <cfRule type="expression" dxfId="934" priority="5991">
      <formula>OR(L3978="Alteração de Carga",L3978="Caixa Existente sem Alteração",L3978="Desligamento")</formula>
    </cfRule>
  </conditionalFormatting>
  <conditionalFormatting sqref="O3990">
    <cfRule type="expression" dxfId="933" priority="5990">
      <formula>OR(L3978="Alteração de Carga",L3978="Caixa Existente sem Alteração",L3978="Desligamento")</formula>
    </cfRule>
  </conditionalFormatting>
  <conditionalFormatting sqref="O3992">
    <cfRule type="expression" dxfId="932" priority="5988">
      <formula>OR(L3978="Alteração de Carga",L3978="Caixa Existente sem Alteração",L3978="Desligamento")</formula>
    </cfRule>
  </conditionalFormatting>
  <conditionalFormatting sqref="O3993">
    <cfRule type="expression" dxfId="931" priority="5987">
      <formula>OR(L3978="Alteração de Carga",L3978="Caixa Existente sem Alteração",L3978="Desligamento")</formula>
    </cfRule>
  </conditionalFormatting>
  <conditionalFormatting sqref="O4007">
    <cfRule type="expression" dxfId="930" priority="5949">
      <formula>OR(L3999="Alteração de Carga",L3999="Caixa Existente sem Alteração",L3999="Desligamento")</formula>
    </cfRule>
  </conditionalFormatting>
  <conditionalFormatting sqref="O4008">
    <cfRule type="expression" dxfId="929" priority="5948">
      <formula>OR(L3999="Alteração de Carga",L3999="Caixa Existente sem Alteração",L3999="Desligamento")</formula>
    </cfRule>
  </conditionalFormatting>
  <conditionalFormatting sqref="O4009">
    <cfRule type="expression" dxfId="928" priority="5947">
      <formula>OR(L3999="Alteração de Carga",L3999="Caixa Existente sem Alteração",L3999="Desligamento")</formula>
    </cfRule>
  </conditionalFormatting>
  <conditionalFormatting sqref="O4010">
    <cfRule type="expression" dxfId="927" priority="5946">
      <formula>OR(L3999="Alteração de Carga",L3999="Caixa Existente sem Alteração",L3999="Desligamento")</formula>
    </cfRule>
  </conditionalFormatting>
  <conditionalFormatting sqref="O4011">
    <cfRule type="expression" dxfId="926" priority="5945">
      <formula>OR(L3999="Alteração de Carga",L3999="Caixa Existente sem Alteração",L3999="Desligamento")</formula>
    </cfRule>
  </conditionalFormatting>
  <conditionalFormatting sqref="O4013">
    <cfRule type="expression" dxfId="925" priority="5943">
      <formula>OR(L3999="Alteração de Carga",L3999="Caixa Existente sem Alteração",L3999="Desligamento")</formula>
    </cfRule>
  </conditionalFormatting>
  <conditionalFormatting sqref="O4014">
    <cfRule type="expression" dxfId="924" priority="5942">
      <formula>OR(L3999="Alteração de Carga",L3999="Caixa Existente sem Alteração",L3999="Desligamento")</formula>
    </cfRule>
  </conditionalFormatting>
  <conditionalFormatting sqref="O4028">
    <cfRule type="expression" dxfId="923" priority="5904">
      <formula>OR(L4020="Alteração de Carga",L4020="Caixa Existente sem Alteração",L4020="Desligamento")</formula>
    </cfRule>
  </conditionalFormatting>
  <conditionalFormatting sqref="O4029">
    <cfRule type="expression" dxfId="922" priority="5903">
      <formula>OR(L4020="Alteração de Carga",L4020="Caixa Existente sem Alteração",L4020="Desligamento")</formula>
    </cfRule>
  </conditionalFormatting>
  <conditionalFormatting sqref="O4030">
    <cfRule type="expression" dxfId="921" priority="5902">
      <formula>OR(L4020="Alteração de Carga",L4020="Caixa Existente sem Alteração",L4020="Desligamento")</formula>
    </cfRule>
  </conditionalFormatting>
  <conditionalFormatting sqref="O4031">
    <cfRule type="expression" dxfId="920" priority="5901">
      <formula>OR(L4020="Alteração de Carga",L4020="Caixa Existente sem Alteração",L4020="Desligamento")</formula>
    </cfRule>
  </conditionalFormatting>
  <conditionalFormatting sqref="O4032">
    <cfRule type="expression" dxfId="919" priority="5900">
      <formula>OR(L4020="Alteração de Carga",L4020="Caixa Existente sem Alteração",L4020="Desligamento")</formula>
    </cfRule>
  </conditionalFormatting>
  <conditionalFormatting sqref="O4034">
    <cfRule type="expression" dxfId="918" priority="5898">
      <formula>OR(L4020="Alteração de Carga",L4020="Caixa Existente sem Alteração",L4020="Desligamento")</formula>
    </cfRule>
  </conditionalFormatting>
  <conditionalFormatting sqref="O4035">
    <cfRule type="expression" dxfId="917" priority="5897">
      <formula>OR(L4020="Alteração de Carga",L4020="Caixa Existente sem Alteração",L4020="Desligamento")</formula>
    </cfRule>
  </conditionalFormatting>
  <conditionalFormatting sqref="O4049">
    <cfRule type="expression" dxfId="916" priority="5859">
      <formula>OR(L4041="Alteração de Carga",L4041="Caixa Existente sem Alteração",L4041="Desligamento")</formula>
    </cfRule>
  </conditionalFormatting>
  <conditionalFormatting sqref="O4050">
    <cfRule type="expression" dxfId="915" priority="5858">
      <formula>OR(L4041="Alteração de Carga",L4041="Caixa Existente sem Alteração",L4041="Desligamento")</formula>
    </cfRule>
  </conditionalFormatting>
  <conditionalFormatting sqref="O4051">
    <cfRule type="expression" dxfId="914" priority="5857">
      <formula>OR(L4041="Alteração de Carga",L4041="Caixa Existente sem Alteração",L4041="Desligamento")</formula>
    </cfRule>
  </conditionalFormatting>
  <conditionalFormatting sqref="O4052">
    <cfRule type="expression" dxfId="913" priority="5856">
      <formula>OR(L4041="Alteração de Carga",L4041="Caixa Existente sem Alteração",L4041="Desligamento")</formula>
    </cfRule>
  </conditionalFormatting>
  <conditionalFormatting sqref="O4053">
    <cfRule type="expression" dxfId="912" priority="5855">
      <formula>OR(L4041="Alteração de Carga",L4041="Caixa Existente sem Alteração",L4041="Desligamento")</formula>
    </cfRule>
  </conditionalFormatting>
  <conditionalFormatting sqref="O4055">
    <cfRule type="expression" dxfId="911" priority="5853">
      <formula>OR(L4041="Alteração de Carga",L4041="Caixa Existente sem Alteração",L4041="Desligamento")</formula>
    </cfRule>
  </conditionalFormatting>
  <conditionalFormatting sqref="O4056">
    <cfRule type="expression" dxfId="910" priority="5852">
      <formula>OR(L4041="Alteração de Carga",L4041="Caixa Existente sem Alteração",L4041="Desligamento")</formula>
    </cfRule>
  </conditionalFormatting>
  <conditionalFormatting sqref="O4070">
    <cfRule type="expression" dxfId="909" priority="5814">
      <formula>OR(L4062="Alteração de Carga",L4062="Caixa Existente sem Alteração",L4062="Desligamento")</formula>
    </cfRule>
  </conditionalFormatting>
  <conditionalFormatting sqref="O4071">
    <cfRule type="expression" dxfId="908" priority="5813">
      <formula>OR(L4062="Alteração de Carga",L4062="Caixa Existente sem Alteração",L4062="Desligamento")</formula>
    </cfRule>
  </conditionalFormatting>
  <conditionalFormatting sqref="O4072">
    <cfRule type="expression" dxfId="907" priority="5812">
      <formula>OR(L4062="Alteração de Carga",L4062="Caixa Existente sem Alteração",L4062="Desligamento")</formula>
    </cfRule>
  </conditionalFormatting>
  <conditionalFormatting sqref="O4073">
    <cfRule type="expression" dxfId="906" priority="5811">
      <formula>OR(L4062="Alteração de Carga",L4062="Caixa Existente sem Alteração",L4062="Desligamento")</formula>
    </cfRule>
  </conditionalFormatting>
  <conditionalFormatting sqref="O4074">
    <cfRule type="expression" dxfId="905" priority="5810">
      <formula>OR(L4062="Alteração de Carga",L4062="Caixa Existente sem Alteração",L4062="Desligamento")</formula>
    </cfRule>
  </conditionalFormatting>
  <conditionalFormatting sqref="O4076">
    <cfRule type="expression" dxfId="904" priority="5808">
      <formula>OR(L4062="Alteração de Carga",L4062="Caixa Existente sem Alteração",L4062="Desligamento")</formula>
    </cfRule>
  </conditionalFormatting>
  <conditionalFormatting sqref="O4077">
    <cfRule type="expression" dxfId="903" priority="5807">
      <formula>OR(L4062="Alteração de Carga",L4062="Caixa Existente sem Alteração",L4062="Desligamento")</formula>
    </cfRule>
  </conditionalFormatting>
  <conditionalFormatting sqref="O4091">
    <cfRule type="expression" dxfId="902" priority="5769">
      <formula>OR(L4083="Alteração de Carga",L4083="Caixa Existente sem Alteração",L4083="Desligamento")</formula>
    </cfRule>
  </conditionalFormatting>
  <conditionalFormatting sqref="O4092">
    <cfRule type="expression" dxfId="901" priority="5768">
      <formula>OR(L4083="Alteração de Carga",L4083="Caixa Existente sem Alteração",L4083="Desligamento")</formula>
    </cfRule>
  </conditionalFormatting>
  <conditionalFormatting sqref="O4093">
    <cfRule type="expression" dxfId="900" priority="5767">
      <formula>OR(L4083="Alteração de Carga",L4083="Caixa Existente sem Alteração",L4083="Desligamento")</formula>
    </cfRule>
  </conditionalFormatting>
  <conditionalFormatting sqref="O4094">
    <cfRule type="expression" dxfId="899" priority="5766">
      <formula>OR(L4083="Alteração de Carga",L4083="Caixa Existente sem Alteração",L4083="Desligamento")</formula>
    </cfRule>
  </conditionalFormatting>
  <conditionalFormatting sqref="O4095">
    <cfRule type="expression" dxfId="898" priority="5765">
      <formula>OR(L4083="Alteração de Carga",L4083="Caixa Existente sem Alteração",L4083="Desligamento")</formula>
    </cfRule>
  </conditionalFormatting>
  <conditionalFormatting sqref="O4097">
    <cfRule type="expression" dxfId="897" priority="5763">
      <formula>OR(L4083="Alteração de Carga",L4083="Caixa Existente sem Alteração",L4083="Desligamento")</formula>
    </cfRule>
  </conditionalFormatting>
  <conditionalFormatting sqref="O4098">
    <cfRule type="expression" dxfId="896" priority="5762">
      <formula>OR(L4083="Alteração de Carga",L4083="Caixa Existente sem Alteração",L4083="Desligamento")</formula>
    </cfRule>
  </conditionalFormatting>
  <conditionalFormatting sqref="O4112">
    <cfRule type="expression" dxfId="895" priority="5724">
      <formula>OR(L4104="Alteração de Carga",L4104="Caixa Existente sem Alteração",L4104="Desligamento")</formula>
    </cfRule>
  </conditionalFormatting>
  <conditionalFormatting sqref="O4113">
    <cfRule type="expression" dxfId="894" priority="5723">
      <formula>OR(L4104="Alteração de Carga",L4104="Caixa Existente sem Alteração",L4104="Desligamento")</formula>
    </cfRule>
  </conditionalFormatting>
  <conditionalFormatting sqref="O4114">
    <cfRule type="expression" dxfId="893" priority="5722">
      <formula>OR(L4104="Alteração de Carga",L4104="Caixa Existente sem Alteração",L4104="Desligamento")</formula>
    </cfRule>
  </conditionalFormatting>
  <conditionalFormatting sqref="O4115">
    <cfRule type="expression" dxfId="892" priority="5721">
      <formula>OR(L4104="Alteração de Carga",L4104="Caixa Existente sem Alteração",L4104="Desligamento")</formula>
    </cfRule>
  </conditionalFormatting>
  <conditionalFormatting sqref="O4116">
    <cfRule type="expression" dxfId="891" priority="5720">
      <formula>OR(L4104="Alteração de Carga",L4104="Caixa Existente sem Alteração",L4104="Desligamento")</formula>
    </cfRule>
  </conditionalFormatting>
  <conditionalFormatting sqref="O4118">
    <cfRule type="expression" dxfId="890" priority="5718">
      <formula>OR(L4104="Alteração de Carga",L4104="Caixa Existente sem Alteração",L4104="Desligamento")</formula>
    </cfRule>
  </conditionalFormatting>
  <conditionalFormatting sqref="O4119">
    <cfRule type="expression" dxfId="889" priority="5717">
      <formula>OR(L4104="Alteração de Carga",L4104="Caixa Existente sem Alteração",L4104="Desligamento")</formula>
    </cfRule>
  </conditionalFormatting>
  <conditionalFormatting sqref="O4133">
    <cfRule type="expression" dxfId="888" priority="5679">
      <formula>OR(L4125="Alteração de Carga",L4125="Caixa Existente sem Alteração",L4125="Desligamento")</formula>
    </cfRule>
  </conditionalFormatting>
  <conditionalFormatting sqref="O4134">
    <cfRule type="expression" dxfId="887" priority="5678">
      <formula>OR(L4125="Alteração de Carga",L4125="Caixa Existente sem Alteração",L4125="Desligamento")</formula>
    </cfRule>
  </conditionalFormatting>
  <conditionalFormatting sqref="O4135">
    <cfRule type="expression" dxfId="886" priority="5677">
      <formula>OR(L4125="Alteração de Carga",L4125="Caixa Existente sem Alteração",L4125="Desligamento")</formula>
    </cfRule>
  </conditionalFormatting>
  <conditionalFormatting sqref="O4136">
    <cfRule type="expression" dxfId="885" priority="5676">
      <formula>OR(L4125="Alteração de Carga",L4125="Caixa Existente sem Alteração",L4125="Desligamento")</formula>
    </cfRule>
  </conditionalFormatting>
  <conditionalFormatting sqref="O4137">
    <cfRule type="expression" dxfId="884" priority="5675">
      <formula>OR(L4125="Alteração de Carga",L4125="Caixa Existente sem Alteração",L4125="Desligamento")</formula>
    </cfRule>
  </conditionalFormatting>
  <conditionalFormatting sqref="O4139">
    <cfRule type="expression" dxfId="883" priority="5673">
      <formula>OR(L4125="Alteração de Carga",L4125="Caixa Existente sem Alteração",L4125="Desligamento")</formula>
    </cfRule>
  </conditionalFormatting>
  <conditionalFormatting sqref="O4140">
    <cfRule type="expression" dxfId="882" priority="5672">
      <formula>OR(L4125="Alteração de Carga",L4125="Caixa Existente sem Alteração",L4125="Desligamento")</formula>
    </cfRule>
  </conditionalFormatting>
  <conditionalFormatting sqref="O4154">
    <cfRule type="expression" dxfId="881" priority="5634">
      <formula>OR(L4146="Alteração de Carga",L4146="Caixa Existente sem Alteração",L4146="Desligamento")</formula>
    </cfRule>
  </conditionalFormatting>
  <conditionalFormatting sqref="O4155">
    <cfRule type="expression" dxfId="880" priority="5633">
      <formula>OR(L4146="Alteração de Carga",L4146="Caixa Existente sem Alteração",L4146="Desligamento")</formula>
    </cfRule>
  </conditionalFormatting>
  <conditionalFormatting sqref="O4156">
    <cfRule type="expression" dxfId="879" priority="5632">
      <formula>OR(L4146="Alteração de Carga",L4146="Caixa Existente sem Alteração",L4146="Desligamento")</formula>
    </cfRule>
  </conditionalFormatting>
  <conditionalFormatting sqref="O4157">
    <cfRule type="expression" dxfId="878" priority="5631">
      <formula>OR(L4146="Alteração de Carga",L4146="Caixa Existente sem Alteração",L4146="Desligamento")</formula>
    </cfRule>
  </conditionalFormatting>
  <conditionalFormatting sqref="O4158">
    <cfRule type="expression" dxfId="877" priority="5630">
      <formula>OR(L4146="Alteração de Carga",L4146="Caixa Existente sem Alteração",L4146="Desligamento")</formula>
    </cfRule>
  </conditionalFormatting>
  <conditionalFormatting sqref="O4160">
    <cfRule type="expression" dxfId="876" priority="5628">
      <formula>OR(L4146="Alteração de Carga",L4146="Caixa Existente sem Alteração",L4146="Desligamento")</formula>
    </cfRule>
  </conditionalFormatting>
  <conditionalFormatting sqref="O4161">
    <cfRule type="expression" dxfId="875" priority="5627">
      <formula>OR(L4146="Alteração de Carga",L4146="Caixa Existente sem Alteração",L4146="Desligamento")</formula>
    </cfRule>
  </conditionalFormatting>
  <conditionalFormatting sqref="O4175">
    <cfRule type="expression" dxfId="874" priority="5589">
      <formula>OR(L4167="Alteração de Carga",L4167="Caixa Existente sem Alteração",L4167="Desligamento")</formula>
    </cfRule>
  </conditionalFormatting>
  <conditionalFormatting sqref="O4176">
    <cfRule type="expression" dxfId="873" priority="5588">
      <formula>OR(L4167="Alteração de Carga",L4167="Caixa Existente sem Alteração",L4167="Desligamento")</formula>
    </cfRule>
  </conditionalFormatting>
  <conditionalFormatting sqref="O4177">
    <cfRule type="expression" dxfId="872" priority="5587">
      <formula>OR(L4167="Alteração de Carga",L4167="Caixa Existente sem Alteração",L4167="Desligamento")</formula>
    </cfRule>
  </conditionalFormatting>
  <conditionalFormatting sqref="O4178">
    <cfRule type="expression" dxfId="871" priority="5586">
      <formula>OR(L4167="Alteração de Carga",L4167="Caixa Existente sem Alteração",L4167="Desligamento")</formula>
    </cfRule>
  </conditionalFormatting>
  <conditionalFormatting sqref="O4179">
    <cfRule type="expression" dxfId="870" priority="5585">
      <formula>OR(L4167="Alteração de Carga",L4167="Caixa Existente sem Alteração",L4167="Desligamento")</formula>
    </cfRule>
  </conditionalFormatting>
  <conditionalFormatting sqref="O4181">
    <cfRule type="expression" dxfId="869" priority="5583">
      <formula>OR(L4167="Alteração de Carga",L4167="Caixa Existente sem Alteração",L4167="Desligamento")</formula>
    </cfRule>
  </conditionalFormatting>
  <conditionalFormatting sqref="O4182">
    <cfRule type="expression" dxfId="868" priority="5582">
      <formula>OR(L4167="Alteração de Carga",L4167="Caixa Existente sem Alteração",L4167="Desligamento")</formula>
    </cfRule>
  </conditionalFormatting>
  <conditionalFormatting sqref="O4196">
    <cfRule type="expression" dxfId="867" priority="5544">
      <formula>OR(L4188="Alteração de Carga",L4188="Caixa Existente sem Alteração",L4188="Desligamento")</formula>
    </cfRule>
  </conditionalFormatting>
  <conditionalFormatting sqref="O4197">
    <cfRule type="expression" dxfId="866" priority="5543">
      <formula>OR(L4188="Alteração de Carga",L4188="Caixa Existente sem Alteração",L4188="Desligamento")</formula>
    </cfRule>
  </conditionalFormatting>
  <conditionalFormatting sqref="O4198">
    <cfRule type="expression" dxfId="865" priority="5542">
      <formula>OR(L4188="Alteração de Carga",L4188="Caixa Existente sem Alteração",L4188="Desligamento")</formula>
    </cfRule>
  </conditionalFormatting>
  <conditionalFormatting sqref="O4199">
    <cfRule type="expression" dxfId="864" priority="5541">
      <formula>OR(L4188="Alteração de Carga",L4188="Caixa Existente sem Alteração",L4188="Desligamento")</formula>
    </cfRule>
  </conditionalFormatting>
  <conditionalFormatting sqref="O4200">
    <cfRule type="expression" dxfId="863" priority="5540">
      <formula>OR(L4188="Alteração de Carga",L4188="Caixa Existente sem Alteração",L4188="Desligamento")</formula>
    </cfRule>
  </conditionalFormatting>
  <conditionalFormatting sqref="O4202">
    <cfRule type="expression" dxfId="862" priority="5538">
      <formula>OR(L4188="Alteração de Carga",L4188="Caixa Existente sem Alteração",L4188="Desligamento")</formula>
    </cfRule>
  </conditionalFormatting>
  <conditionalFormatting sqref="O4203">
    <cfRule type="expression" dxfId="861" priority="5537">
      <formula>OR(L4188="Alteração de Carga",L4188="Caixa Existente sem Alteração",L4188="Desligamento")</formula>
    </cfRule>
  </conditionalFormatting>
  <conditionalFormatting sqref="O4217">
    <cfRule type="expression" dxfId="860" priority="5499">
      <formula>OR(L4209="Alteração de Carga",L4209="Caixa Existente sem Alteração",L4209="Desligamento")</formula>
    </cfRule>
  </conditionalFormatting>
  <conditionalFormatting sqref="O4218">
    <cfRule type="expression" dxfId="859" priority="5498">
      <formula>OR(L4209="Alteração de Carga",L4209="Caixa Existente sem Alteração",L4209="Desligamento")</formula>
    </cfRule>
  </conditionalFormatting>
  <conditionalFormatting sqref="O4219">
    <cfRule type="expression" dxfId="858" priority="5497">
      <formula>OR(L4209="Alteração de Carga",L4209="Caixa Existente sem Alteração",L4209="Desligamento")</formula>
    </cfRule>
  </conditionalFormatting>
  <conditionalFormatting sqref="O4220">
    <cfRule type="expression" dxfId="857" priority="5496">
      <formula>OR(L4209="Alteração de Carga",L4209="Caixa Existente sem Alteração",L4209="Desligamento")</formula>
    </cfRule>
  </conditionalFormatting>
  <conditionalFormatting sqref="O4221">
    <cfRule type="expression" dxfId="856" priority="5495">
      <formula>OR(L4209="Alteração de Carga",L4209="Caixa Existente sem Alteração",L4209="Desligamento")</formula>
    </cfRule>
  </conditionalFormatting>
  <conditionalFormatting sqref="O4223">
    <cfRule type="expression" dxfId="855" priority="5493">
      <formula>OR(L4209="Alteração de Carga",L4209="Caixa Existente sem Alteração",L4209="Desligamento")</formula>
    </cfRule>
  </conditionalFormatting>
  <conditionalFormatting sqref="O4224">
    <cfRule type="expression" dxfId="854" priority="5492">
      <formula>OR(L4209="Alteração de Carga",L4209="Caixa Existente sem Alteração",L4209="Desligamento")</formula>
    </cfRule>
  </conditionalFormatting>
  <conditionalFormatting sqref="O4238">
    <cfRule type="expression" dxfId="853" priority="5454">
      <formula>OR(L4230="Alteração de Carga",L4230="Caixa Existente sem Alteração",L4230="Desligamento")</formula>
    </cfRule>
  </conditionalFormatting>
  <conditionalFormatting sqref="O4239">
    <cfRule type="expression" dxfId="852" priority="5453">
      <formula>OR(L4230="Alteração de Carga",L4230="Caixa Existente sem Alteração",L4230="Desligamento")</formula>
    </cfRule>
  </conditionalFormatting>
  <conditionalFormatting sqref="O4240">
    <cfRule type="expression" dxfId="851" priority="5452">
      <formula>OR(L4230="Alteração de Carga",L4230="Caixa Existente sem Alteração",L4230="Desligamento")</formula>
    </cfRule>
  </conditionalFormatting>
  <conditionalFormatting sqref="O4241">
    <cfRule type="expression" dxfId="850" priority="5451">
      <formula>OR(L4230="Alteração de Carga",L4230="Caixa Existente sem Alteração",L4230="Desligamento")</formula>
    </cfRule>
  </conditionalFormatting>
  <conditionalFormatting sqref="O4242">
    <cfRule type="expression" dxfId="849" priority="5450">
      <formula>OR(L4230="Alteração de Carga",L4230="Caixa Existente sem Alteração",L4230="Desligamento")</formula>
    </cfRule>
  </conditionalFormatting>
  <conditionalFormatting sqref="O4244">
    <cfRule type="expression" dxfId="848" priority="5448">
      <formula>OR(L4230="Alteração de Carga",L4230="Caixa Existente sem Alteração",L4230="Desligamento")</formula>
    </cfRule>
  </conditionalFormatting>
  <conditionalFormatting sqref="O4245">
    <cfRule type="expression" dxfId="847" priority="5447">
      <formula>OR(L4230="Alteração de Carga",L4230="Caixa Existente sem Alteração",L4230="Desligamento")</formula>
    </cfRule>
  </conditionalFormatting>
  <conditionalFormatting sqref="O4259">
    <cfRule type="expression" dxfId="846" priority="5409">
      <formula>OR(L4251="Alteração de Carga",L4251="Caixa Existente sem Alteração",L4251="Desligamento")</formula>
    </cfRule>
  </conditionalFormatting>
  <conditionalFormatting sqref="O4260">
    <cfRule type="expression" dxfId="845" priority="5408">
      <formula>OR(L4251="Alteração de Carga",L4251="Caixa Existente sem Alteração",L4251="Desligamento")</formula>
    </cfRule>
  </conditionalFormatting>
  <conditionalFormatting sqref="O4261">
    <cfRule type="expression" dxfId="844" priority="5407">
      <formula>OR(L4251="Alteração de Carga",L4251="Caixa Existente sem Alteração",L4251="Desligamento")</formula>
    </cfRule>
  </conditionalFormatting>
  <conditionalFormatting sqref="O4262">
    <cfRule type="expression" dxfId="843" priority="5406">
      <formula>OR(L4251="Alteração de Carga",L4251="Caixa Existente sem Alteração",L4251="Desligamento")</formula>
    </cfRule>
  </conditionalFormatting>
  <conditionalFormatting sqref="O4263">
    <cfRule type="expression" dxfId="842" priority="5405">
      <formula>OR(L4251="Alteração de Carga",L4251="Caixa Existente sem Alteração",L4251="Desligamento")</formula>
    </cfRule>
  </conditionalFormatting>
  <conditionalFormatting sqref="O4265">
    <cfRule type="expression" dxfId="841" priority="5403">
      <formula>OR(L4251="Alteração de Carga",L4251="Caixa Existente sem Alteração",L4251="Desligamento")</formula>
    </cfRule>
  </conditionalFormatting>
  <conditionalFormatting sqref="O4266">
    <cfRule type="expression" dxfId="840" priority="5402">
      <formula>OR(L4251="Alteração de Carga",L4251="Caixa Existente sem Alteração",L4251="Desligamento")</formula>
    </cfRule>
  </conditionalFormatting>
  <conditionalFormatting sqref="O4280">
    <cfRule type="expression" dxfId="839" priority="5364">
      <formula>OR(L4272="Alteração de Carga",L4272="Caixa Existente sem Alteração",L4272="Desligamento")</formula>
    </cfRule>
  </conditionalFormatting>
  <conditionalFormatting sqref="O4281">
    <cfRule type="expression" dxfId="838" priority="5363">
      <formula>OR(L4272="Alteração de Carga",L4272="Caixa Existente sem Alteração",L4272="Desligamento")</formula>
    </cfRule>
  </conditionalFormatting>
  <conditionalFormatting sqref="O4282">
    <cfRule type="expression" dxfId="837" priority="5362">
      <formula>OR(L4272="Alteração de Carga",L4272="Caixa Existente sem Alteração",L4272="Desligamento")</formula>
    </cfRule>
  </conditionalFormatting>
  <conditionalFormatting sqref="O4283">
    <cfRule type="expression" dxfId="836" priority="5361">
      <formula>OR(L4272="Alteração de Carga",L4272="Caixa Existente sem Alteração",L4272="Desligamento")</formula>
    </cfRule>
  </conditionalFormatting>
  <conditionalFormatting sqref="O4284">
    <cfRule type="expression" dxfId="835" priority="5360">
      <formula>OR(L4272="Alteração de Carga",L4272="Caixa Existente sem Alteração",L4272="Desligamento")</formula>
    </cfRule>
  </conditionalFormatting>
  <conditionalFormatting sqref="O4286">
    <cfRule type="expression" dxfId="834" priority="5358">
      <formula>OR(L4272="Alteração de Carga",L4272="Caixa Existente sem Alteração",L4272="Desligamento")</formula>
    </cfRule>
  </conditionalFormatting>
  <conditionalFormatting sqref="O4287">
    <cfRule type="expression" dxfId="833" priority="5357">
      <formula>OR(L4272="Alteração de Carga",L4272="Caixa Existente sem Alteração",L4272="Desligamento")</formula>
    </cfRule>
  </conditionalFormatting>
  <conditionalFormatting sqref="O4301">
    <cfRule type="expression" dxfId="832" priority="5319">
      <formula>OR(L4293="Alteração de Carga",L4293="Caixa Existente sem Alteração",L4293="Desligamento")</formula>
    </cfRule>
  </conditionalFormatting>
  <conditionalFormatting sqref="O4302">
    <cfRule type="expression" dxfId="831" priority="5318">
      <formula>OR(L4293="Alteração de Carga",L4293="Caixa Existente sem Alteração",L4293="Desligamento")</formula>
    </cfRule>
  </conditionalFormatting>
  <conditionalFormatting sqref="O4303">
    <cfRule type="expression" dxfId="830" priority="5317">
      <formula>OR(L4293="Alteração de Carga",L4293="Caixa Existente sem Alteração",L4293="Desligamento")</formula>
    </cfRule>
  </conditionalFormatting>
  <conditionalFormatting sqref="O4304">
    <cfRule type="expression" dxfId="829" priority="5316">
      <formula>OR(L4293="Alteração de Carga",L4293="Caixa Existente sem Alteração",L4293="Desligamento")</formula>
    </cfRule>
  </conditionalFormatting>
  <conditionalFormatting sqref="O4305">
    <cfRule type="expression" dxfId="828" priority="5315">
      <formula>OR(L4293="Alteração de Carga",L4293="Caixa Existente sem Alteração",L4293="Desligamento")</formula>
    </cfRule>
  </conditionalFormatting>
  <conditionalFormatting sqref="O4307">
    <cfRule type="expression" dxfId="827" priority="5313">
      <formula>OR(L4293="Alteração de Carga",L4293="Caixa Existente sem Alteração",L4293="Desligamento")</formula>
    </cfRule>
  </conditionalFormatting>
  <conditionalFormatting sqref="O4308">
    <cfRule type="expression" dxfId="826" priority="5312">
      <formula>OR(L4293="Alteração de Carga",L4293="Caixa Existente sem Alteração",L4293="Desligamento")</formula>
    </cfRule>
  </conditionalFormatting>
  <conditionalFormatting sqref="O4322">
    <cfRule type="expression" dxfId="825" priority="5274">
      <formula>OR(L4314="Alteração de Carga",L4314="Caixa Existente sem Alteração",L4314="Desligamento")</formula>
    </cfRule>
  </conditionalFormatting>
  <conditionalFormatting sqref="O4323">
    <cfRule type="expression" dxfId="824" priority="5273">
      <formula>OR(L4314="Alteração de Carga",L4314="Caixa Existente sem Alteração",L4314="Desligamento")</formula>
    </cfRule>
  </conditionalFormatting>
  <conditionalFormatting sqref="O4324">
    <cfRule type="expression" dxfId="823" priority="5272">
      <formula>OR(L4314="Alteração de Carga",L4314="Caixa Existente sem Alteração",L4314="Desligamento")</formula>
    </cfRule>
  </conditionalFormatting>
  <conditionalFormatting sqref="O4325">
    <cfRule type="expression" dxfId="822" priority="5271">
      <formula>OR(L4314="Alteração de Carga",L4314="Caixa Existente sem Alteração",L4314="Desligamento")</formula>
    </cfRule>
  </conditionalFormatting>
  <conditionalFormatting sqref="O4326">
    <cfRule type="expression" dxfId="821" priority="5270">
      <formula>OR(L4314="Alteração de Carga",L4314="Caixa Existente sem Alteração",L4314="Desligamento")</formula>
    </cfRule>
  </conditionalFormatting>
  <conditionalFormatting sqref="O4328">
    <cfRule type="expression" dxfId="820" priority="5268">
      <formula>OR(L4314="Alteração de Carga",L4314="Caixa Existente sem Alteração",L4314="Desligamento")</formula>
    </cfRule>
  </conditionalFormatting>
  <conditionalFormatting sqref="O4329">
    <cfRule type="expression" dxfId="819" priority="5267">
      <formula>OR(L4314="Alteração de Carga",L4314="Caixa Existente sem Alteração",L4314="Desligamento")</formula>
    </cfRule>
  </conditionalFormatting>
  <conditionalFormatting sqref="O4343">
    <cfRule type="expression" dxfId="818" priority="5229">
      <formula>OR(L4335="Alteração de Carga",L4335="Caixa Existente sem Alteração",L4335="Desligamento")</formula>
    </cfRule>
  </conditionalFormatting>
  <conditionalFormatting sqref="O4344">
    <cfRule type="expression" dxfId="817" priority="5228">
      <formula>OR(L4335="Alteração de Carga",L4335="Caixa Existente sem Alteração",L4335="Desligamento")</formula>
    </cfRule>
  </conditionalFormatting>
  <conditionalFormatting sqref="O4345">
    <cfRule type="expression" dxfId="816" priority="5227">
      <formula>OR(L4335="Alteração de Carga",L4335="Caixa Existente sem Alteração",L4335="Desligamento")</formula>
    </cfRule>
  </conditionalFormatting>
  <conditionalFormatting sqref="O4346">
    <cfRule type="expression" dxfId="815" priority="5226">
      <formula>OR(L4335="Alteração de Carga",L4335="Caixa Existente sem Alteração",L4335="Desligamento")</formula>
    </cfRule>
  </conditionalFormatting>
  <conditionalFormatting sqref="O4347">
    <cfRule type="expression" dxfId="814" priority="5225">
      <formula>OR(L4335="Alteração de Carga",L4335="Caixa Existente sem Alteração",L4335="Desligamento")</formula>
    </cfRule>
  </conditionalFormatting>
  <conditionalFormatting sqref="O4349">
    <cfRule type="expression" dxfId="813" priority="5223">
      <formula>OR(L4335="Alteração de Carga",L4335="Caixa Existente sem Alteração",L4335="Desligamento")</formula>
    </cfRule>
  </conditionalFormatting>
  <conditionalFormatting sqref="O4350">
    <cfRule type="expression" dxfId="812" priority="5222">
      <formula>OR(L4335="Alteração de Carga",L4335="Caixa Existente sem Alteração",L4335="Desligamento")</formula>
    </cfRule>
  </conditionalFormatting>
  <conditionalFormatting sqref="O4364">
    <cfRule type="expression" dxfId="811" priority="5184">
      <formula>OR(L4356="Alteração de Carga",L4356="Caixa Existente sem Alteração",L4356="Desligamento")</formula>
    </cfRule>
  </conditionalFormatting>
  <conditionalFormatting sqref="O4365">
    <cfRule type="expression" dxfId="810" priority="5183">
      <formula>OR(L4356="Alteração de Carga",L4356="Caixa Existente sem Alteração",L4356="Desligamento")</formula>
    </cfRule>
  </conditionalFormatting>
  <conditionalFormatting sqref="O4366">
    <cfRule type="expression" dxfId="809" priority="5182">
      <formula>OR(L4356="Alteração de Carga",L4356="Caixa Existente sem Alteração",L4356="Desligamento")</formula>
    </cfRule>
  </conditionalFormatting>
  <conditionalFormatting sqref="O4367">
    <cfRule type="expression" dxfId="808" priority="5181">
      <formula>OR(L4356="Alteração de Carga",L4356="Caixa Existente sem Alteração",L4356="Desligamento")</formula>
    </cfRule>
  </conditionalFormatting>
  <conditionalFormatting sqref="O4368">
    <cfRule type="expression" dxfId="807" priority="5180">
      <formula>OR(L4356="Alteração de Carga",L4356="Caixa Existente sem Alteração",L4356="Desligamento")</formula>
    </cfRule>
  </conditionalFormatting>
  <conditionalFormatting sqref="O4370">
    <cfRule type="expression" dxfId="806" priority="5178">
      <formula>OR(L4356="Alteração de Carga",L4356="Caixa Existente sem Alteração",L4356="Desligamento")</formula>
    </cfRule>
  </conditionalFormatting>
  <conditionalFormatting sqref="O4371">
    <cfRule type="expression" dxfId="805" priority="5177">
      <formula>OR(L4356="Alteração de Carga",L4356="Caixa Existente sem Alteração",L4356="Desligamento")</formula>
    </cfRule>
  </conditionalFormatting>
  <conditionalFormatting sqref="O4385">
    <cfRule type="expression" dxfId="804" priority="5139">
      <formula>OR(L4377="Alteração de Carga",L4377="Caixa Existente sem Alteração",L4377="Desligamento")</formula>
    </cfRule>
  </conditionalFormatting>
  <conditionalFormatting sqref="O4386">
    <cfRule type="expression" dxfId="803" priority="5138">
      <formula>OR(L4377="Alteração de Carga",L4377="Caixa Existente sem Alteração",L4377="Desligamento")</formula>
    </cfRule>
  </conditionalFormatting>
  <conditionalFormatting sqref="O4387">
    <cfRule type="expression" dxfId="802" priority="5137">
      <formula>OR(L4377="Alteração de Carga",L4377="Caixa Existente sem Alteração",L4377="Desligamento")</formula>
    </cfRule>
  </conditionalFormatting>
  <conditionalFormatting sqref="O4388">
    <cfRule type="expression" dxfId="801" priority="5136">
      <formula>OR(L4377="Alteração de Carga",L4377="Caixa Existente sem Alteração",L4377="Desligamento")</formula>
    </cfRule>
  </conditionalFormatting>
  <conditionalFormatting sqref="O4389">
    <cfRule type="expression" dxfId="800" priority="5135">
      <formula>OR(L4377="Alteração de Carga",L4377="Caixa Existente sem Alteração",L4377="Desligamento")</formula>
    </cfRule>
  </conditionalFormatting>
  <conditionalFormatting sqref="O4391">
    <cfRule type="expression" dxfId="799" priority="5133">
      <formula>OR(L4377="Alteração de Carga",L4377="Caixa Existente sem Alteração",L4377="Desligamento")</formula>
    </cfRule>
  </conditionalFormatting>
  <conditionalFormatting sqref="O4392">
    <cfRule type="expression" dxfId="798" priority="5132">
      <formula>OR(L4377="Alteração de Carga",L4377="Caixa Existente sem Alteração",L4377="Desligamento")</formula>
    </cfRule>
  </conditionalFormatting>
  <conditionalFormatting sqref="O4406">
    <cfRule type="expression" dxfId="797" priority="5094">
      <formula>OR(L4398="Alteração de Carga",L4398="Caixa Existente sem Alteração",L4398="Desligamento")</formula>
    </cfRule>
  </conditionalFormatting>
  <conditionalFormatting sqref="O4407">
    <cfRule type="expression" dxfId="796" priority="5093">
      <formula>OR(L4398="Alteração de Carga",L4398="Caixa Existente sem Alteração",L4398="Desligamento")</formula>
    </cfRule>
  </conditionalFormatting>
  <conditionalFormatting sqref="O4408">
    <cfRule type="expression" dxfId="795" priority="5092">
      <formula>OR(L4398="Alteração de Carga",L4398="Caixa Existente sem Alteração",L4398="Desligamento")</formula>
    </cfRule>
  </conditionalFormatting>
  <conditionalFormatting sqref="O4409">
    <cfRule type="expression" dxfId="794" priority="5091">
      <formula>OR(L4398="Alteração de Carga",L4398="Caixa Existente sem Alteração",L4398="Desligamento")</formula>
    </cfRule>
  </conditionalFormatting>
  <conditionalFormatting sqref="O4410">
    <cfRule type="expression" dxfId="793" priority="5090">
      <formula>OR(L4398="Alteração de Carga",L4398="Caixa Existente sem Alteração",L4398="Desligamento")</formula>
    </cfRule>
  </conditionalFormatting>
  <conditionalFormatting sqref="O4412">
    <cfRule type="expression" dxfId="792" priority="5088">
      <formula>OR(L4398="Alteração de Carga",L4398="Caixa Existente sem Alteração",L4398="Desligamento")</formula>
    </cfRule>
  </conditionalFormatting>
  <conditionalFormatting sqref="O4413">
    <cfRule type="expression" dxfId="791" priority="5087">
      <formula>OR(L4398="Alteração de Carga",L4398="Caixa Existente sem Alteração",L4398="Desligamento")</formula>
    </cfRule>
  </conditionalFormatting>
  <conditionalFormatting sqref="O4427">
    <cfRule type="expression" dxfId="790" priority="5049">
      <formula>OR(L4419="Alteração de Carga",L4419="Caixa Existente sem Alteração",L4419="Desligamento")</formula>
    </cfRule>
  </conditionalFormatting>
  <conditionalFormatting sqref="O4428">
    <cfRule type="expression" dxfId="789" priority="5048">
      <formula>OR(L4419="Alteração de Carga",L4419="Caixa Existente sem Alteração",L4419="Desligamento")</formula>
    </cfRule>
  </conditionalFormatting>
  <conditionalFormatting sqref="O4429">
    <cfRule type="expression" dxfId="788" priority="5047">
      <formula>OR(L4419="Alteração de Carga",L4419="Caixa Existente sem Alteração",L4419="Desligamento")</formula>
    </cfRule>
  </conditionalFormatting>
  <conditionalFormatting sqref="O4430">
    <cfRule type="expression" dxfId="787" priority="5046">
      <formula>OR(L4419="Alteração de Carga",L4419="Caixa Existente sem Alteração",L4419="Desligamento")</formula>
    </cfRule>
  </conditionalFormatting>
  <conditionalFormatting sqref="O4431">
    <cfRule type="expression" dxfId="786" priority="5045">
      <formula>OR(L4419="Alteração de Carga",L4419="Caixa Existente sem Alteração",L4419="Desligamento")</formula>
    </cfRule>
  </conditionalFormatting>
  <conditionalFormatting sqref="O4433">
    <cfRule type="expression" dxfId="785" priority="5043">
      <formula>OR(L4419="Alteração de Carga",L4419="Caixa Existente sem Alteração",L4419="Desligamento")</formula>
    </cfRule>
  </conditionalFormatting>
  <conditionalFormatting sqref="O4434">
    <cfRule type="expression" dxfId="784" priority="5042">
      <formula>OR(L4419="Alteração de Carga",L4419="Caixa Existente sem Alteração",L4419="Desligamento")</formula>
    </cfRule>
  </conditionalFormatting>
  <conditionalFormatting sqref="O4448">
    <cfRule type="expression" dxfId="783" priority="5004">
      <formula>OR(L4440="Alteração de Carga",L4440="Caixa Existente sem Alteração",L4440="Desligamento")</formula>
    </cfRule>
  </conditionalFormatting>
  <conditionalFormatting sqref="O4449">
    <cfRule type="expression" dxfId="782" priority="5003">
      <formula>OR(L4440="Alteração de Carga",L4440="Caixa Existente sem Alteração",L4440="Desligamento")</formula>
    </cfRule>
  </conditionalFormatting>
  <conditionalFormatting sqref="O4450">
    <cfRule type="expression" dxfId="781" priority="5002">
      <formula>OR(L4440="Alteração de Carga",L4440="Caixa Existente sem Alteração",L4440="Desligamento")</formula>
    </cfRule>
  </conditionalFormatting>
  <conditionalFormatting sqref="O4451">
    <cfRule type="expression" dxfId="780" priority="5001">
      <formula>OR(L4440="Alteração de Carga",L4440="Caixa Existente sem Alteração",L4440="Desligamento")</formula>
    </cfRule>
  </conditionalFormatting>
  <conditionalFormatting sqref="O4452">
    <cfRule type="expression" dxfId="779" priority="5000">
      <formula>OR(L4440="Alteração de Carga",L4440="Caixa Existente sem Alteração",L4440="Desligamento")</formula>
    </cfRule>
  </conditionalFormatting>
  <conditionalFormatting sqref="O4454">
    <cfRule type="expression" dxfId="778" priority="4998">
      <formula>OR(L4440="Alteração de Carga",L4440="Caixa Existente sem Alteração",L4440="Desligamento")</formula>
    </cfRule>
  </conditionalFormatting>
  <conditionalFormatting sqref="O4455">
    <cfRule type="expression" dxfId="777" priority="4997">
      <formula>OR(L4440="Alteração de Carga",L4440="Caixa Existente sem Alteração",L4440="Desligamento")</formula>
    </cfRule>
  </conditionalFormatting>
  <conditionalFormatting sqref="O4469">
    <cfRule type="expression" dxfId="776" priority="4959">
      <formula>OR(L4461="Alteração de Carga",L4461="Caixa Existente sem Alteração",L4461="Desligamento")</formula>
    </cfRule>
  </conditionalFormatting>
  <conditionalFormatting sqref="O4470">
    <cfRule type="expression" dxfId="775" priority="4958">
      <formula>OR(L4461="Alteração de Carga",L4461="Caixa Existente sem Alteração",L4461="Desligamento")</formula>
    </cfRule>
  </conditionalFormatting>
  <conditionalFormatting sqref="O4471">
    <cfRule type="expression" dxfId="774" priority="4957">
      <formula>OR(L4461="Alteração de Carga",L4461="Caixa Existente sem Alteração",L4461="Desligamento")</formula>
    </cfRule>
  </conditionalFormatting>
  <conditionalFormatting sqref="O4472">
    <cfRule type="expression" dxfId="773" priority="4956">
      <formula>OR(L4461="Alteração de Carga",L4461="Caixa Existente sem Alteração",L4461="Desligamento")</formula>
    </cfRule>
  </conditionalFormatting>
  <conditionalFormatting sqref="O4473">
    <cfRule type="expression" dxfId="772" priority="4955">
      <formula>OR(L4461="Alteração de Carga",L4461="Caixa Existente sem Alteração",L4461="Desligamento")</formula>
    </cfRule>
  </conditionalFormatting>
  <conditionalFormatting sqref="O4475">
    <cfRule type="expression" dxfId="771" priority="4953">
      <formula>OR(L4461="Alteração de Carga",L4461="Caixa Existente sem Alteração",L4461="Desligamento")</formula>
    </cfRule>
  </conditionalFormatting>
  <conditionalFormatting sqref="O4476">
    <cfRule type="expression" dxfId="770" priority="4952">
      <formula>OR(L4461="Alteração de Carga",L4461="Caixa Existente sem Alteração",L4461="Desligamento")</formula>
    </cfRule>
  </conditionalFormatting>
  <conditionalFormatting sqref="O4490">
    <cfRule type="expression" dxfId="769" priority="4914">
      <formula>OR(L4482="Alteração de Carga",L4482="Caixa Existente sem Alteração",L4482="Desligamento")</formula>
    </cfRule>
  </conditionalFormatting>
  <conditionalFormatting sqref="O4491">
    <cfRule type="expression" dxfId="768" priority="4913">
      <formula>OR(L4482="Alteração de Carga",L4482="Caixa Existente sem Alteração",L4482="Desligamento")</formula>
    </cfRule>
  </conditionalFormatting>
  <conditionalFormatting sqref="O4492">
    <cfRule type="expression" dxfId="767" priority="4912">
      <formula>OR(L4482="Alteração de Carga",L4482="Caixa Existente sem Alteração",L4482="Desligamento")</formula>
    </cfRule>
  </conditionalFormatting>
  <conditionalFormatting sqref="O4493">
    <cfRule type="expression" dxfId="766" priority="4911">
      <formula>OR(L4482="Alteração de Carga",L4482="Caixa Existente sem Alteração",L4482="Desligamento")</formula>
    </cfRule>
  </conditionalFormatting>
  <conditionalFormatting sqref="O4494">
    <cfRule type="expression" dxfId="765" priority="4910">
      <formula>OR(L4482="Alteração de Carga",L4482="Caixa Existente sem Alteração",L4482="Desligamento")</formula>
    </cfRule>
  </conditionalFormatting>
  <conditionalFormatting sqref="O4496">
    <cfRule type="expression" dxfId="764" priority="4908">
      <formula>OR(L4482="Alteração de Carga",L4482="Caixa Existente sem Alteração",L4482="Desligamento")</formula>
    </cfRule>
  </conditionalFormatting>
  <conditionalFormatting sqref="O4497">
    <cfRule type="expression" dxfId="763" priority="4907">
      <formula>OR(L4482="Alteração de Carga",L4482="Caixa Existente sem Alteração",L4482="Desligamento")</formula>
    </cfRule>
  </conditionalFormatting>
  <conditionalFormatting sqref="O4511">
    <cfRule type="expression" dxfId="762" priority="4869">
      <formula>OR(L4503="Alteração de Carga",L4503="Caixa Existente sem Alteração",L4503="Desligamento")</formula>
    </cfRule>
  </conditionalFormatting>
  <conditionalFormatting sqref="O4512">
    <cfRule type="expression" dxfId="761" priority="4868">
      <formula>OR(L4503="Alteração de Carga",L4503="Caixa Existente sem Alteração",L4503="Desligamento")</formula>
    </cfRule>
  </conditionalFormatting>
  <conditionalFormatting sqref="O4513">
    <cfRule type="expression" dxfId="760" priority="4867">
      <formula>OR(L4503="Alteração de Carga",L4503="Caixa Existente sem Alteração",L4503="Desligamento")</formula>
    </cfRule>
  </conditionalFormatting>
  <conditionalFormatting sqref="O4514">
    <cfRule type="expression" dxfId="759" priority="4866">
      <formula>OR(L4503="Alteração de Carga",L4503="Caixa Existente sem Alteração",L4503="Desligamento")</formula>
    </cfRule>
  </conditionalFormatting>
  <conditionalFormatting sqref="O4515">
    <cfRule type="expression" dxfId="758" priority="4865">
      <formula>OR(L4503="Alteração de Carga",L4503="Caixa Existente sem Alteração",L4503="Desligamento")</formula>
    </cfRule>
  </conditionalFormatting>
  <conditionalFormatting sqref="O4517">
    <cfRule type="expression" dxfId="757" priority="4863">
      <formula>OR(L4503="Alteração de Carga",L4503="Caixa Existente sem Alteração",L4503="Desligamento")</formula>
    </cfRule>
  </conditionalFormatting>
  <conditionalFormatting sqref="O4518">
    <cfRule type="expression" dxfId="756" priority="4862">
      <formula>OR(L4503="Alteração de Carga",L4503="Caixa Existente sem Alteração",L4503="Desligamento")</formula>
    </cfRule>
  </conditionalFormatting>
  <conditionalFormatting sqref="O4532">
    <cfRule type="expression" dxfId="755" priority="4824">
      <formula>OR(L4524="Alteração de Carga",L4524="Caixa Existente sem Alteração",L4524="Desligamento")</formula>
    </cfRule>
  </conditionalFormatting>
  <conditionalFormatting sqref="O4533">
    <cfRule type="expression" dxfId="754" priority="4823">
      <formula>OR(L4524="Alteração de Carga",L4524="Caixa Existente sem Alteração",L4524="Desligamento")</formula>
    </cfRule>
  </conditionalFormatting>
  <conditionalFormatting sqref="O4534">
    <cfRule type="expression" dxfId="753" priority="4822">
      <formula>OR(L4524="Alteração de Carga",L4524="Caixa Existente sem Alteração",L4524="Desligamento")</formula>
    </cfRule>
  </conditionalFormatting>
  <conditionalFormatting sqref="O4535">
    <cfRule type="expression" dxfId="752" priority="4821">
      <formula>OR(L4524="Alteração de Carga",L4524="Caixa Existente sem Alteração",L4524="Desligamento")</formula>
    </cfRule>
  </conditionalFormatting>
  <conditionalFormatting sqref="O4536">
    <cfRule type="expression" dxfId="751" priority="4820">
      <formula>OR(L4524="Alteração de Carga",L4524="Caixa Existente sem Alteração",L4524="Desligamento")</formula>
    </cfRule>
  </conditionalFormatting>
  <conditionalFormatting sqref="O4538">
    <cfRule type="expression" dxfId="750" priority="4818">
      <formula>OR(L4524="Alteração de Carga",L4524="Caixa Existente sem Alteração",L4524="Desligamento")</formula>
    </cfRule>
  </conditionalFormatting>
  <conditionalFormatting sqref="O4539">
    <cfRule type="expression" dxfId="749" priority="4817">
      <formula>OR(L4524="Alteração de Carga",L4524="Caixa Existente sem Alteração",L4524="Desligamento")</formula>
    </cfRule>
  </conditionalFormatting>
  <conditionalFormatting sqref="O4553">
    <cfRule type="expression" dxfId="748" priority="4779">
      <formula>OR(L4545="Alteração de Carga",L4545="Caixa Existente sem Alteração",L4545="Desligamento")</formula>
    </cfRule>
  </conditionalFormatting>
  <conditionalFormatting sqref="O4554">
    <cfRule type="expression" dxfId="747" priority="4778">
      <formula>OR(L4545="Alteração de Carga",L4545="Caixa Existente sem Alteração",L4545="Desligamento")</formula>
    </cfRule>
  </conditionalFormatting>
  <conditionalFormatting sqref="O4555">
    <cfRule type="expression" dxfId="746" priority="4777">
      <formula>OR(L4545="Alteração de Carga",L4545="Caixa Existente sem Alteração",L4545="Desligamento")</formula>
    </cfRule>
  </conditionalFormatting>
  <conditionalFormatting sqref="O4556">
    <cfRule type="expression" dxfId="745" priority="4776">
      <formula>OR(L4545="Alteração de Carga",L4545="Caixa Existente sem Alteração",L4545="Desligamento")</formula>
    </cfRule>
  </conditionalFormatting>
  <conditionalFormatting sqref="O4557">
    <cfRule type="expression" dxfId="744" priority="4775">
      <formula>OR(L4545="Alteração de Carga",L4545="Caixa Existente sem Alteração",L4545="Desligamento")</formula>
    </cfRule>
  </conditionalFormatting>
  <conditionalFormatting sqref="O4559">
    <cfRule type="expression" dxfId="743" priority="4773">
      <formula>OR(L4545="Alteração de Carga",L4545="Caixa Existente sem Alteração",L4545="Desligamento")</formula>
    </cfRule>
  </conditionalFormatting>
  <conditionalFormatting sqref="O4560">
    <cfRule type="expression" dxfId="742" priority="4772">
      <formula>OR(L4545="Alteração de Carga",L4545="Caixa Existente sem Alteração",L4545="Desligamento")</formula>
    </cfRule>
  </conditionalFormatting>
  <conditionalFormatting sqref="O4574">
    <cfRule type="expression" dxfId="741" priority="4734">
      <formula>OR(L4566="Alteração de Carga",L4566="Caixa Existente sem Alteração",L4566="Desligamento")</formula>
    </cfRule>
  </conditionalFormatting>
  <conditionalFormatting sqref="O4575">
    <cfRule type="expression" dxfId="740" priority="4733">
      <formula>OR(L4566="Alteração de Carga",L4566="Caixa Existente sem Alteração",L4566="Desligamento")</formula>
    </cfRule>
  </conditionalFormatting>
  <conditionalFormatting sqref="O4576">
    <cfRule type="expression" dxfId="739" priority="4732">
      <formula>OR(L4566="Alteração de Carga",L4566="Caixa Existente sem Alteração",L4566="Desligamento")</formula>
    </cfRule>
  </conditionalFormatting>
  <conditionalFormatting sqref="O4577">
    <cfRule type="expression" dxfId="738" priority="4731">
      <formula>OR(L4566="Alteração de Carga",L4566="Caixa Existente sem Alteração",L4566="Desligamento")</formula>
    </cfRule>
  </conditionalFormatting>
  <conditionalFormatting sqref="O4578">
    <cfRule type="expression" dxfId="737" priority="4730">
      <formula>OR(L4566="Alteração de Carga",L4566="Caixa Existente sem Alteração",L4566="Desligamento")</formula>
    </cfRule>
  </conditionalFormatting>
  <conditionalFormatting sqref="O4580">
    <cfRule type="expression" dxfId="736" priority="4728">
      <formula>OR(L4566="Alteração de Carga",L4566="Caixa Existente sem Alteração",L4566="Desligamento")</formula>
    </cfRule>
  </conditionalFormatting>
  <conditionalFormatting sqref="O4581">
    <cfRule type="expression" dxfId="735" priority="4727">
      <formula>OR(L4566="Alteração de Carga",L4566="Caixa Existente sem Alteração",L4566="Desligamento")</formula>
    </cfRule>
  </conditionalFormatting>
  <conditionalFormatting sqref="O4595">
    <cfRule type="expression" dxfId="734" priority="4689">
      <formula>OR(L4587="Alteração de Carga",L4587="Caixa Existente sem Alteração",L4587="Desligamento")</formula>
    </cfRule>
  </conditionalFormatting>
  <conditionalFormatting sqref="O4596">
    <cfRule type="expression" dxfId="733" priority="4688">
      <formula>OR(L4587="Alteração de Carga",L4587="Caixa Existente sem Alteração",L4587="Desligamento")</formula>
    </cfRule>
  </conditionalFormatting>
  <conditionalFormatting sqref="O4597">
    <cfRule type="expression" dxfId="732" priority="4687">
      <formula>OR(L4587="Alteração de Carga",L4587="Caixa Existente sem Alteração",L4587="Desligamento")</formula>
    </cfRule>
  </conditionalFormatting>
  <conditionalFormatting sqref="O4598">
    <cfRule type="expression" dxfId="731" priority="4686">
      <formula>OR(L4587="Alteração de Carga",L4587="Caixa Existente sem Alteração",L4587="Desligamento")</formula>
    </cfRule>
  </conditionalFormatting>
  <conditionalFormatting sqref="O4599">
    <cfRule type="expression" dxfId="730" priority="4685">
      <formula>OR(L4587="Alteração de Carga",L4587="Caixa Existente sem Alteração",L4587="Desligamento")</formula>
    </cfRule>
  </conditionalFormatting>
  <conditionalFormatting sqref="O4601">
    <cfRule type="expression" dxfId="729" priority="4683">
      <formula>OR(L4587="Alteração de Carga",L4587="Caixa Existente sem Alteração",L4587="Desligamento")</formula>
    </cfRule>
  </conditionalFormatting>
  <conditionalFormatting sqref="O4602">
    <cfRule type="expression" dxfId="728" priority="4682">
      <formula>OR(L4587="Alteração de Carga",L4587="Caixa Existente sem Alteração",L4587="Desligamento")</formula>
    </cfRule>
  </conditionalFormatting>
  <conditionalFormatting sqref="O4616">
    <cfRule type="expression" dxfId="727" priority="4644">
      <formula>OR(L4608="Alteração de Carga",L4608="Caixa Existente sem Alteração",L4608="Desligamento")</formula>
    </cfRule>
  </conditionalFormatting>
  <conditionalFormatting sqref="O4617">
    <cfRule type="expression" dxfId="726" priority="4643">
      <formula>OR(L4608="Alteração de Carga",L4608="Caixa Existente sem Alteração",L4608="Desligamento")</formula>
    </cfRule>
  </conditionalFormatting>
  <conditionalFormatting sqref="O4618">
    <cfRule type="expression" dxfId="725" priority="4642">
      <formula>OR(L4608="Alteração de Carga",L4608="Caixa Existente sem Alteração",L4608="Desligamento")</formula>
    </cfRule>
  </conditionalFormatting>
  <conditionalFormatting sqref="O4619">
    <cfRule type="expression" dxfId="724" priority="4641">
      <formula>OR(L4608="Alteração de Carga",L4608="Caixa Existente sem Alteração",L4608="Desligamento")</formula>
    </cfRule>
  </conditionalFormatting>
  <conditionalFormatting sqref="O4620">
    <cfRule type="expression" dxfId="723" priority="4640">
      <formula>OR(L4608="Alteração de Carga",L4608="Caixa Existente sem Alteração",L4608="Desligamento")</formula>
    </cfRule>
  </conditionalFormatting>
  <conditionalFormatting sqref="O4622">
    <cfRule type="expression" dxfId="722" priority="4638">
      <formula>OR(L4608="Alteração de Carga",L4608="Caixa Existente sem Alteração",L4608="Desligamento")</formula>
    </cfRule>
  </conditionalFormatting>
  <conditionalFormatting sqref="O4623">
    <cfRule type="expression" dxfId="721" priority="4637">
      <formula>OR(L4608="Alteração de Carga",L4608="Caixa Existente sem Alteração",L4608="Desligamento")</formula>
    </cfRule>
  </conditionalFormatting>
  <conditionalFormatting sqref="O4637">
    <cfRule type="expression" dxfId="720" priority="4599">
      <formula>OR(L4629="Alteração de Carga",L4629="Caixa Existente sem Alteração",L4629="Desligamento")</formula>
    </cfRule>
  </conditionalFormatting>
  <conditionalFormatting sqref="O4638">
    <cfRule type="expression" dxfId="719" priority="4598">
      <formula>OR(L4629="Alteração de Carga",L4629="Caixa Existente sem Alteração",L4629="Desligamento")</formula>
    </cfRule>
  </conditionalFormatting>
  <conditionalFormatting sqref="O4639">
    <cfRule type="expression" dxfId="718" priority="4597">
      <formula>OR(L4629="Alteração de Carga",L4629="Caixa Existente sem Alteração",L4629="Desligamento")</formula>
    </cfRule>
  </conditionalFormatting>
  <conditionalFormatting sqref="O4640">
    <cfRule type="expression" dxfId="717" priority="4596">
      <formula>OR(L4629="Alteração de Carga",L4629="Caixa Existente sem Alteração",L4629="Desligamento")</formula>
    </cfRule>
  </conditionalFormatting>
  <conditionalFormatting sqref="O4641">
    <cfRule type="expression" dxfId="716" priority="4595">
      <formula>OR(L4629="Alteração de Carga",L4629="Caixa Existente sem Alteração",L4629="Desligamento")</formula>
    </cfRule>
  </conditionalFormatting>
  <conditionalFormatting sqref="O4643">
    <cfRule type="expression" dxfId="715" priority="4593">
      <formula>OR(L4629="Alteração de Carga",L4629="Caixa Existente sem Alteração",L4629="Desligamento")</formula>
    </cfRule>
  </conditionalFormatting>
  <conditionalFormatting sqref="O4644">
    <cfRule type="expression" dxfId="714" priority="4592">
      <formula>OR(L4629="Alteração de Carga",L4629="Caixa Existente sem Alteração",L4629="Desligamento")</formula>
    </cfRule>
  </conditionalFormatting>
  <conditionalFormatting sqref="O4658">
    <cfRule type="expression" dxfId="713" priority="4554">
      <formula>OR(L4650="Alteração de Carga",L4650="Caixa Existente sem Alteração",L4650="Desligamento")</formula>
    </cfRule>
  </conditionalFormatting>
  <conditionalFormatting sqref="O4659">
    <cfRule type="expression" dxfId="712" priority="4553">
      <formula>OR(L4650="Alteração de Carga",L4650="Caixa Existente sem Alteração",L4650="Desligamento")</formula>
    </cfRule>
  </conditionalFormatting>
  <conditionalFormatting sqref="O4660">
    <cfRule type="expression" dxfId="711" priority="4552">
      <formula>OR(L4650="Alteração de Carga",L4650="Caixa Existente sem Alteração",L4650="Desligamento")</formula>
    </cfRule>
  </conditionalFormatting>
  <conditionalFormatting sqref="O4661">
    <cfRule type="expression" dxfId="710" priority="4551">
      <formula>OR(L4650="Alteração de Carga",L4650="Caixa Existente sem Alteração",L4650="Desligamento")</formula>
    </cfRule>
  </conditionalFormatting>
  <conditionalFormatting sqref="O4662">
    <cfRule type="expression" dxfId="709" priority="4550">
      <formula>OR(L4650="Alteração de Carga",L4650="Caixa Existente sem Alteração",L4650="Desligamento")</formula>
    </cfRule>
  </conditionalFormatting>
  <conditionalFormatting sqref="O4664">
    <cfRule type="expression" dxfId="708" priority="4548">
      <formula>OR(L4650="Alteração de Carga",L4650="Caixa Existente sem Alteração",L4650="Desligamento")</formula>
    </cfRule>
  </conditionalFormatting>
  <conditionalFormatting sqref="O4665">
    <cfRule type="expression" dxfId="707" priority="4547">
      <formula>OR(L4650="Alteração de Carga",L4650="Caixa Existente sem Alteração",L4650="Desligamento")</formula>
    </cfRule>
  </conditionalFormatting>
  <conditionalFormatting sqref="O4679">
    <cfRule type="expression" dxfId="706" priority="4509">
      <formula>OR(L4671="Alteração de Carga",L4671="Caixa Existente sem Alteração",L4671="Desligamento")</formula>
    </cfRule>
  </conditionalFormatting>
  <conditionalFormatting sqref="O4680">
    <cfRule type="expression" dxfId="705" priority="4508">
      <formula>OR(L4671="Alteração de Carga",L4671="Caixa Existente sem Alteração",L4671="Desligamento")</formula>
    </cfRule>
  </conditionalFormatting>
  <conditionalFormatting sqref="O4681">
    <cfRule type="expression" dxfId="704" priority="4507">
      <formula>OR(L4671="Alteração de Carga",L4671="Caixa Existente sem Alteração",L4671="Desligamento")</formula>
    </cfRule>
  </conditionalFormatting>
  <conditionalFormatting sqref="O4682">
    <cfRule type="expression" dxfId="703" priority="4506">
      <formula>OR(L4671="Alteração de Carga",L4671="Caixa Existente sem Alteração",L4671="Desligamento")</formula>
    </cfRule>
  </conditionalFormatting>
  <conditionalFormatting sqref="O4683">
    <cfRule type="expression" dxfId="702" priority="4505">
      <formula>OR(L4671="Alteração de Carga",L4671="Caixa Existente sem Alteração",L4671="Desligamento")</formula>
    </cfRule>
  </conditionalFormatting>
  <conditionalFormatting sqref="O4685">
    <cfRule type="expression" dxfId="701" priority="4503">
      <formula>OR(L4671="Alteração de Carga",L4671="Caixa Existente sem Alteração",L4671="Desligamento")</formula>
    </cfRule>
  </conditionalFormatting>
  <conditionalFormatting sqref="O4686">
    <cfRule type="expression" dxfId="700" priority="4502">
      <formula>OR(L4671="Alteração de Carga",L4671="Caixa Existente sem Alteração",L4671="Desligamento")</formula>
    </cfRule>
  </conditionalFormatting>
  <conditionalFormatting sqref="O4700">
    <cfRule type="expression" dxfId="699" priority="4464">
      <formula>OR(L4692="Alteração de Carga",L4692="Caixa Existente sem Alteração",L4692="Desligamento")</formula>
    </cfRule>
  </conditionalFormatting>
  <conditionalFormatting sqref="O4701">
    <cfRule type="expression" dxfId="698" priority="4463">
      <formula>OR(L4692="Alteração de Carga",L4692="Caixa Existente sem Alteração",L4692="Desligamento")</formula>
    </cfRule>
  </conditionalFormatting>
  <conditionalFormatting sqref="O4702">
    <cfRule type="expression" dxfId="697" priority="4462">
      <formula>OR(L4692="Alteração de Carga",L4692="Caixa Existente sem Alteração",L4692="Desligamento")</formula>
    </cfRule>
  </conditionalFormatting>
  <conditionalFormatting sqref="O4703">
    <cfRule type="expression" dxfId="696" priority="4461">
      <formula>OR(L4692="Alteração de Carga",L4692="Caixa Existente sem Alteração",L4692="Desligamento")</formula>
    </cfRule>
  </conditionalFormatting>
  <conditionalFormatting sqref="O4704">
    <cfRule type="expression" dxfId="695" priority="4460">
      <formula>OR(L4692="Alteração de Carga",L4692="Caixa Existente sem Alteração",L4692="Desligamento")</formula>
    </cfRule>
  </conditionalFormatting>
  <conditionalFormatting sqref="O4706">
    <cfRule type="expression" dxfId="694" priority="4458">
      <formula>OR(L4692="Alteração de Carga",L4692="Caixa Existente sem Alteração",L4692="Desligamento")</formula>
    </cfRule>
  </conditionalFormatting>
  <conditionalFormatting sqref="O4707">
    <cfRule type="expression" dxfId="693" priority="4457">
      <formula>OR(L4692="Alteração de Carga",L4692="Caixa Existente sem Alteração",L4692="Desligamento")</formula>
    </cfRule>
  </conditionalFormatting>
  <conditionalFormatting sqref="O4721">
    <cfRule type="expression" dxfId="692" priority="4419">
      <formula>OR(L4713="Alteração de Carga",L4713="Caixa Existente sem Alteração",L4713="Desligamento")</formula>
    </cfRule>
  </conditionalFormatting>
  <conditionalFormatting sqref="O4722">
    <cfRule type="expression" dxfId="691" priority="4418">
      <formula>OR(L4713="Alteração de Carga",L4713="Caixa Existente sem Alteração",L4713="Desligamento")</formula>
    </cfRule>
  </conditionalFormatting>
  <conditionalFormatting sqref="O4723">
    <cfRule type="expression" dxfId="690" priority="4417">
      <formula>OR(L4713="Alteração de Carga",L4713="Caixa Existente sem Alteração",L4713="Desligamento")</formula>
    </cfRule>
  </conditionalFormatting>
  <conditionalFormatting sqref="O4724">
    <cfRule type="expression" dxfId="689" priority="4416">
      <formula>OR(L4713="Alteração de Carga",L4713="Caixa Existente sem Alteração",L4713="Desligamento")</formula>
    </cfRule>
  </conditionalFormatting>
  <conditionalFormatting sqref="O4725">
    <cfRule type="expression" dxfId="688" priority="4415">
      <formula>OR(L4713="Alteração de Carga",L4713="Caixa Existente sem Alteração",L4713="Desligamento")</formula>
    </cfRule>
  </conditionalFormatting>
  <conditionalFormatting sqref="O4727">
    <cfRule type="expression" dxfId="687" priority="4413">
      <formula>OR(L4713="Alteração de Carga",L4713="Caixa Existente sem Alteração",L4713="Desligamento")</formula>
    </cfRule>
  </conditionalFormatting>
  <conditionalFormatting sqref="O4728">
    <cfRule type="expression" dxfId="686" priority="4412">
      <formula>OR(L4713="Alteração de Carga",L4713="Caixa Existente sem Alteração",L4713="Desligamento")</formula>
    </cfRule>
  </conditionalFormatting>
  <conditionalFormatting sqref="O4742">
    <cfRule type="expression" dxfId="685" priority="4374">
      <formula>OR(L4734="Alteração de Carga",L4734="Caixa Existente sem Alteração",L4734="Desligamento")</formula>
    </cfRule>
  </conditionalFormatting>
  <conditionalFormatting sqref="O4743">
    <cfRule type="expression" dxfId="684" priority="4373">
      <formula>OR(L4734="Alteração de Carga",L4734="Caixa Existente sem Alteração",L4734="Desligamento")</formula>
    </cfRule>
  </conditionalFormatting>
  <conditionalFormatting sqref="O4744">
    <cfRule type="expression" dxfId="683" priority="4372">
      <formula>OR(L4734="Alteração de Carga",L4734="Caixa Existente sem Alteração",L4734="Desligamento")</formula>
    </cfRule>
  </conditionalFormatting>
  <conditionalFormatting sqref="O4745">
    <cfRule type="expression" dxfId="682" priority="4371">
      <formula>OR(L4734="Alteração de Carga",L4734="Caixa Existente sem Alteração",L4734="Desligamento")</formula>
    </cfRule>
  </conditionalFormatting>
  <conditionalFormatting sqref="O4746">
    <cfRule type="expression" dxfId="681" priority="4370">
      <formula>OR(L4734="Alteração de Carga",L4734="Caixa Existente sem Alteração",L4734="Desligamento")</formula>
    </cfRule>
  </conditionalFormatting>
  <conditionalFormatting sqref="O4748">
    <cfRule type="expression" dxfId="680" priority="4368">
      <formula>OR(L4734="Alteração de Carga",L4734="Caixa Existente sem Alteração",L4734="Desligamento")</formula>
    </cfRule>
  </conditionalFormatting>
  <conditionalFormatting sqref="O4749">
    <cfRule type="expression" dxfId="679" priority="4367">
      <formula>OR(L4734="Alteração de Carga",L4734="Caixa Existente sem Alteração",L4734="Desligamento")</formula>
    </cfRule>
  </conditionalFormatting>
  <conditionalFormatting sqref="O4763">
    <cfRule type="expression" dxfId="678" priority="4329">
      <formula>OR(L4755="Alteração de Carga",L4755="Caixa Existente sem Alteração",L4755="Desligamento")</formula>
    </cfRule>
  </conditionalFormatting>
  <conditionalFormatting sqref="O4764">
    <cfRule type="expression" dxfId="677" priority="4328">
      <formula>OR(L4755="Alteração de Carga",L4755="Caixa Existente sem Alteração",L4755="Desligamento")</formula>
    </cfRule>
  </conditionalFormatting>
  <conditionalFormatting sqref="O4765">
    <cfRule type="expression" dxfId="676" priority="4327">
      <formula>OR(L4755="Alteração de Carga",L4755="Caixa Existente sem Alteração",L4755="Desligamento")</formula>
    </cfRule>
  </conditionalFormatting>
  <conditionalFormatting sqref="O4766">
    <cfRule type="expression" dxfId="675" priority="4326">
      <formula>OR(L4755="Alteração de Carga",L4755="Caixa Existente sem Alteração",L4755="Desligamento")</formula>
    </cfRule>
  </conditionalFormatting>
  <conditionalFormatting sqref="O4767">
    <cfRule type="expression" dxfId="674" priority="4325">
      <formula>OR(L4755="Alteração de Carga",L4755="Caixa Existente sem Alteração",L4755="Desligamento")</formula>
    </cfRule>
  </conditionalFormatting>
  <conditionalFormatting sqref="O4769">
    <cfRule type="expression" dxfId="673" priority="4323">
      <formula>OR(L4755="Alteração de Carga",L4755="Caixa Existente sem Alteração",L4755="Desligamento")</formula>
    </cfRule>
  </conditionalFormatting>
  <conditionalFormatting sqref="O4770">
    <cfRule type="expression" dxfId="672" priority="4322">
      <formula>OR(L4755="Alteração de Carga",L4755="Caixa Existente sem Alteração",L4755="Desligamento")</formula>
    </cfRule>
  </conditionalFormatting>
  <conditionalFormatting sqref="O4784">
    <cfRule type="expression" dxfId="671" priority="4284">
      <formula>OR(L4776="Alteração de Carga",L4776="Caixa Existente sem Alteração",L4776="Desligamento")</formula>
    </cfRule>
  </conditionalFormatting>
  <conditionalFormatting sqref="O4785">
    <cfRule type="expression" dxfId="670" priority="4283">
      <formula>OR(L4776="Alteração de Carga",L4776="Caixa Existente sem Alteração",L4776="Desligamento")</formula>
    </cfRule>
  </conditionalFormatting>
  <conditionalFormatting sqref="O4786">
    <cfRule type="expression" dxfId="669" priority="4282">
      <formula>OR(L4776="Alteração de Carga",L4776="Caixa Existente sem Alteração",L4776="Desligamento")</formula>
    </cfRule>
  </conditionalFormatting>
  <conditionalFormatting sqref="O4787">
    <cfRule type="expression" dxfId="668" priority="4281">
      <formula>OR(L4776="Alteração de Carga",L4776="Caixa Existente sem Alteração",L4776="Desligamento")</formula>
    </cfRule>
  </conditionalFormatting>
  <conditionalFormatting sqref="O4788">
    <cfRule type="expression" dxfId="667" priority="4280">
      <formula>OR(L4776="Alteração de Carga",L4776="Caixa Existente sem Alteração",L4776="Desligamento")</formula>
    </cfRule>
  </conditionalFormatting>
  <conditionalFormatting sqref="O4790">
    <cfRule type="expression" dxfId="666" priority="4278">
      <formula>OR(L4776="Alteração de Carga",L4776="Caixa Existente sem Alteração",L4776="Desligamento")</formula>
    </cfRule>
  </conditionalFormatting>
  <conditionalFormatting sqref="O4791">
    <cfRule type="expression" dxfId="665" priority="4277">
      <formula>OR(L4776="Alteração de Carga",L4776="Caixa Existente sem Alteração",L4776="Desligamento")</formula>
    </cfRule>
  </conditionalFormatting>
  <conditionalFormatting sqref="O4805">
    <cfRule type="expression" dxfId="664" priority="4239">
      <formula>OR(L4797="Alteração de Carga",L4797="Caixa Existente sem Alteração",L4797="Desligamento")</formula>
    </cfRule>
  </conditionalFormatting>
  <conditionalFormatting sqref="O4806">
    <cfRule type="expression" dxfId="663" priority="4238">
      <formula>OR(L4797="Alteração de Carga",L4797="Caixa Existente sem Alteração",L4797="Desligamento")</formula>
    </cfRule>
  </conditionalFormatting>
  <conditionalFormatting sqref="O4807">
    <cfRule type="expression" dxfId="662" priority="4237">
      <formula>OR(L4797="Alteração de Carga",L4797="Caixa Existente sem Alteração",L4797="Desligamento")</formula>
    </cfRule>
  </conditionalFormatting>
  <conditionalFormatting sqref="O4808">
    <cfRule type="expression" dxfId="661" priority="4236">
      <formula>OR(L4797="Alteração de Carga",L4797="Caixa Existente sem Alteração",L4797="Desligamento")</formula>
    </cfRule>
  </conditionalFormatting>
  <conditionalFormatting sqref="O4809">
    <cfRule type="expression" dxfId="660" priority="4235">
      <formula>OR(L4797="Alteração de Carga",L4797="Caixa Existente sem Alteração",L4797="Desligamento")</formula>
    </cfRule>
  </conditionalFormatting>
  <conditionalFormatting sqref="O4811">
    <cfRule type="expression" dxfId="659" priority="4233">
      <formula>OR(L4797="Alteração de Carga",L4797="Caixa Existente sem Alteração",L4797="Desligamento")</formula>
    </cfRule>
  </conditionalFormatting>
  <conditionalFormatting sqref="O4812">
    <cfRule type="expression" dxfId="658" priority="4232">
      <formula>OR(L4797="Alteração de Carga",L4797="Caixa Existente sem Alteração",L4797="Desligamento")</formula>
    </cfRule>
  </conditionalFormatting>
  <conditionalFormatting sqref="O4826">
    <cfRule type="expression" dxfId="657" priority="4194">
      <formula>OR(L4818="Alteração de Carga",L4818="Caixa Existente sem Alteração",L4818="Desligamento")</formula>
    </cfRule>
  </conditionalFormatting>
  <conditionalFormatting sqref="O4827">
    <cfRule type="expression" dxfId="656" priority="4193">
      <formula>OR(L4818="Alteração de Carga",L4818="Caixa Existente sem Alteração",L4818="Desligamento")</formula>
    </cfRule>
  </conditionalFormatting>
  <conditionalFormatting sqref="O4828">
    <cfRule type="expression" dxfId="655" priority="4192">
      <formula>OR(L4818="Alteração de Carga",L4818="Caixa Existente sem Alteração",L4818="Desligamento")</formula>
    </cfRule>
  </conditionalFormatting>
  <conditionalFormatting sqref="O4829">
    <cfRule type="expression" dxfId="654" priority="4191">
      <formula>OR(L4818="Alteração de Carga",L4818="Caixa Existente sem Alteração",L4818="Desligamento")</formula>
    </cfRule>
  </conditionalFormatting>
  <conditionalFormatting sqref="O4830">
    <cfRule type="expression" dxfId="653" priority="4190">
      <formula>OR(L4818="Alteração de Carga",L4818="Caixa Existente sem Alteração",L4818="Desligamento")</formula>
    </cfRule>
  </conditionalFormatting>
  <conditionalFormatting sqref="O4832">
    <cfRule type="expression" dxfId="652" priority="4188">
      <formula>OR(L4818="Alteração de Carga",L4818="Caixa Existente sem Alteração",L4818="Desligamento")</formula>
    </cfRule>
  </conditionalFormatting>
  <conditionalFormatting sqref="O4833">
    <cfRule type="expression" dxfId="651" priority="4187">
      <formula>OR(L4818="Alteração de Carga",L4818="Caixa Existente sem Alteração",L4818="Desligamento")</formula>
    </cfRule>
  </conditionalFormatting>
  <conditionalFormatting sqref="O4847">
    <cfRule type="expression" dxfId="650" priority="4149">
      <formula>OR(L4839="Alteração de Carga",L4839="Caixa Existente sem Alteração",L4839="Desligamento")</formula>
    </cfRule>
  </conditionalFormatting>
  <conditionalFormatting sqref="O4848">
    <cfRule type="expression" dxfId="649" priority="4148">
      <formula>OR(L4839="Alteração de Carga",L4839="Caixa Existente sem Alteração",L4839="Desligamento")</formula>
    </cfRule>
  </conditionalFormatting>
  <conditionalFormatting sqref="O4849">
    <cfRule type="expression" dxfId="648" priority="4147">
      <formula>OR(L4839="Alteração de Carga",L4839="Caixa Existente sem Alteração",L4839="Desligamento")</formula>
    </cfRule>
  </conditionalFormatting>
  <conditionalFormatting sqref="O4850">
    <cfRule type="expression" dxfId="647" priority="4146">
      <formula>OR(L4839="Alteração de Carga",L4839="Caixa Existente sem Alteração",L4839="Desligamento")</formula>
    </cfRule>
  </conditionalFormatting>
  <conditionalFormatting sqref="O4851">
    <cfRule type="expression" dxfId="646" priority="4145">
      <formula>OR(L4839="Alteração de Carga",L4839="Caixa Existente sem Alteração",L4839="Desligamento")</formula>
    </cfRule>
  </conditionalFormatting>
  <conditionalFormatting sqref="O4853">
    <cfRule type="expression" dxfId="645" priority="4143">
      <formula>OR(L4839="Alteração de Carga",L4839="Caixa Existente sem Alteração",L4839="Desligamento")</formula>
    </cfRule>
  </conditionalFormatting>
  <conditionalFormatting sqref="O4854">
    <cfRule type="expression" dxfId="644" priority="4142">
      <formula>OR(L4839="Alteração de Carga",L4839="Caixa Existente sem Alteração",L4839="Desligamento")</formula>
    </cfRule>
  </conditionalFormatting>
  <conditionalFormatting sqref="O4868">
    <cfRule type="expression" dxfId="643" priority="4104">
      <formula>OR(L4860="Alteração de Carga",L4860="Caixa Existente sem Alteração",L4860="Desligamento")</formula>
    </cfRule>
  </conditionalFormatting>
  <conditionalFormatting sqref="O4869">
    <cfRule type="expression" dxfId="642" priority="4103">
      <formula>OR(L4860="Alteração de Carga",L4860="Caixa Existente sem Alteração",L4860="Desligamento")</formula>
    </cfRule>
  </conditionalFormatting>
  <conditionalFormatting sqref="O4870">
    <cfRule type="expression" dxfId="641" priority="4102">
      <formula>OR(L4860="Alteração de Carga",L4860="Caixa Existente sem Alteração",L4860="Desligamento")</formula>
    </cfRule>
  </conditionalFormatting>
  <conditionalFormatting sqref="O4871">
    <cfRule type="expression" dxfId="640" priority="4101">
      <formula>OR(L4860="Alteração de Carga",L4860="Caixa Existente sem Alteração",L4860="Desligamento")</formula>
    </cfRule>
  </conditionalFormatting>
  <conditionalFormatting sqref="O4872">
    <cfRule type="expression" dxfId="639" priority="4100">
      <formula>OR(L4860="Alteração de Carga",L4860="Caixa Existente sem Alteração",L4860="Desligamento")</formula>
    </cfRule>
  </conditionalFormatting>
  <conditionalFormatting sqref="O4874">
    <cfRule type="expression" dxfId="638" priority="4098">
      <formula>OR(L4860="Alteração de Carga",L4860="Caixa Existente sem Alteração",L4860="Desligamento")</formula>
    </cfRule>
  </conditionalFormatting>
  <conditionalFormatting sqref="O4875">
    <cfRule type="expression" dxfId="637" priority="4097">
      <formula>OR(L4860="Alteração de Carga",L4860="Caixa Existente sem Alteração",L4860="Desligamento")</formula>
    </cfRule>
  </conditionalFormatting>
  <conditionalFormatting sqref="O4889">
    <cfRule type="expression" dxfId="636" priority="4059">
      <formula>OR(L4881="Alteração de Carga",L4881="Caixa Existente sem Alteração",L4881="Desligamento")</formula>
    </cfRule>
  </conditionalFormatting>
  <conditionalFormatting sqref="O4890">
    <cfRule type="expression" dxfId="635" priority="4058">
      <formula>OR(L4881="Alteração de Carga",L4881="Caixa Existente sem Alteração",L4881="Desligamento")</formula>
    </cfRule>
  </conditionalFormatting>
  <conditionalFormatting sqref="O4891">
    <cfRule type="expression" dxfId="634" priority="4057">
      <formula>OR(L4881="Alteração de Carga",L4881="Caixa Existente sem Alteração",L4881="Desligamento")</formula>
    </cfRule>
  </conditionalFormatting>
  <conditionalFormatting sqref="O4892">
    <cfRule type="expression" dxfId="633" priority="4056">
      <formula>OR(L4881="Alteração de Carga",L4881="Caixa Existente sem Alteração",L4881="Desligamento")</formula>
    </cfRule>
  </conditionalFormatting>
  <conditionalFormatting sqref="O4893">
    <cfRule type="expression" dxfId="632" priority="4055">
      <formula>OR(L4881="Alteração de Carga",L4881="Caixa Existente sem Alteração",L4881="Desligamento")</formula>
    </cfRule>
  </conditionalFormatting>
  <conditionalFormatting sqref="O4895">
    <cfRule type="expression" dxfId="631" priority="4053">
      <formula>OR(L4881="Alteração de Carga",L4881="Caixa Existente sem Alteração",L4881="Desligamento")</formula>
    </cfRule>
  </conditionalFormatting>
  <conditionalFormatting sqref="O4896">
    <cfRule type="expression" dxfId="630" priority="4052">
      <formula>OR(L4881="Alteração de Carga",L4881="Caixa Existente sem Alteração",L4881="Desligamento")</formula>
    </cfRule>
  </conditionalFormatting>
  <conditionalFormatting sqref="O4910">
    <cfRule type="expression" dxfId="629" priority="4014">
      <formula>OR(L4902="Alteração de Carga",L4902="Caixa Existente sem Alteração",L4902="Desligamento")</formula>
    </cfRule>
  </conditionalFormatting>
  <conditionalFormatting sqref="O4911">
    <cfRule type="expression" dxfId="628" priority="4013">
      <formula>OR(L4902="Alteração de Carga",L4902="Caixa Existente sem Alteração",L4902="Desligamento")</formula>
    </cfRule>
  </conditionalFormatting>
  <conditionalFormatting sqref="O4912">
    <cfRule type="expression" dxfId="627" priority="4012">
      <formula>OR(L4902="Alteração de Carga",L4902="Caixa Existente sem Alteração",L4902="Desligamento")</formula>
    </cfRule>
  </conditionalFormatting>
  <conditionalFormatting sqref="O4913">
    <cfRule type="expression" dxfId="626" priority="4011">
      <formula>OR(L4902="Alteração de Carga",L4902="Caixa Existente sem Alteração",L4902="Desligamento")</formula>
    </cfRule>
  </conditionalFormatting>
  <conditionalFormatting sqref="O4914">
    <cfRule type="expression" dxfId="625" priority="4010">
      <formula>OR(L4902="Alteração de Carga",L4902="Caixa Existente sem Alteração",L4902="Desligamento")</formula>
    </cfRule>
  </conditionalFormatting>
  <conditionalFormatting sqref="O4916">
    <cfRule type="expression" dxfId="624" priority="4008">
      <formula>OR(L4902="Alteração de Carga",L4902="Caixa Existente sem Alteração",L4902="Desligamento")</formula>
    </cfRule>
  </conditionalFormatting>
  <conditionalFormatting sqref="O4917">
    <cfRule type="expression" dxfId="623" priority="4007">
      <formula>OR(L4902="Alteração de Carga",L4902="Caixa Existente sem Alteração",L4902="Desligamento")</formula>
    </cfRule>
  </conditionalFormatting>
  <conditionalFormatting sqref="O4931">
    <cfRule type="expression" dxfId="622" priority="3969">
      <formula>OR(L4923="Alteração de Carga",L4923="Caixa Existente sem Alteração",L4923="Desligamento")</formula>
    </cfRule>
  </conditionalFormatting>
  <conditionalFormatting sqref="O4932">
    <cfRule type="expression" dxfId="621" priority="3968">
      <formula>OR(L4923="Alteração de Carga",L4923="Caixa Existente sem Alteração",L4923="Desligamento")</formula>
    </cfRule>
  </conditionalFormatting>
  <conditionalFormatting sqref="O4933">
    <cfRule type="expression" dxfId="620" priority="3967">
      <formula>OR(L4923="Alteração de Carga",L4923="Caixa Existente sem Alteração",L4923="Desligamento")</formula>
    </cfRule>
  </conditionalFormatting>
  <conditionalFormatting sqref="O4934">
    <cfRule type="expression" dxfId="619" priority="3966">
      <formula>OR(L4923="Alteração de Carga",L4923="Caixa Existente sem Alteração",L4923="Desligamento")</formula>
    </cfRule>
  </conditionalFormatting>
  <conditionalFormatting sqref="O4935">
    <cfRule type="expression" dxfId="618" priority="3965">
      <formula>OR(L4923="Alteração de Carga",L4923="Caixa Existente sem Alteração",L4923="Desligamento")</formula>
    </cfRule>
  </conditionalFormatting>
  <conditionalFormatting sqref="O4937">
    <cfRule type="expression" dxfId="617" priority="3963">
      <formula>OR(L4923="Alteração de Carga",L4923="Caixa Existente sem Alteração",L4923="Desligamento")</formula>
    </cfRule>
  </conditionalFormatting>
  <conditionalFormatting sqref="O4938">
    <cfRule type="expression" dxfId="616" priority="3962">
      <formula>OR(L4923="Alteração de Carga",L4923="Caixa Existente sem Alteração",L4923="Desligamento")</formula>
    </cfRule>
  </conditionalFormatting>
  <conditionalFormatting sqref="O4952">
    <cfRule type="expression" dxfId="615" priority="3924">
      <formula>OR(L4944="Alteração de Carga",L4944="Caixa Existente sem Alteração",L4944="Desligamento")</formula>
    </cfRule>
  </conditionalFormatting>
  <conditionalFormatting sqref="O4953">
    <cfRule type="expression" dxfId="614" priority="3923">
      <formula>OR(L4944="Alteração de Carga",L4944="Caixa Existente sem Alteração",L4944="Desligamento")</formula>
    </cfRule>
  </conditionalFormatting>
  <conditionalFormatting sqref="O4954">
    <cfRule type="expression" dxfId="613" priority="3922">
      <formula>OR(L4944="Alteração de Carga",L4944="Caixa Existente sem Alteração",L4944="Desligamento")</formula>
    </cfRule>
  </conditionalFormatting>
  <conditionalFormatting sqref="O4955">
    <cfRule type="expression" dxfId="612" priority="3921">
      <formula>OR(L4944="Alteração de Carga",L4944="Caixa Existente sem Alteração",L4944="Desligamento")</formula>
    </cfRule>
  </conditionalFormatting>
  <conditionalFormatting sqref="O4956">
    <cfRule type="expression" dxfId="611" priority="3920">
      <formula>OR(L4944="Alteração de Carga",L4944="Caixa Existente sem Alteração",L4944="Desligamento")</formula>
    </cfRule>
  </conditionalFormatting>
  <conditionalFormatting sqref="O4958">
    <cfRule type="expression" dxfId="610" priority="3918">
      <formula>OR(L4944="Alteração de Carga",L4944="Caixa Existente sem Alteração",L4944="Desligamento")</formula>
    </cfRule>
  </conditionalFormatting>
  <conditionalFormatting sqref="O4959">
    <cfRule type="expression" dxfId="609" priority="3917">
      <formula>OR(L4944="Alteração de Carga",L4944="Caixa Existente sem Alteração",L4944="Desligamento")</formula>
    </cfRule>
  </conditionalFormatting>
  <conditionalFormatting sqref="O4973">
    <cfRule type="expression" dxfId="608" priority="3879">
      <formula>OR(L4965="Alteração de Carga",L4965="Caixa Existente sem Alteração",L4965="Desligamento")</formula>
    </cfRule>
  </conditionalFormatting>
  <conditionalFormatting sqref="O4974">
    <cfRule type="expression" dxfId="607" priority="3878">
      <formula>OR(L4965="Alteração de Carga",L4965="Caixa Existente sem Alteração",L4965="Desligamento")</formula>
    </cfRule>
  </conditionalFormatting>
  <conditionalFormatting sqref="O4975">
    <cfRule type="expression" dxfId="606" priority="3877">
      <formula>OR(L4965="Alteração de Carga",L4965="Caixa Existente sem Alteração",L4965="Desligamento")</formula>
    </cfRule>
  </conditionalFormatting>
  <conditionalFormatting sqref="O4976">
    <cfRule type="expression" dxfId="605" priority="3876">
      <formula>OR(L4965="Alteração de Carga",L4965="Caixa Existente sem Alteração",L4965="Desligamento")</formula>
    </cfRule>
  </conditionalFormatting>
  <conditionalFormatting sqref="O4977">
    <cfRule type="expression" dxfId="604" priority="3875">
      <formula>OR(L4965="Alteração de Carga",L4965="Caixa Existente sem Alteração",L4965="Desligamento")</formula>
    </cfRule>
  </conditionalFormatting>
  <conditionalFormatting sqref="O4979">
    <cfRule type="expression" dxfId="603" priority="3873">
      <formula>OR(L4965="Alteração de Carga",L4965="Caixa Existente sem Alteração",L4965="Desligamento")</formula>
    </cfRule>
  </conditionalFormatting>
  <conditionalFormatting sqref="O4980">
    <cfRule type="expression" dxfId="602" priority="3872">
      <formula>OR(L4965="Alteração de Carga",L4965="Caixa Existente sem Alteração",L4965="Desligamento")</formula>
    </cfRule>
  </conditionalFormatting>
  <conditionalFormatting sqref="O4994">
    <cfRule type="expression" dxfId="601" priority="3834">
      <formula>OR(L4986="Alteração de Carga",L4986="Caixa Existente sem Alteração",L4986="Desligamento")</formula>
    </cfRule>
  </conditionalFormatting>
  <conditionalFormatting sqref="O4995">
    <cfRule type="expression" dxfId="600" priority="3833">
      <formula>OR(L4986="Alteração de Carga",L4986="Caixa Existente sem Alteração",L4986="Desligamento")</formula>
    </cfRule>
  </conditionalFormatting>
  <conditionalFormatting sqref="O4996">
    <cfRule type="expression" dxfId="599" priority="3832">
      <formula>OR(L4986="Alteração de Carga",L4986="Caixa Existente sem Alteração",L4986="Desligamento")</formula>
    </cfRule>
  </conditionalFormatting>
  <conditionalFormatting sqref="O4997">
    <cfRule type="expression" dxfId="598" priority="3831">
      <formula>OR(L4986="Alteração de Carga",L4986="Caixa Existente sem Alteração",L4986="Desligamento")</formula>
    </cfRule>
  </conditionalFormatting>
  <conditionalFormatting sqref="O4998">
    <cfRule type="expression" dxfId="597" priority="3830">
      <formula>OR(L4986="Alteração de Carga",L4986="Caixa Existente sem Alteração",L4986="Desligamento")</formula>
    </cfRule>
  </conditionalFormatting>
  <conditionalFormatting sqref="O5000">
    <cfRule type="expression" dxfId="596" priority="3828">
      <formula>OR(L4986="Alteração de Carga",L4986="Caixa Existente sem Alteração",L4986="Desligamento")</formula>
    </cfRule>
  </conditionalFormatting>
  <conditionalFormatting sqref="O5001">
    <cfRule type="expression" dxfId="595" priority="3827">
      <formula>OR(L4986="Alteração de Carga",L4986="Caixa Existente sem Alteração",L4986="Desligamento")</formula>
    </cfRule>
  </conditionalFormatting>
  <conditionalFormatting sqref="O5015">
    <cfRule type="expression" dxfId="594" priority="3789">
      <formula>OR(L5007="Alteração de Carga",L5007="Caixa Existente sem Alteração",L5007="Desligamento")</formula>
    </cfRule>
  </conditionalFormatting>
  <conditionalFormatting sqref="O5016">
    <cfRule type="expression" dxfId="593" priority="3788">
      <formula>OR(L5007="Alteração de Carga",L5007="Caixa Existente sem Alteração",L5007="Desligamento")</formula>
    </cfRule>
  </conditionalFormatting>
  <conditionalFormatting sqref="O5017">
    <cfRule type="expression" dxfId="592" priority="3787">
      <formula>OR(L5007="Alteração de Carga",L5007="Caixa Existente sem Alteração",L5007="Desligamento")</formula>
    </cfRule>
  </conditionalFormatting>
  <conditionalFormatting sqref="O5018">
    <cfRule type="expression" dxfId="591" priority="3786">
      <formula>OR(L5007="Alteração de Carga",L5007="Caixa Existente sem Alteração",L5007="Desligamento")</formula>
    </cfRule>
  </conditionalFormatting>
  <conditionalFormatting sqref="O5019">
    <cfRule type="expression" dxfId="590" priority="3785">
      <formula>OR(L5007="Alteração de Carga",L5007="Caixa Existente sem Alteração",L5007="Desligamento")</formula>
    </cfRule>
  </conditionalFormatting>
  <conditionalFormatting sqref="O5021">
    <cfRule type="expression" dxfId="589" priority="3783">
      <formula>OR(L5007="Alteração de Carga",L5007="Caixa Existente sem Alteração",L5007="Desligamento")</formula>
    </cfRule>
  </conditionalFormatting>
  <conditionalFormatting sqref="O5022">
    <cfRule type="expression" dxfId="588" priority="3782">
      <formula>OR(L5007="Alteração de Carga",L5007="Caixa Existente sem Alteração",L5007="Desligamento")</formula>
    </cfRule>
  </conditionalFormatting>
  <conditionalFormatting sqref="O5036">
    <cfRule type="expression" dxfId="587" priority="3744">
      <formula>OR(L5028="Alteração de Carga",L5028="Caixa Existente sem Alteração",L5028="Desligamento")</formula>
    </cfRule>
  </conditionalFormatting>
  <conditionalFormatting sqref="O5037">
    <cfRule type="expression" dxfId="586" priority="3743">
      <formula>OR(L5028="Alteração de Carga",L5028="Caixa Existente sem Alteração",L5028="Desligamento")</formula>
    </cfRule>
  </conditionalFormatting>
  <conditionalFormatting sqref="O5038">
    <cfRule type="expression" dxfId="585" priority="3742">
      <formula>OR(L5028="Alteração de Carga",L5028="Caixa Existente sem Alteração",L5028="Desligamento")</formula>
    </cfRule>
  </conditionalFormatting>
  <conditionalFormatting sqref="O5039">
    <cfRule type="expression" dxfId="584" priority="3741">
      <formula>OR(L5028="Alteração de Carga",L5028="Caixa Existente sem Alteração",L5028="Desligamento")</formula>
    </cfRule>
  </conditionalFormatting>
  <conditionalFormatting sqref="O5040">
    <cfRule type="expression" dxfId="583" priority="3740">
      <formula>OR(L5028="Alteração de Carga",L5028="Caixa Existente sem Alteração",L5028="Desligamento")</formula>
    </cfRule>
  </conditionalFormatting>
  <conditionalFormatting sqref="O5042">
    <cfRule type="expression" dxfId="582" priority="3738">
      <formula>OR(L5028="Alteração de Carga",L5028="Caixa Existente sem Alteração",L5028="Desligamento")</formula>
    </cfRule>
  </conditionalFormatting>
  <conditionalFormatting sqref="O5043">
    <cfRule type="expression" dxfId="581" priority="3737">
      <formula>OR(L5028="Alteração de Carga",L5028="Caixa Existente sem Alteração",L5028="Desligamento")</formula>
    </cfRule>
  </conditionalFormatting>
  <conditionalFormatting sqref="O5057">
    <cfRule type="expression" dxfId="580" priority="3699">
      <formula>OR(L5049="Alteração de Carga",L5049="Caixa Existente sem Alteração",L5049="Desligamento")</formula>
    </cfRule>
  </conditionalFormatting>
  <conditionalFormatting sqref="O5058">
    <cfRule type="expression" dxfId="579" priority="3698">
      <formula>OR(L5049="Alteração de Carga",L5049="Caixa Existente sem Alteração",L5049="Desligamento")</formula>
    </cfRule>
  </conditionalFormatting>
  <conditionalFormatting sqref="O5059">
    <cfRule type="expression" dxfId="578" priority="3697">
      <formula>OR(L5049="Alteração de Carga",L5049="Caixa Existente sem Alteração",L5049="Desligamento")</formula>
    </cfRule>
  </conditionalFormatting>
  <conditionalFormatting sqref="O5060">
    <cfRule type="expression" dxfId="577" priority="3696">
      <formula>OR(L5049="Alteração de Carga",L5049="Caixa Existente sem Alteração",L5049="Desligamento")</formula>
    </cfRule>
  </conditionalFormatting>
  <conditionalFormatting sqref="O5061">
    <cfRule type="expression" dxfId="576" priority="3695">
      <formula>OR(L5049="Alteração de Carga",L5049="Caixa Existente sem Alteração",L5049="Desligamento")</formula>
    </cfRule>
  </conditionalFormatting>
  <conditionalFormatting sqref="O5063">
    <cfRule type="expression" dxfId="575" priority="3693">
      <formula>OR(L5049="Alteração de Carga",L5049="Caixa Existente sem Alteração",L5049="Desligamento")</formula>
    </cfRule>
  </conditionalFormatting>
  <conditionalFormatting sqref="O5064">
    <cfRule type="expression" dxfId="574" priority="3692">
      <formula>OR(L5049="Alteração de Carga",L5049="Caixa Existente sem Alteração",L5049="Desligamento")</formula>
    </cfRule>
  </conditionalFormatting>
  <conditionalFormatting sqref="O5078">
    <cfRule type="expression" dxfId="573" priority="3654">
      <formula>OR(L5070="Alteração de Carga",L5070="Caixa Existente sem Alteração",L5070="Desligamento")</formula>
    </cfRule>
  </conditionalFormatting>
  <conditionalFormatting sqref="O5079">
    <cfRule type="expression" dxfId="572" priority="3653">
      <formula>OR(L5070="Alteração de Carga",L5070="Caixa Existente sem Alteração",L5070="Desligamento")</formula>
    </cfRule>
  </conditionalFormatting>
  <conditionalFormatting sqref="O5080">
    <cfRule type="expression" dxfId="571" priority="3652">
      <formula>OR(L5070="Alteração de Carga",L5070="Caixa Existente sem Alteração",L5070="Desligamento")</formula>
    </cfRule>
  </conditionalFormatting>
  <conditionalFormatting sqref="O5081">
    <cfRule type="expression" dxfId="570" priority="3651">
      <formula>OR(L5070="Alteração de Carga",L5070="Caixa Existente sem Alteração",L5070="Desligamento")</formula>
    </cfRule>
  </conditionalFormatting>
  <conditionalFormatting sqref="O5082">
    <cfRule type="expression" dxfId="569" priority="3650">
      <formula>OR(L5070="Alteração de Carga",L5070="Caixa Existente sem Alteração",L5070="Desligamento")</formula>
    </cfRule>
  </conditionalFormatting>
  <conditionalFormatting sqref="O5084">
    <cfRule type="expression" dxfId="568" priority="3648">
      <formula>OR(L5070="Alteração de Carga",L5070="Caixa Existente sem Alteração",L5070="Desligamento")</formula>
    </cfRule>
  </conditionalFormatting>
  <conditionalFormatting sqref="O5085">
    <cfRule type="expression" dxfId="567" priority="3647">
      <formula>OR(L5070="Alteração de Carga",L5070="Caixa Existente sem Alteração",L5070="Desligamento")</formula>
    </cfRule>
  </conditionalFormatting>
  <conditionalFormatting sqref="O5099">
    <cfRule type="expression" dxfId="566" priority="3609">
      <formula>OR(L5091="Alteração de Carga",L5091="Caixa Existente sem Alteração",L5091="Desligamento")</formula>
    </cfRule>
  </conditionalFormatting>
  <conditionalFormatting sqref="O5100">
    <cfRule type="expression" dxfId="565" priority="3608">
      <formula>OR(L5091="Alteração de Carga",L5091="Caixa Existente sem Alteração",L5091="Desligamento")</formula>
    </cfRule>
  </conditionalFormatting>
  <conditionalFormatting sqref="O5101">
    <cfRule type="expression" dxfId="564" priority="3607">
      <formula>OR(L5091="Alteração de Carga",L5091="Caixa Existente sem Alteração",L5091="Desligamento")</formula>
    </cfRule>
  </conditionalFormatting>
  <conditionalFormatting sqref="O5102">
    <cfRule type="expression" dxfId="563" priority="3606">
      <formula>OR(L5091="Alteração de Carga",L5091="Caixa Existente sem Alteração",L5091="Desligamento")</formula>
    </cfRule>
  </conditionalFormatting>
  <conditionalFormatting sqref="O5103">
    <cfRule type="expression" dxfId="562" priority="3605">
      <formula>OR(L5091="Alteração de Carga",L5091="Caixa Existente sem Alteração",L5091="Desligamento")</formula>
    </cfRule>
  </conditionalFormatting>
  <conditionalFormatting sqref="O5105">
    <cfRule type="expression" dxfId="561" priority="3603">
      <formula>OR(L5091="Alteração de Carga",L5091="Caixa Existente sem Alteração",L5091="Desligamento")</formula>
    </cfRule>
  </conditionalFormatting>
  <conditionalFormatting sqref="O5106">
    <cfRule type="expression" dxfId="560" priority="3602">
      <formula>OR(L5091="Alteração de Carga",L5091="Caixa Existente sem Alteração",L5091="Desligamento")</formula>
    </cfRule>
  </conditionalFormatting>
  <conditionalFormatting sqref="O5120">
    <cfRule type="expression" dxfId="559" priority="3564">
      <formula>OR(L5112="Alteração de Carga",L5112="Caixa Existente sem Alteração",L5112="Desligamento")</formula>
    </cfRule>
  </conditionalFormatting>
  <conditionalFormatting sqref="O5121">
    <cfRule type="expression" dxfId="558" priority="3563">
      <formula>OR(L5112="Alteração de Carga",L5112="Caixa Existente sem Alteração",L5112="Desligamento")</formula>
    </cfRule>
  </conditionalFormatting>
  <conditionalFormatting sqref="O5122">
    <cfRule type="expression" dxfId="557" priority="3562">
      <formula>OR(L5112="Alteração de Carga",L5112="Caixa Existente sem Alteração",L5112="Desligamento")</formula>
    </cfRule>
  </conditionalFormatting>
  <conditionalFormatting sqref="O5123">
    <cfRule type="expression" dxfId="556" priority="3561">
      <formula>OR(L5112="Alteração de Carga",L5112="Caixa Existente sem Alteração",L5112="Desligamento")</formula>
    </cfRule>
  </conditionalFormatting>
  <conditionalFormatting sqref="O5124">
    <cfRule type="expression" dxfId="555" priority="3560">
      <formula>OR(L5112="Alteração de Carga",L5112="Caixa Existente sem Alteração",L5112="Desligamento")</formula>
    </cfRule>
  </conditionalFormatting>
  <conditionalFormatting sqref="O5126">
    <cfRule type="expression" dxfId="554" priority="3558">
      <formula>OR(L5112="Alteração de Carga",L5112="Caixa Existente sem Alteração",L5112="Desligamento")</formula>
    </cfRule>
  </conditionalFormatting>
  <conditionalFormatting sqref="O5127">
    <cfRule type="expression" dxfId="553" priority="3557">
      <formula>OR(L5112="Alteração de Carga",L5112="Caixa Existente sem Alteração",L5112="Desligamento")</formula>
    </cfRule>
  </conditionalFormatting>
  <conditionalFormatting sqref="O5141">
    <cfRule type="expression" dxfId="552" priority="3519">
      <formula>OR(L5133="Alteração de Carga",L5133="Caixa Existente sem Alteração",L5133="Desligamento")</formula>
    </cfRule>
  </conditionalFormatting>
  <conditionalFormatting sqref="O5142">
    <cfRule type="expression" dxfId="551" priority="3518">
      <formula>OR(L5133="Alteração de Carga",L5133="Caixa Existente sem Alteração",L5133="Desligamento")</formula>
    </cfRule>
  </conditionalFormatting>
  <conditionalFormatting sqref="O5143">
    <cfRule type="expression" dxfId="550" priority="3517">
      <formula>OR(L5133="Alteração de Carga",L5133="Caixa Existente sem Alteração",L5133="Desligamento")</formula>
    </cfRule>
  </conditionalFormatting>
  <conditionalFormatting sqref="O5144">
    <cfRule type="expression" dxfId="549" priority="3516">
      <formula>OR(L5133="Alteração de Carga",L5133="Caixa Existente sem Alteração",L5133="Desligamento")</formula>
    </cfRule>
  </conditionalFormatting>
  <conditionalFormatting sqref="O5145">
    <cfRule type="expression" dxfId="548" priority="3515">
      <formula>OR(L5133="Alteração de Carga",L5133="Caixa Existente sem Alteração",L5133="Desligamento")</formula>
    </cfRule>
  </conditionalFormatting>
  <conditionalFormatting sqref="O5147">
    <cfRule type="expression" dxfId="547" priority="3513">
      <formula>OR(L5133="Alteração de Carga",L5133="Caixa Existente sem Alteração",L5133="Desligamento")</formula>
    </cfRule>
  </conditionalFormatting>
  <conditionalFormatting sqref="O5148">
    <cfRule type="expression" dxfId="546" priority="3512">
      <formula>OR(L5133="Alteração de Carga",L5133="Caixa Existente sem Alteração",L5133="Desligamento")</formula>
    </cfRule>
  </conditionalFormatting>
  <conditionalFormatting sqref="O5162">
    <cfRule type="expression" dxfId="545" priority="3474">
      <formula>OR(L5154="Alteração de Carga",L5154="Caixa Existente sem Alteração",L5154="Desligamento")</formula>
    </cfRule>
  </conditionalFormatting>
  <conditionalFormatting sqref="O5163">
    <cfRule type="expression" dxfId="544" priority="3473">
      <formula>OR(L5154="Alteração de Carga",L5154="Caixa Existente sem Alteração",L5154="Desligamento")</formula>
    </cfRule>
  </conditionalFormatting>
  <conditionalFormatting sqref="O5164">
    <cfRule type="expression" dxfId="543" priority="3472">
      <formula>OR(L5154="Alteração de Carga",L5154="Caixa Existente sem Alteração",L5154="Desligamento")</formula>
    </cfRule>
  </conditionalFormatting>
  <conditionalFormatting sqref="O5165">
    <cfRule type="expression" dxfId="542" priority="3471">
      <formula>OR(L5154="Alteração de Carga",L5154="Caixa Existente sem Alteração",L5154="Desligamento")</formula>
    </cfRule>
  </conditionalFormatting>
  <conditionalFormatting sqref="O5166">
    <cfRule type="expression" dxfId="541" priority="3470">
      <formula>OR(L5154="Alteração de Carga",L5154="Caixa Existente sem Alteração",L5154="Desligamento")</formula>
    </cfRule>
  </conditionalFormatting>
  <conditionalFormatting sqref="O5168">
    <cfRule type="expression" dxfId="540" priority="3468">
      <formula>OR(L5154="Alteração de Carga",L5154="Caixa Existente sem Alteração",L5154="Desligamento")</formula>
    </cfRule>
  </conditionalFormatting>
  <conditionalFormatting sqref="O5169">
    <cfRule type="expression" dxfId="539" priority="3467">
      <formula>OR(L5154="Alteração de Carga",L5154="Caixa Existente sem Alteração",L5154="Desligamento")</formula>
    </cfRule>
  </conditionalFormatting>
  <conditionalFormatting sqref="O5183">
    <cfRule type="expression" dxfId="538" priority="3429">
      <formula>OR(L5175="Alteração de Carga",L5175="Caixa Existente sem Alteração",L5175="Desligamento")</formula>
    </cfRule>
  </conditionalFormatting>
  <conditionalFormatting sqref="O5184">
    <cfRule type="expression" dxfId="537" priority="3428">
      <formula>OR(L5175="Alteração de Carga",L5175="Caixa Existente sem Alteração",L5175="Desligamento")</formula>
    </cfRule>
  </conditionalFormatting>
  <conditionalFormatting sqref="O5185">
    <cfRule type="expression" dxfId="536" priority="3427">
      <formula>OR(L5175="Alteração de Carga",L5175="Caixa Existente sem Alteração",L5175="Desligamento")</formula>
    </cfRule>
  </conditionalFormatting>
  <conditionalFormatting sqref="O5186">
    <cfRule type="expression" dxfId="535" priority="3426">
      <formula>OR(L5175="Alteração de Carga",L5175="Caixa Existente sem Alteração",L5175="Desligamento")</formula>
    </cfRule>
  </conditionalFormatting>
  <conditionalFormatting sqref="O5187">
    <cfRule type="expression" dxfId="534" priority="3425">
      <formula>OR(L5175="Alteração de Carga",L5175="Caixa Existente sem Alteração",L5175="Desligamento")</formula>
    </cfRule>
  </conditionalFormatting>
  <conditionalFormatting sqref="O5189">
    <cfRule type="expression" dxfId="533" priority="3423">
      <formula>OR(L5175="Alteração de Carga",L5175="Caixa Existente sem Alteração",L5175="Desligamento")</formula>
    </cfRule>
  </conditionalFormatting>
  <conditionalFormatting sqref="O5190">
    <cfRule type="expression" dxfId="532" priority="3422">
      <formula>OR(L5175="Alteração de Carga",L5175="Caixa Existente sem Alteração",L5175="Desligamento")</formula>
    </cfRule>
  </conditionalFormatting>
  <conditionalFormatting sqref="O5204">
    <cfRule type="expression" dxfId="531" priority="3384">
      <formula>OR(L5196="Alteração de Carga",L5196="Caixa Existente sem Alteração",L5196="Desligamento")</formula>
    </cfRule>
  </conditionalFormatting>
  <conditionalFormatting sqref="O5205">
    <cfRule type="expression" dxfId="530" priority="3383">
      <formula>OR(L5196="Alteração de Carga",L5196="Caixa Existente sem Alteração",L5196="Desligamento")</formula>
    </cfRule>
  </conditionalFormatting>
  <conditionalFormatting sqref="O5206">
    <cfRule type="expression" dxfId="529" priority="3382">
      <formula>OR(L5196="Alteração de Carga",L5196="Caixa Existente sem Alteração",L5196="Desligamento")</formula>
    </cfRule>
  </conditionalFormatting>
  <conditionalFormatting sqref="O5207">
    <cfRule type="expression" dxfId="528" priority="3381">
      <formula>OR(L5196="Alteração de Carga",L5196="Caixa Existente sem Alteração",L5196="Desligamento")</formula>
    </cfRule>
  </conditionalFormatting>
  <conditionalFormatting sqref="O5208">
    <cfRule type="expression" dxfId="527" priority="3380">
      <formula>OR(L5196="Alteração de Carga",L5196="Caixa Existente sem Alteração",L5196="Desligamento")</formula>
    </cfRule>
  </conditionalFormatting>
  <conditionalFormatting sqref="O5210">
    <cfRule type="expression" dxfId="526" priority="3378">
      <formula>OR(L5196="Alteração de Carga",L5196="Caixa Existente sem Alteração",L5196="Desligamento")</formula>
    </cfRule>
  </conditionalFormatting>
  <conditionalFormatting sqref="O5211">
    <cfRule type="expression" dxfId="525" priority="3377">
      <formula>OR(L5196="Alteração de Carga",L5196="Caixa Existente sem Alteração",L5196="Desligamento")</formula>
    </cfRule>
  </conditionalFormatting>
  <conditionalFormatting sqref="O5225">
    <cfRule type="expression" dxfId="524" priority="3339">
      <formula>OR(L5217="Alteração de Carga",L5217="Caixa Existente sem Alteração",L5217="Desligamento")</formula>
    </cfRule>
  </conditionalFormatting>
  <conditionalFormatting sqref="O5226">
    <cfRule type="expression" dxfId="523" priority="3338">
      <formula>OR(L5217="Alteração de Carga",L5217="Caixa Existente sem Alteração",L5217="Desligamento")</formula>
    </cfRule>
  </conditionalFormatting>
  <conditionalFormatting sqref="O5227">
    <cfRule type="expression" dxfId="522" priority="3337">
      <formula>OR(L5217="Alteração de Carga",L5217="Caixa Existente sem Alteração",L5217="Desligamento")</formula>
    </cfRule>
  </conditionalFormatting>
  <conditionalFormatting sqref="O5228">
    <cfRule type="expression" dxfId="521" priority="3336">
      <formula>OR(L5217="Alteração de Carga",L5217="Caixa Existente sem Alteração",L5217="Desligamento")</formula>
    </cfRule>
  </conditionalFormatting>
  <conditionalFormatting sqref="O5229">
    <cfRule type="expression" dxfId="520" priority="3335">
      <formula>OR(L5217="Alteração de Carga",L5217="Caixa Existente sem Alteração",L5217="Desligamento")</formula>
    </cfRule>
  </conditionalFormatting>
  <conditionalFormatting sqref="O5231">
    <cfRule type="expression" dxfId="519" priority="3333">
      <formula>OR(L5217="Alteração de Carga",L5217="Caixa Existente sem Alteração",L5217="Desligamento")</formula>
    </cfRule>
  </conditionalFormatting>
  <conditionalFormatting sqref="O5232">
    <cfRule type="expression" dxfId="518" priority="3332">
      <formula>OR(L5217="Alteração de Carga",L5217="Caixa Existente sem Alteração",L5217="Desligamento")</formula>
    </cfRule>
  </conditionalFormatting>
  <conditionalFormatting sqref="O5246">
    <cfRule type="expression" dxfId="517" priority="3294">
      <formula>OR(L5238="Alteração de Carga",L5238="Caixa Existente sem Alteração",L5238="Desligamento")</formula>
    </cfRule>
  </conditionalFormatting>
  <conditionalFormatting sqref="O5247">
    <cfRule type="expression" dxfId="516" priority="3293">
      <formula>OR(L5238="Alteração de Carga",L5238="Caixa Existente sem Alteração",L5238="Desligamento")</formula>
    </cfRule>
  </conditionalFormatting>
  <conditionalFormatting sqref="O5248">
    <cfRule type="expression" dxfId="515" priority="3292">
      <formula>OR(L5238="Alteração de Carga",L5238="Caixa Existente sem Alteração",L5238="Desligamento")</formula>
    </cfRule>
  </conditionalFormatting>
  <conditionalFormatting sqref="O5249">
    <cfRule type="expression" dxfId="514" priority="3291">
      <formula>OR(L5238="Alteração de Carga",L5238="Caixa Existente sem Alteração",L5238="Desligamento")</formula>
    </cfRule>
  </conditionalFormatting>
  <conditionalFormatting sqref="O5250">
    <cfRule type="expression" dxfId="513" priority="3290">
      <formula>OR(L5238="Alteração de Carga",L5238="Caixa Existente sem Alteração",L5238="Desligamento")</formula>
    </cfRule>
  </conditionalFormatting>
  <conditionalFormatting sqref="O5252">
    <cfRule type="expression" dxfId="512" priority="3288">
      <formula>OR(L5238="Alteração de Carga",L5238="Caixa Existente sem Alteração",L5238="Desligamento")</formula>
    </cfRule>
  </conditionalFormatting>
  <conditionalFormatting sqref="O5253">
    <cfRule type="expression" dxfId="511" priority="3287">
      <formula>OR(L5238="Alteração de Carga",L5238="Caixa Existente sem Alteração",L5238="Desligamento")</formula>
    </cfRule>
  </conditionalFormatting>
  <conditionalFormatting sqref="O5267">
    <cfRule type="expression" dxfId="510" priority="3249">
      <formula>OR(L5259="Alteração de Carga",L5259="Caixa Existente sem Alteração",L5259="Desligamento")</formula>
    </cfRule>
  </conditionalFormatting>
  <conditionalFormatting sqref="O5268">
    <cfRule type="expression" dxfId="509" priority="3248">
      <formula>OR(L5259="Alteração de Carga",L5259="Caixa Existente sem Alteração",L5259="Desligamento")</formula>
    </cfRule>
  </conditionalFormatting>
  <conditionalFormatting sqref="O5269">
    <cfRule type="expression" dxfId="508" priority="3247">
      <formula>OR(L5259="Alteração de Carga",L5259="Caixa Existente sem Alteração",L5259="Desligamento")</formula>
    </cfRule>
  </conditionalFormatting>
  <conditionalFormatting sqref="O5270">
    <cfRule type="expression" dxfId="507" priority="3246">
      <formula>OR(L5259="Alteração de Carga",L5259="Caixa Existente sem Alteração",L5259="Desligamento")</formula>
    </cfRule>
  </conditionalFormatting>
  <conditionalFormatting sqref="O5271">
    <cfRule type="expression" dxfId="506" priority="3245">
      <formula>OR(L5259="Alteração de Carga",L5259="Caixa Existente sem Alteração",L5259="Desligamento")</formula>
    </cfRule>
  </conditionalFormatting>
  <conditionalFormatting sqref="O5273">
    <cfRule type="expression" dxfId="505" priority="3243">
      <formula>OR(L5259="Alteração de Carga",L5259="Caixa Existente sem Alteração",L5259="Desligamento")</formula>
    </cfRule>
  </conditionalFormatting>
  <conditionalFormatting sqref="O5274">
    <cfRule type="expression" dxfId="504" priority="3242">
      <formula>OR(L5259="Alteração de Carga",L5259="Caixa Existente sem Alteração",L5259="Desligamento")</formula>
    </cfRule>
  </conditionalFormatting>
  <conditionalFormatting sqref="O5288">
    <cfRule type="expression" dxfId="503" priority="3204">
      <formula>OR(L5280="Alteração de Carga",L5280="Caixa Existente sem Alteração",L5280="Desligamento")</formula>
    </cfRule>
  </conditionalFormatting>
  <conditionalFormatting sqref="O5289">
    <cfRule type="expression" dxfId="502" priority="3203">
      <formula>OR(L5280="Alteração de Carga",L5280="Caixa Existente sem Alteração",L5280="Desligamento")</formula>
    </cfRule>
  </conditionalFormatting>
  <conditionalFormatting sqref="O5290">
    <cfRule type="expression" dxfId="501" priority="3202">
      <formula>OR(L5280="Alteração de Carga",L5280="Caixa Existente sem Alteração",L5280="Desligamento")</formula>
    </cfRule>
  </conditionalFormatting>
  <conditionalFormatting sqref="O5291">
    <cfRule type="expression" dxfId="500" priority="3201">
      <formula>OR(L5280="Alteração de Carga",L5280="Caixa Existente sem Alteração",L5280="Desligamento")</formula>
    </cfRule>
  </conditionalFormatting>
  <conditionalFormatting sqref="O5292">
    <cfRule type="expression" dxfId="499" priority="3200">
      <formula>OR(L5280="Alteração de Carga",L5280="Caixa Existente sem Alteração",L5280="Desligamento")</formula>
    </cfRule>
  </conditionalFormatting>
  <conditionalFormatting sqref="O5294">
    <cfRule type="expression" dxfId="498" priority="3198">
      <formula>OR(L5280="Alteração de Carga",L5280="Caixa Existente sem Alteração",L5280="Desligamento")</formula>
    </cfRule>
  </conditionalFormatting>
  <conditionalFormatting sqref="O5295">
    <cfRule type="expression" dxfId="497" priority="3197">
      <formula>OR(L5280="Alteração de Carga",L5280="Caixa Existente sem Alteração",L5280="Desligamento")</formula>
    </cfRule>
  </conditionalFormatting>
  <conditionalFormatting sqref="O5309">
    <cfRule type="expression" dxfId="496" priority="3159">
      <formula>OR(L5301="Alteração de Carga",L5301="Caixa Existente sem Alteração",L5301="Desligamento")</formula>
    </cfRule>
  </conditionalFormatting>
  <conditionalFormatting sqref="O5310">
    <cfRule type="expression" dxfId="495" priority="3158">
      <formula>OR(L5301="Alteração de Carga",L5301="Caixa Existente sem Alteração",L5301="Desligamento")</formula>
    </cfRule>
  </conditionalFormatting>
  <conditionalFormatting sqref="O5311">
    <cfRule type="expression" dxfId="494" priority="3157">
      <formula>OR(L5301="Alteração de Carga",L5301="Caixa Existente sem Alteração",L5301="Desligamento")</formula>
    </cfRule>
  </conditionalFormatting>
  <conditionalFormatting sqref="O5312">
    <cfRule type="expression" dxfId="493" priority="3156">
      <formula>OR(L5301="Alteração de Carga",L5301="Caixa Existente sem Alteração",L5301="Desligamento")</formula>
    </cfRule>
  </conditionalFormatting>
  <conditionalFormatting sqref="O5313">
    <cfRule type="expression" dxfId="492" priority="3155">
      <formula>OR(L5301="Alteração de Carga",L5301="Caixa Existente sem Alteração",L5301="Desligamento")</formula>
    </cfRule>
  </conditionalFormatting>
  <conditionalFormatting sqref="O5315">
    <cfRule type="expression" dxfId="491" priority="3153">
      <formula>OR(L5301="Alteração de Carga",L5301="Caixa Existente sem Alteração",L5301="Desligamento")</formula>
    </cfRule>
  </conditionalFormatting>
  <conditionalFormatting sqref="O5316">
    <cfRule type="expression" dxfId="490" priority="3152">
      <formula>OR(L5301="Alteração de Carga",L5301="Caixa Existente sem Alteração",L5301="Desligamento")</formula>
    </cfRule>
  </conditionalFormatting>
  <conditionalFormatting sqref="O5330">
    <cfRule type="expression" dxfId="489" priority="3114">
      <formula>OR(L5322="Alteração de Carga",L5322="Caixa Existente sem Alteração",L5322="Desligamento")</formula>
    </cfRule>
  </conditionalFormatting>
  <conditionalFormatting sqref="O5331">
    <cfRule type="expression" dxfId="488" priority="3113">
      <formula>OR(L5322="Alteração de Carga",L5322="Caixa Existente sem Alteração",L5322="Desligamento")</formula>
    </cfRule>
  </conditionalFormatting>
  <conditionalFormatting sqref="O5332">
    <cfRule type="expression" dxfId="487" priority="3112">
      <formula>OR(L5322="Alteração de Carga",L5322="Caixa Existente sem Alteração",L5322="Desligamento")</formula>
    </cfRule>
  </conditionalFormatting>
  <conditionalFormatting sqref="O5333">
    <cfRule type="expression" dxfId="486" priority="3111">
      <formula>OR(L5322="Alteração de Carga",L5322="Caixa Existente sem Alteração",L5322="Desligamento")</formula>
    </cfRule>
  </conditionalFormatting>
  <conditionalFormatting sqref="O5334">
    <cfRule type="expression" dxfId="485" priority="3110">
      <formula>OR(L5322="Alteração de Carga",L5322="Caixa Existente sem Alteração",L5322="Desligamento")</formula>
    </cfRule>
  </conditionalFormatting>
  <conditionalFormatting sqref="O5336">
    <cfRule type="expression" dxfId="484" priority="3108">
      <formula>OR(L5322="Alteração de Carga",L5322="Caixa Existente sem Alteração",L5322="Desligamento")</formula>
    </cfRule>
  </conditionalFormatting>
  <conditionalFormatting sqref="O5337">
    <cfRule type="expression" dxfId="483" priority="3107">
      <formula>OR(L5322="Alteração de Carga",L5322="Caixa Existente sem Alteração",L5322="Desligamento")</formula>
    </cfRule>
  </conditionalFormatting>
  <conditionalFormatting sqref="O5351">
    <cfRule type="expression" dxfId="482" priority="3069">
      <formula>OR(L5343="Alteração de Carga",L5343="Caixa Existente sem Alteração",L5343="Desligamento")</formula>
    </cfRule>
  </conditionalFormatting>
  <conditionalFormatting sqref="O5352">
    <cfRule type="expression" dxfId="481" priority="3068">
      <formula>OR(L5343="Alteração de Carga",L5343="Caixa Existente sem Alteração",L5343="Desligamento")</formula>
    </cfRule>
  </conditionalFormatting>
  <conditionalFormatting sqref="O5353">
    <cfRule type="expression" dxfId="480" priority="3067">
      <formula>OR(L5343="Alteração de Carga",L5343="Caixa Existente sem Alteração",L5343="Desligamento")</formula>
    </cfRule>
  </conditionalFormatting>
  <conditionalFormatting sqref="O5354">
    <cfRule type="expression" dxfId="479" priority="3066">
      <formula>OR(L5343="Alteração de Carga",L5343="Caixa Existente sem Alteração",L5343="Desligamento")</formula>
    </cfRule>
  </conditionalFormatting>
  <conditionalFormatting sqref="O5355">
    <cfRule type="expression" dxfId="478" priority="3065">
      <formula>OR(L5343="Alteração de Carga",L5343="Caixa Existente sem Alteração",L5343="Desligamento")</formula>
    </cfRule>
  </conditionalFormatting>
  <conditionalFormatting sqref="O5357">
    <cfRule type="expression" dxfId="477" priority="3063">
      <formula>OR(L5343="Alteração de Carga",L5343="Caixa Existente sem Alteração",L5343="Desligamento")</formula>
    </cfRule>
  </conditionalFormatting>
  <conditionalFormatting sqref="O5358">
    <cfRule type="expression" dxfId="476" priority="3062">
      <formula>OR(L5343="Alteração de Carga",L5343="Caixa Existente sem Alteração",L5343="Desligamento")</formula>
    </cfRule>
  </conditionalFormatting>
  <conditionalFormatting sqref="O5372">
    <cfRule type="expression" dxfId="475" priority="3024">
      <formula>OR(L5364="Alteração de Carga",L5364="Caixa Existente sem Alteração",L5364="Desligamento")</formula>
    </cfRule>
  </conditionalFormatting>
  <conditionalFormatting sqref="O5373">
    <cfRule type="expression" dxfId="474" priority="3023">
      <formula>OR(L5364="Alteração de Carga",L5364="Caixa Existente sem Alteração",L5364="Desligamento")</formula>
    </cfRule>
  </conditionalFormatting>
  <conditionalFormatting sqref="O5374">
    <cfRule type="expression" dxfId="473" priority="3022">
      <formula>OR(L5364="Alteração de Carga",L5364="Caixa Existente sem Alteração",L5364="Desligamento")</formula>
    </cfRule>
  </conditionalFormatting>
  <conditionalFormatting sqref="O5375">
    <cfRule type="expression" dxfId="472" priority="3021">
      <formula>OR(L5364="Alteração de Carga",L5364="Caixa Existente sem Alteração",L5364="Desligamento")</formula>
    </cfRule>
  </conditionalFormatting>
  <conditionalFormatting sqref="O5376">
    <cfRule type="expression" dxfId="471" priority="3020">
      <formula>OR(L5364="Alteração de Carga",L5364="Caixa Existente sem Alteração",L5364="Desligamento")</formula>
    </cfRule>
  </conditionalFormatting>
  <conditionalFormatting sqref="O5378">
    <cfRule type="expression" dxfId="470" priority="3018">
      <formula>OR(L5364="Alteração de Carga",L5364="Caixa Existente sem Alteração",L5364="Desligamento")</formula>
    </cfRule>
  </conditionalFormatting>
  <conditionalFormatting sqref="O5379">
    <cfRule type="expression" dxfId="469" priority="3017">
      <formula>OR(L5364="Alteração de Carga",L5364="Caixa Existente sem Alteração",L5364="Desligamento")</formula>
    </cfRule>
  </conditionalFormatting>
  <conditionalFormatting sqref="O5393">
    <cfRule type="expression" dxfId="468" priority="2979">
      <formula>OR(L5385="Alteração de Carga",L5385="Caixa Existente sem Alteração",L5385="Desligamento")</formula>
    </cfRule>
  </conditionalFormatting>
  <conditionalFormatting sqref="O5394">
    <cfRule type="expression" dxfId="467" priority="2978">
      <formula>OR(L5385="Alteração de Carga",L5385="Caixa Existente sem Alteração",L5385="Desligamento")</formula>
    </cfRule>
  </conditionalFormatting>
  <conditionalFormatting sqref="O5395">
    <cfRule type="expression" dxfId="466" priority="2977">
      <formula>OR(L5385="Alteração de Carga",L5385="Caixa Existente sem Alteração",L5385="Desligamento")</formula>
    </cfRule>
  </conditionalFormatting>
  <conditionalFormatting sqref="O5396">
    <cfRule type="expression" dxfId="465" priority="2976">
      <formula>OR(L5385="Alteração de Carga",L5385="Caixa Existente sem Alteração",L5385="Desligamento")</formula>
    </cfRule>
  </conditionalFormatting>
  <conditionalFormatting sqref="O5397">
    <cfRule type="expression" dxfId="464" priority="2975">
      <formula>OR(L5385="Alteração de Carga",L5385="Caixa Existente sem Alteração",L5385="Desligamento")</formula>
    </cfRule>
  </conditionalFormatting>
  <conditionalFormatting sqref="O5399">
    <cfRule type="expression" dxfId="463" priority="2973">
      <formula>OR(L5385="Alteração de Carga",L5385="Caixa Existente sem Alteração",L5385="Desligamento")</formula>
    </cfRule>
  </conditionalFormatting>
  <conditionalFormatting sqref="O5400">
    <cfRule type="expression" dxfId="462" priority="2972">
      <formula>OR(L5385="Alteração de Carga",L5385="Caixa Existente sem Alteração",L5385="Desligamento")</formula>
    </cfRule>
  </conditionalFormatting>
  <conditionalFormatting sqref="O5414">
    <cfRule type="expression" dxfId="461" priority="2934">
      <formula>OR(L5406="Alteração de Carga",L5406="Caixa Existente sem Alteração",L5406="Desligamento")</formula>
    </cfRule>
  </conditionalFormatting>
  <conditionalFormatting sqref="O5415">
    <cfRule type="expression" dxfId="460" priority="2933">
      <formula>OR(L5406="Alteração de Carga",L5406="Caixa Existente sem Alteração",L5406="Desligamento")</formula>
    </cfRule>
  </conditionalFormatting>
  <conditionalFormatting sqref="O5416">
    <cfRule type="expression" dxfId="459" priority="2932">
      <formula>OR(L5406="Alteração de Carga",L5406="Caixa Existente sem Alteração",L5406="Desligamento")</formula>
    </cfRule>
  </conditionalFormatting>
  <conditionalFormatting sqref="O5417">
    <cfRule type="expression" dxfId="458" priority="2931">
      <formula>OR(L5406="Alteração de Carga",L5406="Caixa Existente sem Alteração",L5406="Desligamento")</formula>
    </cfRule>
  </conditionalFormatting>
  <conditionalFormatting sqref="O5418">
    <cfRule type="expression" dxfId="457" priority="2930">
      <formula>OR(L5406="Alteração de Carga",L5406="Caixa Existente sem Alteração",L5406="Desligamento")</formula>
    </cfRule>
  </conditionalFormatting>
  <conditionalFormatting sqref="O5420">
    <cfRule type="expression" dxfId="456" priority="2928">
      <formula>OR(L5406="Alteração de Carga",L5406="Caixa Existente sem Alteração",L5406="Desligamento")</formula>
    </cfRule>
  </conditionalFormatting>
  <conditionalFormatting sqref="O5421">
    <cfRule type="expression" dxfId="455" priority="2927">
      <formula>OR(L5406="Alteração de Carga",L5406="Caixa Existente sem Alteração",L5406="Desligamento")</formula>
    </cfRule>
  </conditionalFormatting>
  <conditionalFormatting sqref="O5435">
    <cfRule type="expression" dxfId="454" priority="2889">
      <formula>OR(L5427="Alteração de Carga",L5427="Caixa Existente sem Alteração",L5427="Desligamento")</formula>
    </cfRule>
  </conditionalFormatting>
  <conditionalFormatting sqref="O5436">
    <cfRule type="expression" dxfId="453" priority="2888">
      <formula>OR(L5427="Alteração de Carga",L5427="Caixa Existente sem Alteração",L5427="Desligamento")</formula>
    </cfRule>
  </conditionalFormatting>
  <conditionalFormatting sqref="O5437">
    <cfRule type="expression" dxfId="452" priority="2887">
      <formula>OR(L5427="Alteração de Carga",L5427="Caixa Existente sem Alteração",L5427="Desligamento")</formula>
    </cfRule>
  </conditionalFormatting>
  <conditionalFormatting sqref="O5438">
    <cfRule type="expression" dxfId="451" priority="2886">
      <formula>OR(L5427="Alteração de Carga",L5427="Caixa Existente sem Alteração",L5427="Desligamento")</formula>
    </cfRule>
  </conditionalFormatting>
  <conditionalFormatting sqref="O5439">
    <cfRule type="expression" dxfId="450" priority="2885">
      <formula>OR(L5427="Alteração de Carga",L5427="Caixa Existente sem Alteração",L5427="Desligamento")</formula>
    </cfRule>
  </conditionalFormatting>
  <conditionalFormatting sqref="O5441">
    <cfRule type="expression" dxfId="449" priority="2883">
      <formula>OR(L5427="Alteração de Carga",L5427="Caixa Existente sem Alteração",L5427="Desligamento")</formula>
    </cfRule>
  </conditionalFormatting>
  <conditionalFormatting sqref="O5442">
    <cfRule type="expression" dxfId="448" priority="2882">
      <formula>OR(L5427="Alteração de Carga",L5427="Caixa Existente sem Alteração",L5427="Desligamento")</formula>
    </cfRule>
  </conditionalFormatting>
  <conditionalFormatting sqref="O5456">
    <cfRule type="expression" dxfId="447" priority="2844">
      <formula>OR(L5448="Alteração de Carga",L5448="Caixa Existente sem Alteração",L5448="Desligamento")</formula>
    </cfRule>
  </conditionalFormatting>
  <conditionalFormatting sqref="O5457">
    <cfRule type="expression" dxfId="446" priority="2843">
      <formula>OR(L5448="Alteração de Carga",L5448="Caixa Existente sem Alteração",L5448="Desligamento")</formula>
    </cfRule>
  </conditionalFormatting>
  <conditionalFormatting sqref="O5458">
    <cfRule type="expression" dxfId="445" priority="2842">
      <formula>OR(L5448="Alteração de Carga",L5448="Caixa Existente sem Alteração",L5448="Desligamento")</formula>
    </cfRule>
  </conditionalFormatting>
  <conditionalFormatting sqref="O5459">
    <cfRule type="expression" dxfId="444" priority="2841">
      <formula>OR(L5448="Alteração de Carga",L5448="Caixa Existente sem Alteração",L5448="Desligamento")</formula>
    </cfRule>
  </conditionalFormatting>
  <conditionalFormatting sqref="O5460">
    <cfRule type="expression" dxfId="443" priority="2840">
      <formula>OR(L5448="Alteração de Carga",L5448="Caixa Existente sem Alteração",L5448="Desligamento")</formula>
    </cfRule>
  </conditionalFormatting>
  <conditionalFormatting sqref="O5462">
    <cfRule type="expression" dxfId="442" priority="2838">
      <formula>OR(L5448="Alteração de Carga",L5448="Caixa Existente sem Alteração",L5448="Desligamento")</formula>
    </cfRule>
  </conditionalFormatting>
  <conditionalFormatting sqref="O5463">
    <cfRule type="expression" dxfId="441" priority="2837">
      <formula>OR(L5448="Alteração de Carga",L5448="Caixa Existente sem Alteração",L5448="Desligamento")</formula>
    </cfRule>
  </conditionalFormatting>
  <conditionalFormatting sqref="O5477">
    <cfRule type="expression" dxfId="440" priority="2799">
      <formula>OR(L5469="Alteração de Carga",L5469="Caixa Existente sem Alteração",L5469="Desligamento")</formula>
    </cfRule>
  </conditionalFormatting>
  <conditionalFormatting sqref="O5478">
    <cfRule type="expression" dxfId="439" priority="2798">
      <formula>OR(L5469="Alteração de Carga",L5469="Caixa Existente sem Alteração",L5469="Desligamento")</formula>
    </cfRule>
  </conditionalFormatting>
  <conditionalFormatting sqref="O5479">
    <cfRule type="expression" dxfId="438" priority="2797">
      <formula>OR(L5469="Alteração de Carga",L5469="Caixa Existente sem Alteração",L5469="Desligamento")</formula>
    </cfRule>
  </conditionalFormatting>
  <conditionalFormatting sqref="O5480">
    <cfRule type="expression" dxfId="437" priority="2796">
      <formula>OR(L5469="Alteração de Carga",L5469="Caixa Existente sem Alteração",L5469="Desligamento")</formula>
    </cfRule>
  </conditionalFormatting>
  <conditionalFormatting sqref="O5481">
    <cfRule type="expression" dxfId="436" priority="2795">
      <formula>OR(L5469="Alteração de Carga",L5469="Caixa Existente sem Alteração",L5469="Desligamento")</formula>
    </cfRule>
  </conditionalFormatting>
  <conditionalFormatting sqref="O5483">
    <cfRule type="expression" dxfId="435" priority="2793">
      <formula>OR(L5469="Alteração de Carga",L5469="Caixa Existente sem Alteração",L5469="Desligamento")</formula>
    </cfRule>
  </conditionalFormatting>
  <conditionalFormatting sqref="O5484">
    <cfRule type="expression" dxfId="434" priority="2792">
      <formula>OR(L5469="Alteração de Carga",L5469="Caixa Existente sem Alteração",L5469="Desligamento")</formula>
    </cfRule>
  </conditionalFormatting>
  <conditionalFormatting sqref="O5498">
    <cfRule type="expression" dxfId="433" priority="2754">
      <formula>OR(L5490="Alteração de Carga",L5490="Caixa Existente sem Alteração",L5490="Desligamento")</formula>
    </cfRule>
  </conditionalFormatting>
  <conditionalFormatting sqref="O5499">
    <cfRule type="expression" dxfId="432" priority="2753">
      <formula>OR(L5490="Alteração de Carga",L5490="Caixa Existente sem Alteração",L5490="Desligamento")</formula>
    </cfRule>
  </conditionalFormatting>
  <conditionalFormatting sqref="O5500">
    <cfRule type="expression" dxfId="431" priority="2752">
      <formula>OR(L5490="Alteração de Carga",L5490="Caixa Existente sem Alteração",L5490="Desligamento")</formula>
    </cfRule>
  </conditionalFormatting>
  <conditionalFormatting sqref="O5501">
    <cfRule type="expression" dxfId="430" priority="2751">
      <formula>OR(L5490="Alteração de Carga",L5490="Caixa Existente sem Alteração",L5490="Desligamento")</formula>
    </cfRule>
  </conditionalFormatting>
  <conditionalFormatting sqref="O5502">
    <cfRule type="expression" dxfId="429" priority="2750">
      <formula>OR(L5490="Alteração de Carga",L5490="Caixa Existente sem Alteração",L5490="Desligamento")</formula>
    </cfRule>
  </conditionalFormatting>
  <conditionalFormatting sqref="O5504">
    <cfRule type="expression" dxfId="428" priority="2748">
      <formula>OR(L5490="Alteração de Carga",L5490="Caixa Existente sem Alteração",L5490="Desligamento")</formula>
    </cfRule>
  </conditionalFormatting>
  <conditionalFormatting sqref="O5505">
    <cfRule type="expression" dxfId="427" priority="2747">
      <formula>OR(L5490="Alteração de Carga",L5490="Caixa Existente sem Alteração",L5490="Desligamento")</formula>
    </cfRule>
  </conditionalFormatting>
  <conditionalFormatting sqref="O5519">
    <cfRule type="expression" dxfId="426" priority="2709">
      <formula>OR(L5511="Alteração de Carga",L5511="Caixa Existente sem Alteração",L5511="Desligamento")</formula>
    </cfRule>
  </conditionalFormatting>
  <conditionalFormatting sqref="O5520">
    <cfRule type="expression" dxfId="425" priority="2708">
      <formula>OR(L5511="Alteração de Carga",L5511="Caixa Existente sem Alteração",L5511="Desligamento")</formula>
    </cfRule>
  </conditionalFormatting>
  <conditionalFormatting sqref="O5521">
    <cfRule type="expression" dxfId="424" priority="2707">
      <formula>OR(L5511="Alteração de Carga",L5511="Caixa Existente sem Alteração",L5511="Desligamento")</formula>
    </cfRule>
  </conditionalFormatting>
  <conditionalFormatting sqref="O5522">
    <cfRule type="expression" dxfId="423" priority="2706">
      <formula>OR(L5511="Alteração de Carga",L5511="Caixa Existente sem Alteração",L5511="Desligamento")</formula>
    </cfRule>
  </conditionalFormatting>
  <conditionalFormatting sqref="O5523">
    <cfRule type="expression" dxfId="422" priority="2705">
      <formula>OR(L5511="Alteração de Carga",L5511="Caixa Existente sem Alteração",L5511="Desligamento")</formula>
    </cfRule>
  </conditionalFormatting>
  <conditionalFormatting sqref="O5525">
    <cfRule type="expression" dxfId="421" priority="2703">
      <formula>OR(L5511="Alteração de Carga",L5511="Caixa Existente sem Alteração",L5511="Desligamento")</formula>
    </cfRule>
  </conditionalFormatting>
  <conditionalFormatting sqref="O5526">
    <cfRule type="expression" dxfId="420" priority="2702">
      <formula>OR(L5511="Alteração de Carga",L5511="Caixa Existente sem Alteração",L5511="Desligamento")</formula>
    </cfRule>
  </conditionalFormatting>
  <conditionalFormatting sqref="O5540">
    <cfRule type="expression" dxfId="419" priority="2664">
      <formula>OR(L5532="Alteração de Carga",L5532="Caixa Existente sem Alteração",L5532="Desligamento")</formula>
    </cfRule>
  </conditionalFormatting>
  <conditionalFormatting sqref="O5541">
    <cfRule type="expression" dxfId="418" priority="2663">
      <formula>OR(L5532="Alteração de Carga",L5532="Caixa Existente sem Alteração",L5532="Desligamento")</formula>
    </cfRule>
  </conditionalFormatting>
  <conditionalFormatting sqref="O5542">
    <cfRule type="expression" dxfId="417" priority="2662">
      <formula>OR(L5532="Alteração de Carga",L5532="Caixa Existente sem Alteração",L5532="Desligamento")</formula>
    </cfRule>
  </conditionalFormatting>
  <conditionalFormatting sqref="O5543">
    <cfRule type="expression" dxfId="416" priority="2661">
      <formula>OR(L5532="Alteração de Carga",L5532="Caixa Existente sem Alteração",L5532="Desligamento")</formula>
    </cfRule>
  </conditionalFormatting>
  <conditionalFormatting sqref="O5544">
    <cfRule type="expression" dxfId="415" priority="2660">
      <formula>OR(L5532="Alteração de Carga",L5532="Caixa Existente sem Alteração",L5532="Desligamento")</formula>
    </cfRule>
  </conditionalFormatting>
  <conditionalFormatting sqref="O5546">
    <cfRule type="expression" dxfId="414" priority="2658">
      <formula>OR(L5532="Alteração de Carga",L5532="Caixa Existente sem Alteração",L5532="Desligamento")</formula>
    </cfRule>
  </conditionalFormatting>
  <conditionalFormatting sqref="O5547">
    <cfRule type="expression" dxfId="413" priority="2657">
      <formula>OR(L5532="Alteração de Carga",L5532="Caixa Existente sem Alteração",L5532="Desligamento")</formula>
    </cfRule>
  </conditionalFormatting>
  <conditionalFormatting sqref="O5561">
    <cfRule type="expression" dxfId="412" priority="2619">
      <formula>OR(L5553="Alteração de Carga",L5553="Caixa Existente sem Alteração",L5553="Desligamento")</formula>
    </cfRule>
  </conditionalFormatting>
  <conditionalFormatting sqref="O5562">
    <cfRule type="expression" dxfId="411" priority="2618">
      <formula>OR(L5553="Alteração de Carga",L5553="Caixa Existente sem Alteração",L5553="Desligamento")</formula>
    </cfRule>
  </conditionalFormatting>
  <conditionalFormatting sqref="O5563">
    <cfRule type="expression" dxfId="410" priority="2617">
      <formula>OR(L5553="Alteração de Carga",L5553="Caixa Existente sem Alteração",L5553="Desligamento")</formula>
    </cfRule>
  </conditionalFormatting>
  <conditionalFormatting sqref="O5564">
    <cfRule type="expression" dxfId="409" priority="2616">
      <formula>OR(L5553="Alteração de Carga",L5553="Caixa Existente sem Alteração",L5553="Desligamento")</formula>
    </cfRule>
  </conditionalFormatting>
  <conditionalFormatting sqref="O5565">
    <cfRule type="expression" dxfId="408" priority="2615">
      <formula>OR(L5553="Alteração de Carga",L5553="Caixa Existente sem Alteração",L5553="Desligamento")</formula>
    </cfRule>
  </conditionalFormatting>
  <conditionalFormatting sqref="O5567">
    <cfRule type="expression" dxfId="407" priority="2613">
      <formula>OR(L5553="Alteração de Carga",L5553="Caixa Existente sem Alteração",L5553="Desligamento")</formula>
    </cfRule>
  </conditionalFormatting>
  <conditionalFormatting sqref="O5568">
    <cfRule type="expression" dxfId="406" priority="2612">
      <formula>OR(L5553="Alteração de Carga",L5553="Caixa Existente sem Alteração",L5553="Desligamento")</formula>
    </cfRule>
  </conditionalFormatting>
  <conditionalFormatting sqref="O5582">
    <cfRule type="expression" dxfId="405" priority="2574">
      <formula>OR(L5574="Alteração de Carga",L5574="Caixa Existente sem Alteração",L5574="Desligamento")</formula>
    </cfRule>
  </conditionalFormatting>
  <conditionalFormatting sqref="O5583">
    <cfRule type="expression" dxfId="404" priority="2573">
      <formula>OR(L5574="Alteração de Carga",L5574="Caixa Existente sem Alteração",L5574="Desligamento")</formula>
    </cfRule>
  </conditionalFormatting>
  <conditionalFormatting sqref="O5584">
    <cfRule type="expression" dxfId="403" priority="2572">
      <formula>OR(L5574="Alteração de Carga",L5574="Caixa Existente sem Alteração",L5574="Desligamento")</formula>
    </cfRule>
  </conditionalFormatting>
  <conditionalFormatting sqref="O5585">
    <cfRule type="expression" dxfId="402" priority="2571">
      <formula>OR(L5574="Alteração de Carga",L5574="Caixa Existente sem Alteração",L5574="Desligamento")</formula>
    </cfRule>
  </conditionalFormatting>
  <conditionalFormatting sqref="O5586">
    <cfRule type="expression" dxfId="401" priority="2570">
      <formula>OR(L5574="Alteração de Carga",L5574="Caixa Existente sem Alteração",L5574="Desligamento")</formula>
    </cfRule>
  </conditionalFormatting>
  <conditionalFormatting sqref="O5588">
    <cfRule type="expression" dxfId="400" priority="2568">
      <formula>OR(L5574="Alteração de Carga",L5574="Caixa Existente sem Alteração",L5574="Desligamento")</formula>
    </cfRule>
  </conditionalFormatting>
  <conditionalFormatting sqref="O5589">
    <cfRule type="expression" dxfId="399" priority="2567">
      <formula>OR(L5574="Alteração de Carga",L5574="Caixa Existente sem Alteração",L5574="Desligamento")</formula>
    </cfRule>
  </conditionalFormatting>
  <conditionalFormatting sqref="O5603">
    <cfRule type="expression" dxfId="398" priority="2529">
      <formula>OR(L5595="Alteração de Carga",L5595="Caixa Existente sem Alteração",L5595="Desligamento")</formula>
    </cfRule>
  </conditionalFormatting>
  <conditionalFormatting sqref="O5604">
    <cfRule type="expression" dxfId="397" priority="2528">
      <formula>OR(L5595="Alteração de Carga",L5595="Caixa Existente sem Alteração",L5595="Desligamento")</formula>
    </cfRule>
  </conditionalFormatting>
  <conditionalFormatting sqref="O5605">
    <cfRule type="expression" dxfId="396" priority="2527">
      <formula>OR(L5595="Alteração de Carga",L5595="Caixa Existente sem Alteração",L5595="Desligamento")</formula>
    </cfRule>
  </conditionalFormatting>
  <conditionalFormatting sqref="O5606">
    <cfRule type="expression" dxfId="395" priority="2526">
      <formula>OR(L5595="Alteração de Carga",L5595="Caixa Existente sem Alteração",L5595="Desligamento")</formula>
    </cfRule>
  </conditionalFormatting>
  <conditionalFormatting sqref="O5607">
    <cfRule type="expression" dxfId="394" priority="2525">
      <formula>OR(L5595="Alteração de Carga",L5595="Caixa Existente sem Alteração",L5595="Desligamento")</formula>
    </cfRule>
  </conditionalFormatting>
  <conditionalFormatting sqref="O5609">
    <cfRule type="expression" dxfId="393" priority="2523">
      <formula>OR(L5595="Alteração de Carga",L5595="Caixa Existente sem Alteração",L5595="Desligamento")</formula>
    </cfRule>
  </conditionalFormatting>
  <conditionalFormatting sqref="O5610">
    <cfRule type="expression" dxfId="392" priority="2522">
      <formula>OR(L5595="Alteração de Carga",L5595="Caixa Existente sem Alteração",L5595="Desligamento")</formula>
    </cfRule>
  </conditionalFormatting>
  <conditionalFormatting sqref="O5624">
    <cfRule type="expression" dxfId="391" priority="2484">
      <formula>OR(L5616="Alteração de Carga",L5616="Caixa Existente sem Alteração",L5616="Desligamento")</formula>
    </cfRule>
  </conditionalFormatting>
  <conditionalFormatting sqref="O5625">
    <cfRule type="expression" dxfId="390" priority="2483">
      <formula>OR(L5616="Alteração de Carga",L5616="Caixa Existente sem Alteração",L5616="Desligamento")</formula>
    </cfRule>
  </conditionalFormatting>
  <conditionalFormatting sqref="O5626">
    <cfRule type="expression" dxfId="389" priority="2482">
      <formula>OR(L5616="Alteração de Carga",L5616="Caixa Existente sem Alteração",L5616="Desligamento")</formula>
    </cfRule>
  </conditionalFormatting>
  <conditionalFormatting sqref="O5627">
    <cfRule type="expression" dxfId="388" priority="2481">
      <formula>OR(L5616="Alteração de Carga",L5616="Caixa Existente sem Alteração",L5616="Desligamento")</formula>
    </cfRule>
  </conditionalFormatting>
  <conditionalFormatting sqref="O5628">
    <cfRule type="expression" dxfId="387" priority="2480">
      <formula>OR(L5616="Alteração de Carga",L5616="Caixa Existente sem Alteração",L5616="Desligamento")</formula>
    </cfRule>
  </conditionalFormatting>
  <conditionalFormatting sqref="O5630">
    <cfRule type="expression" dxfId="386" priority="2478">
      <formula>OR(L5616="Alteração de Carga",L5616="Caixa Existente sem Alteração",L5616="Desligamento")</formula>
    </cfRule>
  </conditionalFormatting>
  <conditionalFormatting sqref="O5631">
    <cfRule type="expression" dxfId="385" priority="2477">
      <formula>OR(L5616="Alteração de Carga",L5616="Caixa Existente sem Alteração",L5616="Desligamento")</formula>
    </cfRule>
  </conditionalFormatting>
  <conditionalFormatting sqref="O5645">
    <cfRule type="expression" dxfId="384" priority="2439">
      <formula>OR(L5637="Alteração de Carga",L5637="Caixa Existente sem Alteração",L5637="Desligamento")</formula>
    </cfRule>
  </conditionalFormatting>
  <conditionalFormatting sqref="O5646">
    <cfRule type="expression" dxfId="383" priority="2438">
      <formula>OR(L5637="Alteração de Carga",L5637="Caixa Existente sem Alteração",L5637="Desligamento")</formula>
    </cfRule>
  </conditionalFormatting>
  <conditionalFormatting sqref="O5647">
    <cfRule type="expression" dxfId="382" priority="2437">
      <formula>OR(L5637="Alteração de Carga",L5637="Caixa Existente sem Alteração",L5637="Desligamento")</formula>
    </cfRule>
  </conditionalFormatting>
  <conditionalFormatting sqref="O5648">
    <cfRule type="expression" dxfId="381" priority="2436">
      <formula>OR(L5637="Alteração de Carga",L5637="Caixa Existente sem Alteração",L5637="Desligamento")</formula>
    </cfRule>
  </conditionalFormatting>
  <conditionalFormatting sqref="O5649">
    <cfRule type="expression" dxfId="380" priority="2435">
      <formula>OR(L5637="Alteração de Carga",L5637="Caixa Existente sem Alteração",L5637="Desligamento")</formula>
    </cfRule>
  </conditionalFormatting>
  <conditionalFormatting sqref="O5651">
    <cfRule type="expression" dxfId="379" priority="2433">
      <formula>OR(L5637="Alteração de Carga",L5637="Caixa Existente sem Alteração",L5637="Desligamento")</formula>
    </cfRule>
  </conditionalFormatting>
  <conditionalFormatting sqref="O5652">
    <cfRule type="expression" dxfId="378" priority="2432">
      <formula>OR(L5637="Alteração de Carga",L5637="Caixa Existente sem Alteração",L5637="Desligamento")</formula>
    </cfRule>
  </conditionalFormatting>
  <conditionalFormatting sqref="O5666">
    <cfRule type="expression" dxfId="377" priority="2394">
      <formula>OR(L5658="Alteração de Carga",L5658="Caixa Existente sem Alteração",L5658="Desligamento")</formula>
    </cfRule>
  </conditionalFormatting>
  <conditionalFormatting sqref="O5667">
    <cfRule type="expression" dxfId="376" priority="2393">
      <formula>OR(L5658="Alteração de Carga",L5658="Caixa Existente sem Alteração",L5658="Desligamento")</formula>
    </cfRule>
  </conditionalFormatting>
  <conditionalFormatting sqref="O5668">
    <cfRule type="expression" dxfId="375" priority="2392">
      <formula>OR(L5658="Alteração de Carga",L5658="Caixa Existente sem Alteração",L5658="Desligamento")</formula>
    </cfRule>
  </conditionalFormatting>
  <conditionalFormatting sqref="O5669">
    <cfRule type="expression" dxfId="374" priority="2391">
      <formula>OR(L5658="Alteração de Carga",L5658="Caixa Existente sem Alteração",L5658="Desligamento")</formula>
    </cfRule>
  </conditionalFormatting>
  <conditionalFormatting sqref="O5670">
    <cfRule type="expression" dxfId="373" priority="2390">
      <formula>OR(L5658="Alteração de Carga",L5658="Caixa Existente sem Alteração",L5658="Desligamento")</formula>
    </cfRule>
  </conditionalFormatting>
  <conditionalFormatting sqref="O5672">
    <cfRule type="expression" dxfId="372" priority="2388">
      <formula>OR(L5658="Alteração de Carga",L5658="Caixa Existente sem Alteração",L5658="Desligamento")</formula>
    </cfRule>
  </conditionalFormatting>
  <conditionalFormatting sqref="O5673">
    <cfRule type="expression" dxfId="371" priority="2387">
      <formula>OR(L5658="Alteração de Carga",L5658="Caixa Existente sem Alteração",L5658="Desligamento")</formula>
    </cfRule>
  </conditionalFormatting>
  <conditionalFormatting sqref="O5687">
    <cfRule type="expression" dxfId="370" priority="2349">
      <formula>OR(L5679="Alteração de Carga",L5679="Caixa Existente sem Alteração",L5679="Desligamento")</formula>
    </cfRule>
  </conditionalFormatting>
  <conditionalFormatting sqref="O5688">
    <cfRule type="expression" dxfId="369" priority="2348">
      <formula>OR(L5679="Alteração de Carga",L5679="Caixa Existente sem Alteração",L5679="Desligamento")</formula>
    </cfRule>
  </conditionalFormatting>
  <conditionalFormatting sqref="O5689">
    <cfRule type="expression" dxfId="368" priority="2347">
      <formula>OR(L5679="Alteração de Carga",L5679="Caixa Existente sem Alteração",L5679="Desligamento")</formula>
    </cfRule>
  </conditionalFormatting>
  <conditionalFormatting sqref="O5690">
    <cfRule type="expression" dxfId="367" priority="2346">
      <formula>OR(L5679="Alteração de Carga",L5679="Caixa Existente sem Alteração",L5679="Desligamento")</formula>
    </cfRule>
  </conditionalFormatting>
  <conditionalFormatting sqref="O5691">
    <cfRule type="expression" dxfId="366" priority="2345">
      <formula>OR(L5679="Alteração de Carga",L5679="Caixa Existente sem Alteração",L5679="Desligamento")</formula>
    </cfRule>
  </conditionalFormatting>
  <conditionalFormatting sqref="O5693">
    <cfRule type="expression" dxfId="365" priority="2343">
      <formula>OR(L5679="Alteração de Carga",L5679="Caixa Existente sem Alteração",L5679="Desligamento")</formula>
    </cfRule>
  </conditionalFormatting>
  <conditionalFormatting sqref="O5694">
    <cfRule type="expression" dxfId="364" priority="2342">
      <formula>OR(L5679="Alteração de Carga",L5679="Caixa Existente sem Alteração",L5679="Desligamento")</formula>
    </cfRule>
  </conditionalFormatting>
  <conditionalFormatting sqref="O5708">
    <cfRule type="expression" dxfId="363" priority="2304">
      <formula>OR(L5700="Alteração de Carga",L5700="Caixa Existente sem Alteração",L5700="Desligamento")</formula>
    </cfRule>
  </conditionalFormatting>
  <conditionalFormatting sqref="O5709">
    <cfRule type="expression" dxfId="362" priority="2303">
      <formula>OR(L5700="Alteração de Carga",L5700="Caixa Existente sem Alteração",L5700="Desligamento")</formula>
    </cfRule>
  </conditionalFormatting>
  <conditionalFormatting sqref="O5710">
    <cfRule type="expression" dxfId="361" priority="2302">
      <formula>OR(L5700="Alteração de Carga",L5700="Caixa Existente sem Alteração",L5700="Desligamento")</formula>
    </cfRule>
  </conditionalFormatting>
  <conditionalFormatting sqref="O5711">
    <cfRule type="expression" dxfId="360" priority="2301">
      <formula>OR(L5700="Alteração de Carga",L5700="Caixa Existente sem Alteração",L5700="Desligamento")</formula>
    </cfRule>
  </conditionalFormatting>
  <conditionalFormatting sqref="O5712">
    <cfRule type="expression" dxfId="359" priority="2300">
      <formula>OR(L5700="Alteração de Carga",L5700="Caixa Existente sem Alteração",L5700="Desligamento")</formula>
    </cfRule>
  </conditionalFormatting>
  <conditionalFormatting sqref="O5714">
    <cfRule type="expression" dxfId="358" priority="2298">
      <formula>OR(L5700="Alteração de Carga",L5700="Caixa Existente sem Alteração",L5700="Desligamento")</formula>
    </cfRule>
  </conditionalFormatting>
  <conditionalFormatting sqref="O5715">
    <cfRule type="expression" dxfId="357" priority="2297">
      <formula>OR(L5700="Alteração de Carga",L5700="Caixa Existente sem Alteração",L5700="Desligamento")</formula>
    </cfRule>
  </conditionalFormatting>
  <conditionalFormatting sqref="O5729">
    <cfRule type="expression" dxfId="356" priority="2259">
      <formula>OR(L5721="Alteração de Carga",L5721="Caixa Existente sem Alteração",L5721="Desligamento")</formula>
    </cfRule>
  </conditionalFormatting>
  <conditionalFormatting sqref="O5730">
    <cfRule type="expression" dxfId="355" priority="2258">
      <formula>OR(L5721="Alteração de Carga",L5721="Caixa Existente sem Alteração",L5721="Desligamento")</formula>
    </cfRule>
  </conditionalFormatting>
  <conditionalFormatting sqref="O5731">
    <cfRule type="expression" dxfId="354" priority="2257">
      <formula>OR(L5721="Alteração de Carga",L5721="Caixa Existente sem Alteração",L5721="Desligamento")</formula>
    </cfRule>
  </conditionalFormatting>
  <conditionalFormatting sqref="O5732">
    <cfRule type="expression" dxfId="353" priority="2256">
      <formula>OR(L5721="Alteração de Carga",L5721="Caixa Existente sem Alteração",L5721="Desligamento")</formula>
    </cfRule>
  </conditionalFormatting>
  <conditionalFormatting sqref="O5733">
    <cfRule type="expression" dxfId="352" priority="2255">
      <formula>OR(L5721="Alteração de Carga",L5721="Caixa Existente sem Alteração",L5721="Desligamento")</formula>
    </cfRule>
  </conditionalFormatting>
  <conditionalFormatting sqref="O5735">
    <cfRule type="expression" dxfId="351" priority="2253">
      <formula>OR(L5721="Alteração de Carga",L5721="Caixa Existente sem Alteração",L5721="Desligamento")</formula>
    </cfRule>
  </conditionalFormatting>
  <conditionalFormatting sqref="O5736">
    <cfRule type="expression" dxfId="350" priority="2252">
      <formula>OR(L5721="Alteração de Carga",L5721="Caixa Existente sem Alteração",L5721="Desligamento")</formula>
    </cfRule>
  </conditionalFormatting>
  <conditionalFormatting sqref="O5750">
    <cfRule type="expression" dxfId="349" priority="2214">
      <formula>OR(L5742="Alteração de Carga",L5742="Caixa Existente sem Alteração",L5742="Desligamento")</formula>
    </cfRule>
  </conditionalFormatting>
  <conditionalFormatting sqref="O5751">
    <cfRule type="expression" dxfId="348" priority="2213">
      <formula>OR(L5742="Alteração de Carga",L5742="Caixa Existente sem Alteração",L5742="Desligamento")</formula>
    </cfRule>
  </conditionalFormatting>
  <conditionalFormatting sqref="O5752">
    <cfRule type="expression" dxfId="347" priority="2212">
      <formula>OR(L5742="Alteração de Carga",L5742="Caixa Existente sem Alteração",L5742="Desligamento")</formula>
    </cfRule>
  </conditionalFormatting>
  <conditionalFormatting sqref="O5753">
    <cfRule type="expression" dxfId="346" priority="2211">
      <formula>OR(L5742="Alteração de Carga",L5742="Caixa Existente sem Alteração",L5742="Desligamento")</formula>
    </cfRule>
  </conditionalFormatting>
  <conditionalFormatting sqref="O5754">
    <cfRule type="expression" dxfId="345" priority="2210">
      <formula>OR(L5742="Alteração de Carga",L5742="Caixa Existente sem Alteração",L5742="Desligamento")</formula>
    </cfRule>
  </conditionalFormatting>
  <conditionalFormatting sqref="O5756">
    <cfRule type="expression" dxfId="344" priority="2208">
      <formula>OR(L5742="Alteração de Carga",L5742="Caixa Existente sem Alteração",L5742="Desligamento")</formula>
    </cfRule>
  </conditionalFormatting>
  <conditionalFormatting sqref="O5757">
    <cfRule type="expression" dxfId="343" priority="2207">
      <formula>OR(L5742="Alteração de Carga",L5742="Caixa Existente sem Alteração",L5742="Desligamento")</formula>
    </cfRule>
  </conditionalFormatting>
  <conditionalFormatting sqref="O5771">
    <cfRule type="expression" dxfId="342" priority="2169">
      <formula>OR(L5763="Alteração de Carga",L5763="Caixa Existente sem Alteração",L5763="Desligamento")</formula>
    </cfRule>
  </conditionalFormatting>
  <conditionalFormatting sqref="O5772">
    <cfRule type="expression" dxfId="341" priority="2168">
      <formula>OR(L5763="Alteração de Carga",L5763="Caixa Existente sem Alteração",L5763="Desligamento")</formula>
    </cfRule>
  </conditionalFormatting>
  <conditionalFormatting sqref="O5773">
    <cfRule type="expression" dxfId="340" priority="2167">
      <formula>OR(L5763="Alteração de Carga",L5763="Caixa Existente sem Alteração",L5763="Desligamento")</formula>
    </cfRule>
  </conditionalFormatting>
  <conditionalFormatting sqref="O5774">
    <cfRule type="expression" dxfId="339" priority="2166">
      <formula>OR(L5763="Alteração de Carga",L5763="Caixa Existente sem Alteração",L5763="Desligamento")</formula>
    </cfRule>
  </conditionalFormatting>
  <conditionalFormatting sqref="O5775">
    <cfRule type="expression" dxfId="338" priority="2165">
      <formula>OR(L5763="Alteração de Carga",L5763="Caixa Existente sem Alteração",L5763="Desligamento")</formula>
    </cfRule>
  </conditionalFormatting>
  <conditionalFormatting sqref="O5777">
    <cfRule type="expression" dxfId="337" priority="2163">
      <formula>OR(L5763="Alteração de Carga",L5763="Caixa Existente sem Alteração",L5763="Desligamento")</formula>
    </cfRule>
  </conditionalFormatting>
  <conditionalFormatting sqref="O5778">
    <cfRule type="expression" dxfId="336" priority="2162">
      <formula>OR(L5763="Alteração de Carga",L5763="Caixa Existente sem Alteração",L5763="Desligamento")</formula>
    </cfRule>
  </conditionalFormatting>
  <conditionalFormatting sqref="O5792">
    <cfRule type="expression" dxfId="335" priority="2124">
      <formula>OR(L5784="Alteração de Carga",L5784="Caixa Existente sem Alteração",L5784="Desligamento")</formula>
    </cfRule>
  </conditionalFormatting>
  <conditionalFormatting sqref="O5793">
    <cfRule type="expression" dxfId="334" priority="2123">
      <formula>OR(L5784="Alteração de Carga",L5784="Caixa Existente sem Alteração",L5784="Desligamento")</formula>
    </cfRule>
  </conditionalFormatting>
  <conditionalFormatting sqref="O5794">
    <cfRule type="expression" dxfId="333" priority="2122">
      <formula>OR(L5784="Alteração de Carga",L5784="Caixa Existente sem Alteração",L5784="Desligamento")</formula>
    </cfRule>
  </conditionalFormatting>
  <conditionalFormatting sqref="O5795">
    <cfRule type="expression" dxfId="332" priority="2121">
      <formula>OR(L5784="Alteração de Carga",L5784="Caixa Existente sem Alteração",L5784="Desligamento")</formula>
    </cfRule>
  </conditionalFormatting>
  <conditionalFormatting sqref="O5796">
    <cfRule type="expression" dxfId="331" priority="2120">
      <formula>OR(L5784="Alteração de Carga",L5784="Caixa Existente sem Alteração",L5784="Desligamento")</formula>
    </cfRule>
  </conditionalFormatting>
  <conditionalFormatting sqref="O5798">
    <cfRule type="expression" dxfId="330" priority="2118">
      <formula>OR(L5784="Alteração de Carga",L5784="Caixa Existente sem Alteração",L5784="Desligamento")</formula>
    </cfRule>
  </conditionalFormatting>
  <conditionalFormatting sqref="O5799">
    <cfRule type="expression" dxfId="329" priority="2117">
      <formula>OR(L5784="Alteração de Carga",L5784="Caixa Existente sem Alteração",L5784="Desligamento")</formula>
    </cfRule>
  </conditionalFormatting>
  <conditionalFormatting sqref="O5813">
    <cfRule type="expression" dxfId="328" priority="2079">
      <formula>OR(L5805="Alteração de Carga",L5805="Caixa Existente sem Alteração",L5805="Desligamento")</formula>
    </cfRule>
  </conditionalFormatting>
  <conditionalFormatting sqref="O5814">
    <cfRule type="expression" dxfId="327" priority="2078">
      <formula>OR(L5805="Alteração de Carga",L5805="Caixa Existente sem Alteração",L5805="Desligamento")</formula>
    </cfRule>
  </conditionalFormatting>
  <conditionalFormatting sqref="O5815">
    <cfRule type="expression" dxfId="326" priority="2077">
      <formula>OR(L5805="Alteração de Carga",L5805="Caixa Existente sem Alteração",L5805="Desligamento")</formula>
    </cfRule>
  </conditionalFormatting>
  <conditionalFormatting sqref="O5816">
    <cfRule type="expression" dxfId="325" priority="2076">
      <formula>OR(L5805="Alteração de Carga",L5805="Caixa Existente sem Alteração",L5805="Desligamento")</formula>
    </cfRule>
  </conditionalFormatting>
  <conditionalFormatting sqref="O5817">
    <cfRule type="expression" dxfId="324" priority="2075">
      <formula>OR(L5805="Alteração de Carga",L5805="Caixa Existente sem Alteração",L5805="Desligamento")</formula>
    </cfRule>
  </conditionalFormatting>
  <conditionalFormatting sqref="O5819">
    <cfRule type="expression" dxfId="323" priority="2073">
      <formula>OR(L5805="Alteração de Carga",L5805="Caixa Existente sem Alteração",L5805="Desligamento")</formula>
    </cfRule>
  </conditionalFormatting>
  <conditionalFormatting sqref="O5820">
    <cfRule type="expression" dxfId="322" priority="2072">
      <formula>OR(L5805="Alteração de Carga",L5805="Caixa Existente sem Alteração",L5805="Desligamento")</formula>
    </cfRule>
  </conditionalFormatting>
  <conditionalFormatting sqref="O5834">
    <cfRule type="expression" dxfId="321" priority="2034">
      <formula>OR(L5826="Alteração de Carga",L5826="Caixa Existente sem Alteração",L5826="Desligamento")</formula>
    </cfRule>
  </conditionalFormatting>
  <conditionalFormatting sqref="O5835">
    <cfRule type="expression" dxfId="320" priority="2033">
      <formula>OR(L5826="Alteração de Carga",L5826="Caixa Existente sem Alteração",L5826="Desligamento")</formula>
    </cfRule>
  </conditionalFormatting>
  <conditionalFormatting sqref="O5836">
    <cfRule type="expression" dxfId="319" priority="2032">
      <formula>OR(L5826="Alteração de Carga",L5826="Caixa Existente sem Alteração",L5826="Desligamento")</formula>
    </cfRule>
  </conditionalFormatting>
  <conditionalFormatting sqref="O5837">
    <cfRule type="expression" dxfId="318" priority="2031">
      <formula>OR(L5826="Alteração de Carga",L5826="Caixa Existente sem Alteração",L5826="Desligamento")</formula>
    </cfRule>
  </conditionalFormatting>
  <conditionalFormatting sqref="O5838">
    <cfRule type="expression" dxfId="317" priority="2030">
      <formula>OR(L5826="Alteração de Carga",L5826="Caixa Existente sem Alteração",L5826="Desligamento")</formula>
    </cfRule>
  </conditionalFormatting>
  <conditionalFormatting sqref="O5840">
    <cfRule type="expression" dxfId="316" priority="2028">
      <formula>OR(L5826="Alteração de Carga",L5826="Caixa Existente sem Alteração",L5826="Desligamento")</formula>
    </cfRule>
  </conditionalFormatting>
  <conditionalFormatting sqref="O5841">
    <cfRule type="expression" dxfId="315" priority="2027">
      <formula>OR(L5826="Alteração de Carga",L5826="Caixa Existente sem Alteração",L5826="Desligamento")</formula>
    </cfRule>
  </conditionalFormatting>
  <conditionalFormatting sqref="O5855">
    <cfRule type="expression" dxfId="314" priority="1989">
      <formula>OR(L5847="Alteração de Carga",L5847="Caixa Existente sem Alteração",L5847="Desligamento")</formula>
    </cfRule>
  </conditionalFormatting>
  <conditionalFormatting sqref="O5856">
    <cfRule type="expression" dxfId="313" priority="1988">
      <formula>OR(L5847="Alteração de Carga",L5847="Caixa Existente sem Alteração",L5847="Desligamento")</formula>
    </cfRule>
  </conditionalFormatting>
  <conditionalFormatting sqref="O5857">
    <cfRule type="expression" dxfId="312" priority="1987">
      <formula>OR(L5847="Alteração de Carga",L5847="Caixa Existente sem Alteração",L5847="Desligamento")</formula>
    </cfRule>
  </conditionalFormatting>
  <conditionalFormatting sqref="O5858">
    <cfRule type="expression" dxfId="311" priority="1986">
      <formula>OR(L5847="Alteração de Carga",L5847="Caixa Existente sem Alteração",L5847="Desligamento")</formula>
    </cfRule>
  </conditionalFormatting>
  <conditionalFormatting sqref="O5859">
    <cfRule type="expression" dxfId="310" priority="1985">
      <formula>OR(L5847="Alteração de Carga",L5847="Caixa Existente sem Alteração",L5847="Desligamento")</formula>
    </cfRule>
  </conditionalFormatting>
  <conditionalFormatting sqref="O5861">
    <cfRule type="expression" dxfId="309" priority="1983">
      <formula>OR(L5847="Alteração de Carga",L5847="Caixa Existente sem Alteração",L5847="Desligamento")</formula>
    </cfRule>
  </conditionalFormatting>
  <conditionalFormatting sqref="O5862">
    <cfRule type="expression" dxfId="308" priority="1982">
      <formula>OR(L5847="Alteração de Carga",L5847="Caixa Existente sem Alteração",L5847="Desligamento")</formula>
    </cfRule>
  </conditionalFormatting>
  <conditionalFormatting sqref="O5876">
    <cfRule type="expression" dxfId="307" priority="1944">
      <formula>OR(L5868="Alteração de Carga",L5868="Caixa Existente sem Alteração",L5868="Desligamento")</formula>
    </cfRule>
  </conditionalFormatting>
  <conditionalFormatting sqref="O5877">
    <cfRule type="expression" dxfId="306" priority="1943">
      <formula>OR(L5868="Alteração de Carga",L5868="Caixa Existente sem Alteração",L5868="Desligamento")</formula>
    </cfRule>
  </conditionalFormatting>
  <conditionalFormatting sqref="O5878">
    <cfRule type="expression" dxfId="305" priority="1942">
      <formula>OR(L5868="Alteração de Carga",L5868="Caixa Existente sem Alteração",L5868="Desligamento")</formula>
    </cfRule>
  </conditionalFormatting>
  <conditionalFormatting sqref="O5879">
    <cfRule type="expression" dxfId="304" priority="1941">
      <formula>OR(L5868="Alteração de Carga",L5868="Caixa Existente sem Alteração",L5868="Desligamento")</formula>
    </cfRule>
  </conditionalFormatting>
  <conditionalFormatting sqref="O5880">
    <cfRule type="expression" dxfId="303" priority="1940">
      <formula>OR(L5868="Alteração de Carga",L5868="Caixa Existente sem Alteração",L5868="Desligamento")</formula>
    </cfRule>
  </conditionalFormatting>
  <conditionalFormatting sqref="O5882">
    <cfRule type="expression" dxfId="302" priority="1938">
      <formula>OR(L5868="Alteração de Carga",L5868="Caixa Existente sem Alteração",L5868="Desligamento")</formula>
    </cfRule>
  </conditionalFormatting>
  <conditionalFormatting sqref="O5883">
    <cfRule type="expression" dxfId="301" priority="1937">
      <formula>OR(L5868="Alteração de Carga",L5868="Caixa Existente sem Alteração",L5868="Desligamento")</formula>
    </cfRule>
  </conditionalFormatting>
  <conditionalFormatting sqref="O5897">
    <cfRule type="expression" dxfId="300" priority="1899">
      <formula>OR(L5889="Alteração de Carga",L5889="Caixa Existente sem Alteração",L5889="Desligamento")</formula>
    </cfRule>
  </conditionalFormatting>
  <conditionalFormatting sqref="O5898">
    <cfRule type="expression" dxfId="299" priority="1898">
      <formula>OR(L5889="Alteração de Carga",L5889="Caixa Existente sem Alteração",L5889="Desligamento")</formula>
    </cfRule>
  </conditionalFormatting>
  <conditionalFormatting sqref="O5899">
    <cfRule type="expression" dxfId="298" priority="1897">
      <formula>OR(L5889="Alteração de Carga",L5889="Caixa Existente sem Alteração",L5889="Desligamento")</formula>
    </cfRule>
  </conditionalFormatting>
  <conditionalFormatting sqref="O5900">
    <cfRule type="expression" dxfId="297" priority="1896">
      <formula>OR(L5889="Alteração de Carga",L5889="Caixa Existente sem Alteração",L5889="Desligamento")</formula>
    </cfRule>
  </conditionalFormatting>
  <conditionalFormatting sqref="O5901">
    <cfRule type="expression" dxfId="296" priority="1895">
      <formula>OR(L5889="Alteração de Carga",L5889="Caixa Existente sem Alteração",L5889="Desligamento")</formula>
    </cfRule>
  </conditionalFormatting>
  <conditionalFormatting sqref="O5903">
    <cfRule type="expression" dxfId="295" priority="1893">
      <formula>OR(L5889="Alteração de Carga",L5889="Caixa Existente sem Alteração",L5889="Desligamento")</formula>
    </cfRule>
  </conditionalFormatting>
  <conditionalFormatting sqref="O5904">
    <cfRule type="expression" dxfId="294" priority="1892">
      <formula>OR(L5889="Alteração de Carga",L5889="Caixa Existente sem Alteração",L5889="Desligamento")</formula>
    </cfRule>
  </conditionalFormatting>
  <conditionalFormatting sqref="O5918">
    <cfRule type="expression" dxfId="293" priority="1854">
      <formula>OR(L5910="Alteração de Carga",L5910="Caixa Existente sem Alteração",L5910="Desligamento")</formula>
    </cfRule>
  </conditionalFormatting>
  <conditionalFormatting sqref="O5919">
    <cfRule type="expression" dxfId="292" priority="1853">
      <formula>OR(L5910="Alteração de Carga",L5910="Caixa Existente sem Alteração",L5910="Desligamento")</formula>
    </cfRule>
  </conditionalFormatting>
  <conditionalFormatting sqref="O5920">
    <cfRule type="expression" dxfId="291" priority="1852">
      <formula>OR(L5910="Alteração de Carga",L5910="Caixa Existente sem Alteração",L5910="Desligamento")</formula>
    </cfRule>
  </conditionalFormatting>
  <conditionalFormatting sqref="O5921">
    <cfRule type="expression" dxfId="290" priority="1851">
      <formula>OR(L5910="Alteração de Carga",L5910="Caixa Existente sem Alteração",L5910="Desligamento")</formula>
    </cfRule>
  </conditionalFormatting>
  <conditionalFormatting sqref="O5922">
    <cfRule type="expression" dxfId="289" priority="1850">
      <formula>OR(L5910="Alteração de Carga",L5910="Caixa Existente sem Alteração",L5910="Desligamento")</formula>
    </cfRule>
  </conditionalFormatting>
  <conditionalFormatting sqref="O5924">
    <cfRule type="expression" dxfId="288" priority="1848">
      <formula>OR(L5910="Alteração de Carga",L5910="Caixa Existente sem Alteração",L5910="Desligamento")</formula>
    </cfRule>
  </conditionalFormatting>
  <conditionalFormatting sqref="O5925">
    <cfRule type="expression" dxfId="287" priority="1847">
      <formula>OR(L5910="Alteração de Carga",L5910="Caixa Existente sem Alteração",L5910="Desligamento")</formula>
    </cfRule>
  </conditionalFormatting>
  <conditionalFormatting sqref="O5939">
    <cfRule type="expression" dxfId="286" priority="1809">
      <formula>OR(L5931="Alteração de Carga",L5931="Caixa Existente sem Alteração",L5931="Desligamento")</formula>
    </cfRule>
  </conditionalFormatting>
  <conditionalFormatting sqref="O5940">
    <cfRule type="expression" dxfId="285" priority="1808">
      <formula>OR(L5931="Alteração de Carga",L5931="Caixa Existente sem Alteração",L5931="Desligamento")</formula>
    </cfRule>
  </conditionalFormatting>
  <conditionalFormatting sqref="O5941">
    <cfRule type="expression" dxfId="284" priority="1807">
      <formula>OR(L5931="Alteração de Carga",L5931="Caixa Existente sem Alteração",L5931="Desligamento")</formula>
    </cfRule>
  </conditionalFormatting>
  <conditionalFormatting sqref="O5942">
    <cfRule type="expression" dxfId="283" priority="1806">
      <formula>OR(L5931="Alteração de Carga",L5931="Caixa Existente sem Alteração",L5931="Desligamento")</formula>
    </cfRule>
  </conditionalFormatting>
  <conditionalFormatting sqref="O5943">
    <cfRule type="expression" dxfId="282" priority="1805">
      <formula>OR(L5931="Alteração de Carga",L5931="Caixa Existente sem Alteração",L5931="Desligamento")</formula>
    </cfRule>
  </conditionalFormatting>
  <conditionalFormatting sqref="O5945">
    <cfRule type="expression" dxfId="281" priority="1803">
      <formula>OR(L5931="Alteração de Carga",L5931="Caixa Existente sem Alteração",L5931="Desligamento")</formula>
    </cfRule>
  </conditionalFormatting>
  <conditionalFormatting sqref="O5946">
    <cfRule type="expression" dxfId="280" priority="1802">
      <formula>OR(L5931="Alteração de Carga",L5931="Caixa Existente sem Alteração",L5931="Desligamento")</formula>
    </cfRule>
  </conditionalFormatting>
  <conditionalFormatting sqref="O5960">
    <cfRule type="expression" dxfId="279" priority="1764">
      <formula>OR(L5952="Alteração de Carga",L5952="Caixa Existente sem Alteração",L5952="Desligamento")</formula>
    </cfRule>
  </conditionalFormatting>
  <conditionalFormatting sqref="O5961">
    <cfRule type="expression" dxfId="278" priority="1763">
      <formula>OR(L5952="Alteração de Carga",L5952="Caixa Existente sem Alteração",L5952="Desligamento")</formula>
    </cfRule>
  </conditionalFormatting>
  <conditionalFormatting sqref="O5962">
    <cfRule type="expression" dxfId="277" priority="1762">
      <formula>OR(L5952="Alteração de Carga",L5952="Caixa Existente sem Alteração",L5952="Desligamento")</formula>
    </cfRule>
  </conditionalFormatting>
  <conditionalFormatting sqref="O5963">
    <cfRule type="expression" dxfId="276" priority="1761">
      <formula>OR(L5952="Alteração de Carga",L5952="Caixa Existente sem Alteração",L5952="Desligamento")</formula>
    </cfRule>
  </conditionalFormatting>
  <conditionalFormatting sqref="O5964">
    <cfRule type="expression" dxfId="275" priority="1760">
      <formula>OR(L5952="Alteração de Carga",L5952="Caixa Existente sem Alteração",L5952="Desligamento")</formula>
    </cfRule>
  </conditionalFormatting>
  <conditionalFormatting sqref="O5966">
    <cfRule type="expression" dxfId="274" priority="1758">
      <formula>OR(L5952="Alteração de Carga",L5952="Caixa Existente sem Alteração",L5952="Desligamento")</formula>
    </cfRule>
  </conditionalFormatting>
  <conditionalFormatting sqref="O5967">
    <cfRule type="expression" dxfId="273" priority="1757">
      <formula>OR(L5952="Alteração de Carga",L5952="Caixa Existente sem Alteração",L5952="Desligamento")</formula>
    </cfRule>
  </conditionalFormatting>
  <conditionalFormatting sqref="O5981">
    <cfRule type="expression" dxfId="272" priority="1719">
      <formula>OR(L5973="Alteração de Carga",L5973="Caixa Existente sem Alteração",L5973="Desligamento")</formula>
    </cfRule>
  </conditionalFormatting>
  <conditionalFormatting sqref="O5982">
    <cfRule type="expression" dxfId="271" priority="1718">
      <formula>OR(L5973="Alteração de Carga",L5973="Caixa Existente sem Alteração",L5973="Desligamento")</formula>
    </cfRule>
  </conditionalFormatting>
  <conditionalFormatting sqref="O5983">
    <cfRule type="expression" dxfId="270" priority="1717">
      <formula>OR(L5973="Alteração de Carga",L5973="Caixa Existente sem Alteração",L5973="Desligamento")</formula>
    </cfRule>
  </conditionalFormatting>
  <conditionalFormatting sqref="O5984">
    <cfRule type="expression" dxfId="269" priority="1716">
      <formula>OR(L5973="Alteração de Carga",L5973="Caixa Existente sem Alteração",L5973="Desligamento")</formula>
    </cfRule>
  </conditionalFormatting>
  <conditionalFormatting sqref="O5985">
    <cfRule type="expression" dxfId="268" priority="1715">
      <formula>OR(L5973="Alteração de Carga",L5973="Caixa Existente sem Alteração",L5973="Desligamento")</formula>
    </cfRule>
  </conditionalFormatting>
  <conditionalFormatting sqref="O5987">
    <cfRule type="expression" dxfId="267" priority="1713">
      <formula>OR(L5973="Alteração de Carga",L5973="Caixa Existente sem Alteração",L5973="Desligamento")</formula>
    </cfRule>
  </conditionalFormatting>
  <conditionalFormatting sqref="O5988">
    <cfRule type="expression" dxfId="266" priority="1712">
      <formula>OR(L5973="Alteração de Carga",L5973="Caixa Existente sem Alteração",L5973="Desligamento")</formula>
    </cfRule>
  </conditionalFormatting>
  <conditionalFormatting sqref="O6002">
    <cfRule type="expression" dxfId="265" priority="1674">
      <formula>OR(L5994="Alteração de Carga",L5994="Caixa Existente sem Alteração",L5994="Desligamento")</formula>
    </cfRule>
  </conditionalFormatting>
  <conditionalFormatting sqref="O6003">
    <cfRule type="expression" dxfId="264" priority="1673">
      <formula>OR(L5994="Alteração de Carga",L5994="Caixa Existente sem Alteração",L5994="Desligamento")</formula>
    </cfRule>
  </conditionalFormatting>
  <conditionalFormatting sqref="O6004">
    <cfRule type="expression" dxfId="263" priority="1672">
      <formula>OR(L5994="Alteração de Carga",L5994="Caixa Existente sem Alteração",L5994="Desligamento")</formula>
    </cfRule>
  </conditionalFormatting>
  <conditionalFormatting sqref="O6005">
    <cfRule type="expression" dxfId="262" priority="1671">
      <formula>OR(L5994="Alteração de Carga",L5994="Caixa Existente sem Alteração",L5994="Desligamento")</formula>
    </cfRule>
  </conditionalFormatting>
  <conditionalFormatting sqref="O6006">
    <cfRule type="expression" dxfId="261" priority="1670">
      <formula>OR(L5994="Alteração de Carga",L5994="Caixa Existente sem Alteração",L5994="Desligamento")</formula>
    </cfRule>
  </conditionalFormatting>
  <conditionalFormatting sqref="O6008">
    <cfRule type="expression" dxfId="260" priority="1668">
      <formula>OR(L5994="Alteração de Carga",L5994="Caixa Existente sem Alteração",L5994="Desligamento")</formula>
    </cfRule>
  </conditionalFormatting>
  <conditionalFormatting sqref="O6009">
    <cfRule type="expression" dxfId="259" priority="1667">
      <formula>OR(L5994="Alteração de Carga",L5994="Caixa Existente sem Alteração",L5994="Desligamento")</formula>
    </cfRule>
  </conditionalFormatting>
  <conditionalFormatting sqref="O6023">
    <cfRule type="expression" dxfId="258" priority="1629">
      <formula>OR(L6015="Alteração de Carga",L6015="Caixa Existente sem Alteração",L6015="Desligamento")</formula>
    </cfRule>
  </conditionalFormatting>
  <conditionalFormatting sqref="O6024">
    <cfRule type="expression" dxfId="257" priority="1628">
      <formula>OR(L6015="Alteração de Carga",L6015="Caixa Existente sem Alteração",L6015="Desligamento")</formula>
    </cfRule>
  </conditionalFormatting>
  <conditionalFormatting sqref="O6025">
    <cfRule type="expression" dxfId="256" priority="1627">
      <formula>OR(L6015="Alteração de Carga",L6015="Caixa Existente sem Alteração",L6015="Desligamento")</formula>
    </cfRule>
  </conditionalFormatting>
  <conditionalFormatting sqref="O6026">
    <cfRule type="expression" dxfId="255" priority="1626">
      <formula>OR(L6015="Alteração de Carga",L6015="Caixa Existente sem Alteração",L6015="Desligamento")</formula>
    </cfRule>
  </conditionalFormatting>
  <conditionalFormatting sqref="O6027">
    <cfRule type="expression" dxfId="254" priority="1625">
      <formula>OR(L6015="Alteração de Carga",L6015="Caixa Existente sem Alteração",L6015="Desligamento")</formula>
    </cfRule>
  </conditionalFormatting>
  <conditionalFormatting sqref="O6029">
    <cfRule type="expression" dxfId="253" priority="1623">
      <formula>OR(L6015="Alteração de Carga",L6015="Caixa Existente sem Alteração",L6015="Desligamento")</formula>
    </cfRule>
  </conditionalFormatting>
  <conditionalFormatting sqref="O6030">
    <cfRule type="expression" dxfId="252" priority="1622">
      <formula>OR(L6015="Alteração de Carga",L6015="Caixa Existente sem Alteração",L6015="Desligamento")</formula>
    </cfRule>
  </conditionalFormatting>
  <conditionalFormatting sqref="O6044">
    <cfRule type="expression" dxfId="251" priority="1584">
      <formula>OR(L6036="Alteração de Carga",L6036="Caixa Existente sem Alteração",L6036="Desligamento")</formula>
    </cfRule>
  </conditionalFormatting>
  <conditionalFormatting sqref="O6045">
    <cfRule type="expression" dxfId="250" priority="1583">
      <formula>OR(L6036="Alteração de Carga",L6036="Caixa Existente sem Alteração",L6036="Desligamento")</formula>
    </cfRule>
  </conditionalFormatting>
  <conditionalFormatting sqref="O6046">
    <cfRule type="expression" dxfId="249" priority="1582">
      <formula>OR(L6036="Alteração de Carga",L6036="Caixa Existente sem Alteração",L6036="Desligamento")</formula>
    </cfRule>
  </conditionalFormatting>
  <conditionalFormatting sqref="O6047">
    <cfRule type="expression" dxfId="248" priority="1581">
      <formula>OR(L6036="Alteração de Carga",L6036="Caixa Existente sem Alteração",L6036="Desligamento")</formula>
    </cfRule>
  </conditionalFormatting>
  <conditionalFormatting sqref="O6048">
    <cfRule type="expression" dxfId="247" priority="1580">
      <formula>OR(L6036="Alteração de Carga",L6036="Caixa Existente sem Alteração",L6036="Desligamento")</formula>
    </cfRule>
  </conditionalFormatting>
  <conditionalFormatting sqref="O6050">
    <cfRule type="expression" dxfId="246" priority="1578">
      <formula>OR(L6036="Alteração de Carga",L6036="Caixa Existente sem Alteração",L6036="Desligamento")</formula>
    </cfRule>
  </conditionalFormatting>
  <conditionalFormatting sqref="O6051">
    <cfRule type="expression" dxfId="245" priority="1577">
      <formula>OR(L6036="Alteração de Carga",L6036="Caixa Existente sem Alteração",L6036="Desligamento")</formula>
    </cfRule>
  </conditionalFormatting>
  <conditionalFormatting sqref="O6065">
    <cfRule type="expression" dxfId="244" priority="1539">
      <formula>OR(L6057="Alteração de Carga",L6057="Caixa Existente sem Alteração",L6057="Desligamento")</formula>
    </cfRule>
  </conditionalFormatting>
  <conditionalFormatting sqref="O6066">
    <cfRule type="expression" dxfId="243" priority="1538">
      <formula>OR(L6057="Alteração de Carga",L6057="Caixa Existente sem Alteração",L6057="Desligamento")</formula>
    </cfRule>
  </conditionalFormatting>
  <conditionalFormatting sqref="O6067">
    <cfRule type="expression" dxfId="242" priority="1537">
      <formula>OR(L6057="Alteração de Carga",L6057="Caixa Existente sem Alteração",L6057="Desligamento")</formula>
    </cfRule>
  </conditionalFormatting>
  <conditionalFormatting sqref="O6068">
    <cfRule type="expression" dxfId="241" priority="1536">
      <formula>OR(L6057="Alteração de Carga",L6057="Caixa Existente sem Alteração",L6057="Desligamento")</formula>
    </cfRule>
  </conditionalFormatting>
  <conditionalFormatting sqref="O6069">
    <cfRule type="expression" dxfId="240" priority="1535">
      <formula>OR(L6057="Alteração de Carga",L6057="Caixa Existente sem Alteração",L6057="Desligamento")</formula>
    </cfRule>
  </conditionalFormatting>
  <conditionalFormatting sqref="O6071">
    <cfRule type="expression" dxfId="239" priority="1533">
      <formula>OR(L6057="Alteração de Carga",L6057="Caixa Existente sem Alteração",L6057="Desligamento")</formula>
    </cfRule>
  </conditionalFormatting>
  <conditionalFormatting sqref="O6072">
    <cfRule type="expression" dxfId="238" priority="1532">
      <formula>OR(L6057="Alteração de Carga",L6057="Caixa Existente sem Alteração",L6057="Desligamento")</formula>
    </cfRule>
  </conditionalFormatting>
  <conditionalFormatting sqref="O6086">
    <cfRule type="expression" dxfId="237" priority="1494">
      <formula>OR(L6078="Alteração de Carga",L6078="Caixa Existente sem Alteração",L6078="Desligamento")</formula>
    </cfRule>
  </conditionalFormatting>
  <conditionalFormatting sqref="O6087">
    <cfRule type="expression" dxfId="236" priority="1493">
      <formula>OR(L6078="Alteração de Carga",L6078="Caixa Existente sem Alteração",L6078="Desligamento")</formula>
    </cfRule>
  </conditionalFormatting>
  <conditionalFormatting sqref="O6088">
    <cfRule type="expression" dxfId="235" priority="1492">
      <formula>OR(L6078="Alteração de Carga",L6078="Caixa Existente sem Alteração",L6078="Desligamento")</formula>
    </cfRule>
  </conditionalFormatting>
  <conditionalFormatting sqref="O6089">
    <cfRule type="expression" dxfId="234" priority="1491">
      <formula>OR(L6078="Alteração de Carga",L6078="Caixa Existente sem Alteração",L6078="Desligamento")</formula>
    </cfRule>
  </conditionalFormatting>
  <conditionalFormatting sqref="O6090">
    <cfRule type="expression" dxfId="233" priority="1490">
      <formula>OR(L6078="Alteração de Carga",L6078="Caixa Existente sem Alteração",L6078="Desligamento")</formula>
    </cfRule>
  </conditionalFormatting>
  <conditionalFormatting sqref="O6092">
    <cfRule type="expression" dxfId="232" priority="1488">
      <formula>OR(L6078="Alteração de Carga",L6078="Caixa Existente sem Alteração",L6078="Desligamento")</formula>
    </cfRule>
  </conditionalFormatting>
  <conditionalFormatting sqref="O6093">
    <cfRule type="expression" dxfId="231" priority="1487">
      <formula>OR(L6078="Alteração de Carga",L6078="Caixa Existente sem Alteração",L6078="Desligamento")</formula>
    </cfRule>
  </conditionalFormatting>
  <conditionalFormatting sqref="O6107">
    <cfRule type="expression" dxfId="230" priority="1449">
      <formula>OR(L6099="Alteração de Carga",L6099="Caixa Existente sem Alteração",L6099="Desligamento")</formula>
    </cfRule>
  </conditionalFormatting>
  <conditionalFormatting sqref="O6108">
    <cfRule type="expression" dxfId="229" priority="1448">
      <formula>OR(L6099="Alteração de Carga",L6099="Caixa Existente sem Alteração",L6099="Desligamento")</formula>
    </cfRule>
  </conditionalFormatting>
  <conditionalFormatting sqref="O6109">
    <cfRule type="expression" dxfId="228" priority="1447">
      <formula>OR(L6099="Alteração de Carga",L6099="Caixa Existente sem Alteração",L6099="Desligamento")</formula>
    </cfRule>
  </conditionalFormatting>
  <conditionalFormatting sqref="O6110">
    <cfRule type="expression" dxfId="227" priority="1446">
      <formula>OR(L6099="Alteração de Carga",L6099="Caixa Existente sem Alteração",L6099="Desligamento")</formula>
    </cfRule>
  </conditionalFormatting>
  <conditionalFormatting sqref="O6111">
    <cfRule type="expression" dxfId="226" priority="1445">
      <formula>OR(L6099="Alteração de Carga",L6099="Caixa Existente sem Alteração",L6099="Desligamento")</formula>
    </cfRule>
  </conditionalFormatting>
  <conditionalFormatting sqref="O6113">
    <cfRule type="expression" dxfId="225" priority="1443">
      <formula>OR(L6099="Alteração de Carga",L6099="Caixa Existente sem Alteração",L6099="Desligamento")</formula>
    </cfRule>
  </conditionalFormatting>
  <conditionalFormatting sqref="O6114">
    <cfRule type="expression" dxfId="224" priority="1442">
      <formula>OR(L6099="Alteração de Carga",L6099="Caixa Existente sem Alteração",L6099="Desligamento")</formula>
    </cfRule>
  </conditionalFormatting>
  <conditionalFormatting sqref="O6128">
    <cfRule type="expression" dxfId="223" priority="1404">
      <formula>OR(L6120="Alteração de Carga",L6120="Caixa Existente sem Alteração",L6120="Desligamento")</formula>
    </cfRule>
  </conditionalFormatting>
  <conditionalFormatting sqref="O6129">
    <cfRule type="expression" dxfId="222" priority="1403">
      <formula>OR(L6120="Alteração de Carga",L6120="Caixa Existente sem Alteração",L6120="Desligamento")</formula>
    </cfRule>
  </conditionalFormatting>
  <conditionalFormatting sqref="O6130">
    <cfRule type="expression" dxfId="221" priority="1402">
      <formula>OR(L6120="Alteração de Carga",L6120="Caixa Existente sem Alteração",L6120="Desligamento")</formula>
    </cfRule>
  </conditionalFormatting>
  <conditionalFormatting sqref="O6131">
    <cfRule type="expression" dxfId="220" priority="1401">
      <formula>OR(L6120="Alteração de Carga",L6120="Caixa Existente sem Alteração",L6120="Desligamento")</formula>
    </cfRule>
  </conditionalFormatting>
  <conditionalFormatting sqref="O6132">
    <cfRule type="expression" dxfId="219" priority="1400">
      <formula>OR(L6120="Alteração de Carga",L6120="Caixa Existente sem Alteração",L6120="Desligamento")</formula>
    </cfRule>
  </conditionalFormatting>
  <conditionalFormatting sqref="O6134">
    <cfRule type="expression" dxfId="218" priority="1398">
      <formula>OR(L6120="Alteração de Carga",L6120="Caixa Existente sem Alteração",L6120="Desligamento")</formula>
    </cfRule>
  </conditionalFormatting>
  <conditionalFormatting sqref="O6135">
    <cfRule type="expression" dxfId="217" priority="1397">
      <formula>OR(L6120="Alteração de Carga",L6120="Caixa Existente sem Alteração",L6120="Desligamento")</formula>
    </cfRule>
  </conditionalFormatting>
  <conditionalFormatting sqref="O6149">
    <cfRule type="expression" dxfId="216" priority="1359">
      <formula>OR(L6141="Alteração de Carga",L6141="Caixa Existente sem Alteração",L6141="Desligamento")</formula>
    </cfRule>
  </conditionalFormatting>
  <conditionalFormatting sqref="O6150">
    <cfRule type="expression" dxfId="215" priority="1358">
      <formula>OR(L6141="Alteração de Carga",L6141="Caixa Existente sem Alteração",L6141="Desligamento")</formula>
    </cfRule>
  </conditionalFormatting>
  <conditionalFormatting sqref="O6151">
    <cfRule type="expression" dxfId="214" priority="1357">
      <formula>OR(L6141="Alteração de Carga",L6141="Caixa Existente sem Alteração",L6141="Desligamento")</formula>
    </cfRule>
  </conditionalFormatting>
  <conditionalFormatting sqref="O6152">
    <cfRule type="expression" dxfId="213" priority="1356">
      <formula>OR(L6141="Alteração de Carga",L6141="Caixa Existente sem Alteração",L6141="Desligamento")</formula>
    </cfRule>
  </conditionalFormatting>
  <conditionalFormatting sqref="O6153">
    <cfRule type="expression" dxfId="212" priority="1355">
      <formula>OR(L6141="Alteração de Carga",L6141="Caixa Existente sem Alteração",L6141="Desligamento")</formula>
    </cfRule>
  </conditionalFormatting>
  <conditionalFormatting sqref="O6155">
    <cfRule type="expression" dxfId="211" priority="1353">
      <formula>OR(L6141="Alteração de Carga",L6141="Caixa Existente sem Alteração",L6141="Desligamento")</formula>
    </cfRule>
  </conditionalFormatting>
  <conditionalFormatting sqref="O6156">
    <cfRule type="expression" dxfId="210" priority="1352">
      <formula>OR(L6141="Alteração de Carga",L6141="Caixa Existente sem Alteração",L6141="Desligamento")</formula>
    </cfRule>
  </conditionalFormatting>
  <conditionalFormatting sqref="O6170">
    <cfRule type="expression" dxfId="209" priority="1314">
      <formula>OR(L6162="Alteração de Carga",L6162="Caixa Existente sem Alteração",L6162="Desligamento")</formula>
    </cfRule>
  </conditionalFormatting>
  <conditionalFormatting sqref="O6171">
    <cfRule type="expression" dxfId="208" priority="1313">
      <formula>OR(L6162="Alteração de Carga",L6162="Caixa Existente sem Alteração",L6162="Desligamento")</formula>
    </cfRule>
  </conditionalFormatting>
  <conditionalFormatting sqref="O6172">
    <cfRule type="expression" dxfId="207" priority="1312">
      <formula>OR(L6162="Alteração de Carga",L6162="Caixa Existente sem Alteração",L6162="Desligamento")</formula>
    </cfRule>
  </conditionalFormatting>
  <conditionalFormatting sqref="O6173">
    <cfRule type="expression" dxfId="206" priority="1311">
      <formula>OR(L6162="Alteração de Carga",L6162="Caixa Existente sem Alteração",L6162="Desligamento")</formula>
    </cfRule>
  </conditionalFormatting>
  <conditionalFormatting sqref="O6174">
    <cfRule type="expression" dxfId="205" priority="1310">
      <formula>OR(L6162="Alteração de Carga",L6162="Caixa Existente sem Alteração",L6162="Desligamento")</formula>
    </cfRule>
  </conditionalFormatting>
  <conditionalFormatting sqref="O6176">
    <cfRule type="expression" dxfId="204" priority="1308">
      <formula>OR(L6162="Alteração de Carga",L6162="Caixa Existente sem Alteração",L6162="Desligamento")</formula>
    </cfRule>
  </conditionalFormatting>
  <conditionalFormatting sqref="O6177">
    <cfRule type="expression" dxfId="203" priority="1307">
      <formula>OR(L6162="Alteração de Carga",L6162="Caixa Existente sem Alteração",L6162="Desligamento")</formula>
    </cfRule>
  </conditionalFormatting>
  <conditionalFormatting sqref="O6191">
    <cfRule type="expression" dxfId="202" priority="1269">
      <formula>OR(L6183="Alteração de Carga",L6183="Caixa Existente sem Alteração",L6183="Desligamento")</formula>
    </cfRule>
  </conditionalFormatting>
  <conditionalFormatting sqref="O6192">
    <cfRule type="expression" dxfId="201" priority="1268">
      <formula>OR(L6183="Alteração de Carga",L6183="Caixa Existente sem Alteração",L6183="Desligamento")</formula>
    </cfRule>
  </conditionalFormatting>
  <conditionalFormatting sqref="O6193">
    <cfRule type="expression" dxfId="200" priority="1267">
      <formula>OR(L6183="Alteração de Carga",L6183="Caixa Existente sem Alteração",L6183="Desligamento")</formula>
    </cfRule>
  </conditionalFormatting>
  <conditionalFormatting sqref="O6194">
    <cfRule type="expression" dxfId="199" priority="1266">
      <formula>OR(L6183="Alteração de Carga",L6183="Caixa Existente sem Alteração",L6183="Desligamento")</formula>
    </cfRule>
  </conditionalFormatting>
  <conditionalFormatting sqref="O6195">
    <cfRule type="expression" dxfId="198" priority="1265">
      <formula>OR(L6183="Alteração de Carga",L6183="Caixa Existente sem Alteração",L6183="Desligamento")</formula>
    </cfRule>
  </conditionalFormatting>
  <conditionalFormatting sqref="O6197">
    <cfRule type="expression" dxfId="197" priority="1263">
      <formula>OR(L6183="Alteração de Carga",L6183="Caixa Existente sem Alteração",L6183="Desligamento")</formula>
    </cfRule>
  </conditionalFormatting>
  <conditionalFormatting sqref="O6198">
    <cfRule type="expression" dxfId="196" priority="1262">
      <formula>OR(L6183="Alteração de Carga",L6183="Caixa Existente sem Alteração",L6183="Desligamento")</formula>
    </cfRule>
  </conditionalFormatting>
  <conditionalFormatting sqref="O6212">
    <cfRule type="expression" dxfId="195" priority="1224">
      <formula>OR(L6204="Alteração de Carga",L6204="Caixa Existente sem Alteração",L6204="Desligamento")</formula>
    </cfRule>
  </conditionalFormatting>
  <conditionalFormatting sqref="O6213">
    <cfRule type="expression" dxfId="194" priority="1223">
      <formula>OR(L6204="Alteração de Carga",L6204="Caixa Existente sem Alteração",L6204="Desligamento")</formula>
    </cfRule>
  </conditionalFormatting>
  <conditionalFormatting sqref="O6214">
    <cfRule type="expression" dxfId="193" priority="1222">
      <formula>OR(L6204="Alteração de Carga",L6204="Caixa Existente sem Alteração",L6204="Desligamento")</formula>
    </cfRule>
  </conditionalFormatting>
  <conditionalFormatting sqref="O6215">
    <cfRule type="expression" dxfId="192" priority="1221">
      <formula>OR(L6204="Alteração de Carga",L6204="Caixa Existente sem Alteração",L6204="Desligamento")</formula>
    </cfRule>
  </conditionalFormatting>
  <conditionalFormatting sqref="O6216">
    <cfRule type="expression" dxfId="191" priority="1220">
      <formula>OR(L6204="Alteração de Carga",L6204="Caixa Existente sem Alteração",L6204="Desligamento")</formula>
    </cfRule>
  </conditionalFormatting>
  <conditionalFormatting sqref="O6218">
    <cfRule type="expression" dxfId="190" priority="1218">
      <formula>OR(L6204="Alteração de Carga",L6204="Caixa Existente sem Alteração",L6204="Desligamento")</formula>
    </cfRule>
  </conditionalFormatting>
  <conditionalFormatting sqref="O6219">
    <cfRule type="expression" dxfId="189" priority="1217">
      <formula>OR(L6204="Alteração de Carga",L6204="Caixa Existente sem Alteração",L6204="Desligamento")</formula>
    </cfRule>
  </conditionalFormatting>
  <conditionalFormatting sqref="O6233">
    <cfRule type="expression" dxfId="188" priority="1179">
      <formula>OR(L6225="Alteração de Carga",L6225="Caixa Existente sem Alteração",L6225="Desligamento")</formula>
    </cfRule>
  </conditionalFormatting>
  <conditionalFormatting sqref="O6234">
    <cfRule type="expression" dxfId="187" priority="1178">
      <formula>OR(L6225="Alteração de Carga",L6225="Caixa Existente sem Alteração",L6225="Desligamento")</formula>
    </cfRule>
  </conditionalFormatting>
  <conditionalFormatting sqref="O6235">
    <cfRule type="expression" dxfId="186" priority="1177">
      <formula>OR(L6225="Alteração de Carga",L6225="Caixa Existente sem Alteração",L6225="Desligamento")</formula>
    </cfRule>
  </conditionalFormatting>
  <conditionalFormatting sqref="O6236">
    <cfRule type="expression" dxfId="185" priority="1176">
      <formula>OR(L6225="Alteração de Carga",L6225="Caixa Existente sem Alteração",L6225="Desligamento")</formula>
    </cfRule>
  </conditionalFormatting>
  <conditionalFormatting sqref="O6237">
    <cfRule type="expression" dxfId="184" priority="1175">
      <formula>OR(L6225="Alteração de Carga",L6225="Caixa Existente sem Alteração",L6225="Desligamento")</formula>
    </cfRule>
  </conditionalFormatting>
  <conditionalFormatting sqref="O6239">
    <cfRule type="expression" dxfId="183" priority="1173">
      <formula>OR(L6225="Alteração de Carga",L6225="Caixa Existente sem Alteração",L6225="Desligamento")</formula>
    </cfRule>
  </conditionalFormatting>
  <conditionalFormatting sqref="O6240">
    <cfRule type="expression" dxfId="182" priority="1172">
      <formula>OR(L6225="Alteração de Carga",L6225="Caixa Existente sem Alteração",L6225="Desligamento")</formula>
    </cfRule>
  </conditionalFormatting>
  <conditionalFormatting sqref="O6254">
    <cfRule type="expression" dxfId="181" priority="1134">
      <formula>OR(L6246="Alteração de Carga",L6246="Caixa Existente sem Alteração",L6246="Desligamento")</formula>
    </cfRule>
  </conditionalFormatting>
  <conditionalFormatting sqref="O6255">
    <cfRule type="expression" dxfId="180" priority="1133">
      <formula>OR(L6246="Alteração de Carga",L6246="Caixa Existente sem Alteração",L6246="Desligamento")</formula>
    </cfRule>
  </conditionalFormatting>
  <conditionalFormatting sqref="O6256">
    <cfRule type="expression" dxfId="179" priority="1132">
      <formula>OR(L6246="Alteração de Carga",L6246="Caixa Existente sem Alteração",L6246="Desligamento")</formula>
    </cfRule>
  </conditionalFormatting>
  <conditionalFormatting sqref="O6257">
    <cfRule type="expression" dxfId="178" priority="1131">
      <formula>OR(L6246="Alteração de Carga",L6246="Caixa Existente sem Alteração",L6246="Desligamento")</formula>
    </cfRule>
  </conditionalFormatting>
  <conditionalFormatting sqref="O6258">
    <cfRule type="expression" dxfId="177" priority="1130">
      <formula>OR(L6246="Alteração de Carga",L6246="Caixa Existente sem Alteração",L6246="Desligamento")</formula>
    </cfRule>
  </conditionalFormatting>
  <conditionalFormatting sqref="O6260">
    <cfRule type="expression" dxfId="176" priority="1128">
      <formula>OR(L6246="Alteração de Carga",L6246="Caixa Existente sem Alteração",L6246="Desligamento")</formula>
    </cfRule>
  </conditionalFormatting>
  <conditionalFormatting sqref="O6261">
    <cfRule type="expression" dxfId="175" priority="1127">
      <formula>OR(L6246="Alteração de Carga",L6246="Caixa Existente sem Alteração",L6246="Desligamento")</formula>
    </cfRule>
  </conditionalFormatting>
  <conditionalFormatting sqref="O6275">
    <cfRule type="expression" dxfId="174" priority="1089">
      <formula>OR(L6267="Alteração de Carga",L6267="Caixa Existente sem Alteração",L6267="Desligamento")</formula>
    </cfRule>
  </conditionalFormatting>
  <conditionalFormatting sqref="O6276">
    <cfRule type="expression" dxfId="173" priority="1088">
      <formula>OR(L6267="Alteração de Carga",L6267="Caixa Existente sem Alteração",L6267="Desligamento")</formula>
    </cfRule>
  </conditionalFormatting>
  <conditionalFormatting sqref="O6277">
    <cfRule type="expression" dxfId="172" priority="1087">
      <formula>OR(L6267="Alteração de Carga",L6267="Caixa Existente sem Alteração",L6267="Desligamento")</formula>
    </cfRule>
  </conditionalFormatting>
  <conditionalFormatting sqref="O6278">
    <cfRule type="expression" dxfId="171" priority="1086">
      <formula>OR(L6267="Alteração de Carga",L6267="Caixa Existente sem Alteração",L6267="Desligamento")</formula>
    </cfRule>
  </conditionalFormatting>
  <conditionalFormatting sqref="O6279">
    <cfRule type="expression" dxfId="170" priority="1085">
      <formula>OR(L6267="Alteração de Carga",L6267="Caixa Existente sem Alteração",L6267="Desligamento")</formula>
    </cfRule>
  </conditionalFormatting>
  <conditionalFormatting sqref="O6281">
    <cfRule type="expression" dxfId="169" priority="1083">
      <formula>OR(L6267="Alteração de Carga",L6267="Caixa Existente sem Alteração",L6267="Desligamento")</formula>
    </cfRule>
  </conditionalFormatting>
  <conditionalFormatting sqref="O6282">
    <cfRule type="expression" dxfId="168" priority="1082">
      <formula>OR(L6267="Alteração de Carga",L6267="Caixa Existente sem Alteração",L6267="Desligamento")</formula>
    </cfRule>
  </conditionalFormatting>
  <conditionalFormatting sqref="O6296">
    <cfRule type="expression" dxfId="167" priority="1044">
      <formula>OR(L6288="Alteração de Carga",L6288="Caixa Existente sem Alteração",L6288="Desligamento")</formula>
    </cfRule>
  </conditionalFormatting>
  <conditionalFormatting sqref="O6297">
    <cfRule type="expression" dxfId="166" priority="1043">
      <formula>OR(L6288="Alteração de Carga",L6288="Caixa Existente sem Alteração",L6288="Desligamento")</formula>
    </cfRule>
  </conditionalFormatting>
  <conditionalFormatting sqref="O6298">
    <cfRule type="expression" dxfId="165" priority="1042">
      <formula>OR(L6288="Alteração de Carga",L6288="Caixa Existente sem Alteração",L6288="Desligamento")</formula>
    </cfRule>
  </conditionalFormatting>
  <conditionalFormatting sqref="O6299">
    <cfRule type="expression" dxfId="164" priority="1041">
      <formula>OR(L6288="Alteração de Carga",L6288="Caixa Existente sem Alteração",L6288="Desligamento")</formula>
    </cfRule>
  </conditionalFormatting>
  <conditionalFormatting sqref="O6300">
    <cfRule type="expression" dxfId="163" priority="1040">
      <formula>OR(L6288="Alteração de Carga",L6288="Caixa Existente sem Alteração",L6288="Desligamento")</formula>
    </cfRule>
  </conditionalFormatting>
  <conditionalFormatting sqref="O6302">
    <cfRule type="expression" dxfId="162" priority="1038">
      <formula>OR(L6288="Alteração de Carga",L6288="Caixa Existente sem Alteração",L6288="Desligamento")</formula>
    </cfRule>
  </conditionalFormatting>
  <conditionalFormatting sqref="O6303">
    <cfRule type="expression" dxfId="161" priority="1037">
      <formula>OR(L6288="Alteração de Carga",L6288="Caixa Existente sem Alteração",L6288="Desligamento")</formula>
    </cfRule>
  </conditionalFormatting>
  <conditionalFormatting sqref="O6317">
    <cfRule type="expression" dxfId="160" priority="999">
      <formula>OR(L6309="Alteração de Carga",L6309="Caixa Existente sem Alteração",L6309="Desligamento")</formula>
    </cfRule>
  </conditionalFormatting>
  <conditionalFormatting sqref="O6318">
    <cfRule type="expression" dxfId="159" priority="998">
      <formula>OR(L6309="Alteração de Carga",L6309="Caixa Existente sem Alteração",L6309="Desligamento")</formula>
    </cfRule>
  </conditionalFormatting>
  <conditionalFormatting sqref="O6319">
    <cfRule type="expression" dxfId="158" priority="997">
      <formula>OR(L6309="Alteração de Carga",L6309="Caixa Existente sem Alteração",L6309="Desligamento")</formula>
    </cfRule>
  </conditionalFormatting>
  <conditionalFormatting sqref="O6320">
    <cfRule type="expression" dxfId="157" priority="996">
      <formula>OR(L6309="Alteração de Carga",L6309="Caixa Existente sem Alteração",L6309="Desligamento")</formula>
    </cfRule>
  </conditionalFormatting>
  <conditionalFormatting sqref="O6321">
    <cfRule type="expression" dxfId="156" priority="995">
      <formula>OR(L6309="Alteração de Carga",L6309="Caixa Existente sem Alteração",L6309="Desligamento")</formula>
    </cfRule>
  </conditionalFormatting>
  <conditionalFormatting sqref="O6323">
    <cfRule type="expression" dxfId="155" priority="993">
      <formula>OR(L6309="Alteração de Carga",L6309="Caixa Existente sem Alteração",L6309="Desligamento")</formula>
    </cfRule>
  </conditionalFormatting>
  <conditionalFormatting sqref="O6324">
    <cfRule type="expression" dxfId="154" priority="992">
      <formula>OR(L6309="Alteração de Carga",L6309="Caixa Existente sem Alteração",L6309="Desligamento")</formula>
    </cfRule>
  </conditionalFormatting>
  <conditionalFormatting sqref="O6338">
    <cfRule type="expression" dxfId="153" priority="954">
      <formula>OR(L6330="Alteração de Carga",L6330="Caixa Existente sem Alteração",L6330="Desligamento")</formula>
    </cfRule>
  </conditionalFormatting>
  <conditionalFormatting sqref="O6339">
    <cfRule type="expression" dxfId="152" priority="953">
      <formula>OR(L6330="Alteração de Carga",L6330="Caixa Existente sem Alteração",L6330="Desligamento")</formula>
    </cfRule>
  </conditionalFormatting>
  <conditionalFormatting sqref="O6340">
    <cfRule type="expression" dxfId="151" priority="952">
      <formula>OR(L6330="Alteração de Carga",L6330="Caixa Existente sem Alteração",L6330="Desligamento")</formula>
    </cfRule>
  </conditionalFormatting>
  <conditionalFormatting sqref="O6341">
    <cfRule type="expression" dxfId="150" priority="951">
      <formula>OR(L6330="Alteração de Carga",L6330="Caixa Existente sem Alteração",L6330="Desligamento")</formula>
    </cfRule>
  </conditionalFormatting>
  <conditionalFormatting sqref="O6342">
    <cfRule type="expression" dxfId="149" priority="950">
      <formula>OR(L6330="Alteração de Carga",L6330="Caixa Existente sem Alteração",L6330="Desligamento")</formula>
    </cfRule>
  </conditionalFormatting>
  <conditionalFormatting sqref="O6344">
    <cfRule type="expression" dxfId="148" priority="948">
      <formula>OR(L6330="Alteração de Carga",L6330="Caixa Existente sem Alteração",L6330="Desligamento")</formula>
    </cfRule>
  </conditionalFormatting>
  <conditionalFormatting sqref="O6345">
    <cfRule type="expression" dxfId="147" priority="947">
      <formula>OR(L6330="Alteração de Carga",L6330="Caixa Existente sem Alteração",L6330="Desligamento")</formula>
    </cfRule>
  </conditionalFormatting>
  <conditionalFormatting sqref="O6359">
    <cfRule type="expression" dxfId="146" priority="909">
      <formula>OR(L6351="Alteração de Carga",L6351="Caixa Existente sem Alteração",L6351="Desligamento")</formula>
    </cfRule>
  </conditionalFormatting>
  <conditionalFormatting sqref="O6360">
    <cfRule type="expression" dxfId="145" priority="908">
      <formula>OR(L6351="Alteração de Carga",L6351="Caixa Existente sem Alteração",L6351="Desligamento")</formula>
    </cfRule>
  </conditionalFormatting>
  <conditionalFormatting sqref="O6361">
    <cfRule type="expression" dxfId="144" priority="907">
      <formula>OR(L6351="Alteração de Carga",L6351="Caixa Existente sem Alteração",L6351="Desligamento")</formula>
    </cfRule>
  </conditionalFormatting>
  <conditionalFormatting sqref="O6362">
    <cfRule type="expression" dxfId="143" priority="906">
      <formula>OR(L6351="Alteração de Carga",L6351="Caixa Existente sem Alteração",L6351="Desligamento")</formula>
    </cfRule>
  </conditionalFormatting>
  <conditionalFormatting sqref="O6363">
    <cfRule type="expression" dxfId="142" priority="905">
      <formula>OR(L6351="Alteração de Carga",L6351="Caixa Existente sem Alteração",L6351="Desligamento")</formula>
    </cfRule>
  </conditionalFormatting>
  <conditionalFormatting sqref="O6365">
    <cfRule type="expression" dxfId="141" priority="903">
      <formula>OR(L6351="Alteração de Carga",L6351="Caixa Existente sem Alteração",L6351="Desligamento")</formula>
    </cfRule>
  </conditionalFormatting>
  <conditionalFormatting sqref="O6366">
    <cfRule type="expression" dxfId="140" priority="902">
      <formula>OR(L6351="Alteração de Carga",L6351="Caixa Existente sem Alteração",L6351="Desligamento")</formula>
    </cfRule>
  </conditionalFormatting>
  <conditionalFormatting sqref="O6380">
    <cfRule type="expression" dxfId="139" priority="864">
      <formula>OR(L6372="Alteração de Carga",L6372="Caixa Existente sem Alteração",L6372="Desligamento")</formula>
    </cfRule>
  </conditionalFormatting>
  <conditionalFormatting sqref="O6381">
    <cfRule type="expression" dxfId="138" priority="863">
      <formula>OR(L6372="Alteração de Carga",L6372="Caixa Existente sem Alteração",L6372="Desligamento")</formula>
    </cfRule>
  </conditionalFormatting>
  <conditionalFormatting sqref="O6382">
    <cfRule type="expression" dxfId="137" priority="862">
      <formula>OR(L6372="Alteração de Carga",L6372="Caixa Existente sem Alteração",L6372="Desligamento")</formula>
    </cfRule>
  </conditionalFormatting>
  <conditionalFormatting sqref="O6383">
    <cfRule type="expression" dxfId="136" priority="861">
      <formula>OR(L6372="Alteração de Carga",L6372="Caixa Existente sem Alteração",L6372="Desligamento")</formula>
    </cfRule>
  </conditionalFormatting>
  <conditionalFormatting sqref="O6384">
    <cfRule type="expression" dxfId="135" priority="860">
      <formula>OR(L6372="Alteração de Carga",L6372="Caixa Existente sem Alteração",L6372="Desligamento")</formula>
    </cfRule>
  </conditionalFormatting>
  <conditionalFormatting sqref="O6386">
    <cfRule type="expression" dxfId="134" priority="858">
      <formula>OR(L6372="Alteração de Carga",L6372="Caixa Existente sem Alteração",L6372="Desligamento")</formula>
    </cfRule>
  </conditionalFormatting>
  <conditionalFormatting sqref="O6387">
    <cfRule type="expression" dxfId="133" priority="857">
      <formula>OR(L6372="Alteração de Carga",L6372="Caixa Existente sem Alteração",L6372="Desligamento")</formula>
    </cfRule>
  </conditionalFormatting>
  <conditionalFormatting sqref="O6401">
    <cfRule type="expression" dxfId="132" priority="819">
      <formula>OR(L6393="Alteração de Carga",L6393="Caixa Existente sem Alteração",L6393="Desligamento")</formula>
    </cfRule>
  </conditionalFormatting>
  <conditionalFormatting sqref="O6402">
    <cfRule type="expression" dxfId="131" priority="818">
      <formula>OR(L6393="Alteração de Carga",L6393="Caixa Existente sem Alteração",L6393="Desligamento")</formula>
    </cfRule>
  </conditionalFormatting>
  <conditionalFormatting sqref="O6403">
    <cfRule type="expression" dxfId="130" priority="817">
      <formula>OR(L6393="Alteração de Carga",L6393="Caixa Existente sem Alteração",L6393="Desligamento")</formula>
    </cfRule>
  </conditionalFormatting>
  <conditionalFormatting sqref="O6404">
    <cfRule type="expression" dxfId="129" priority="816">
      <formula>OR(L6393="Alteração de Carga",L6393="Caixa Existente sem Alteração",L6393="Desligamento")</formula>
    </cfRule>
  </conditionalFormatting>
  <conditionalFormatting sqref="O6405">
    <cfRule type="expression" dxfId="128" priority="815">
      <formula>OR(L6393="Alteração de Carga",L6393="Caixa Existente sem Alteração",L6393="Desligamento")</formula>
    </cfRule>
  </conditionalFormatting>
  <conditionalFormatting sqref="O6407">
    <cfRule type="expression" dxfId="127" priority="813">
      <formula>OR(L6393="Alteração de Carga",L6393="Caixa Existente sem Alteração",L6393="Desligamento")</formula>
    </cfRule>
  </conditionalFormatting>
  <conditionalFormatting sqref="O6408">
    <cfRule type="expression" dxfId="126" priority="812">
      <formula>OR(L6393="Alteração de Carga",L6393="Caixa Existente sem Alteração",L6393="Desligamento")</formula>
    </cfRule>
  </conditionalFormatting>
  <conditionalFormatting sqref="O6422">
    <cfRule type="expression" dxfId="125" priority="774">
      <formula>OR(L6414="Alteração de Carga",L6414="Caixa Existente sem Alteração",L6414="Desligamento")</formula>
    </cfRule>
  </conditionalFormatting>
  <conditionalFormatting sqref="O6423">
    <cfRule type="expression" dxfId="124" priority="773">
      <formula>OR(L6414="Alteração de Carga",L6414="Caixa Existente sem Alteração",L6414="Desligamento")</formula>
    </cfRule>
  </conditionalFormatting>
  <conditionalFormatting sqref="O6424">
    <cfRule type="expression" dxfId="123" priority="772">
      <formula>OR(L6414="Alteração de Carga",L6414="Caixa Existente sem Alteração",L6414="Desligamento")</formula>
    </cfRule>
  </conditionalFormatting>
  <conditionalFormatting sqref="O6425">
    <cfRule type="expression" dxfId="122" priority="771">
      <formula>OR(L6414="Alteração de Carga",L6414="Caixa Existente sem Alteração",L6414="Desligamento")</formula>
    </cfRule>
  </conditionalFormatting>
  <conditionalFormatting sqref="O6426">
    <cfRule type="expression" dxfId="121" priority="770">
      <formula>OR(L6414="Alteração de Carga",L6414="Caixa Existente sem Alteração",L6414="Desligamento")</formula>
    </cfRule>
  </conditionalFormatting>
  <conditionalFormatting sqref="O6428">
    <cfRule type="expression" dxfId="120" priority="768">
      <formula>OR(L6414="Alteração de Carga",L6414="Caixa Existente sem Alteração",L6414="Desligamento")</formula>
    </cfRule>
  </conditionalFormatting>
  <conditionalFormatting sqref="O6429">
    <cfRule type="expression" dxfId="119" priority="767">
      <formula>OR(L6414="Alteração de Carga",L6414="Caixa Existente sem Alteração",L6414="Desligamento")</formula>
    </cfRule>
  </conditionalFormatting>
  <conditionalFormatting sqref="O6443">
    <cfRule type="expression" dxfId="118" priority="729">
      <formula>OR(L6435="Alteração de Carga",L6435="Caixa Existente sem Alteração",L6435="Desligamento")</formula>
    </cfRule>
  </conditionalFormatting>
  <conditionalFormatting sqref="O6444">
    <cfRule type="expression" dxfId="117" priority="728">
      <formula>OR(L6435="Alteração de Carga",L6435="Caixa Existente sem Alteração",L6435="Desligamento")</formula>
    </cfRule>
  </conditionalFormatting>
  <conditionalFormatting sqref="O6445">
    <cfRule type="expression" dxfId="116" priority="727">
      <formula>OR(L6435="Alteração de Carga",L6435="Caixa Existente sem Alteração",L6435="Desligamento")</formula>
    </cfRule>
  </conditionalFormatting>
  <conditionalFormatting sqref="O6446">
    <cfRule type="expression" dxfId="115" priority="726">
      <formula>OR(L6435="Alteração de Carga",L6435="Caixa Existente sem Alteração",L6435="Desligamento")</formula>
    </cfRule>
  </conditionalFormatting>
  <conditionalFormatting sqref="O6447">
    <cfRule type="expression" dxfId="114" priority="725">
      <formula>OR(L6435="Alteração de Carga",L6435="Caixa Existente sem Alteração",L6435="Desligamento")</formula>
    </cfRule>
  </conditionalFormatting>
  <conditionalFormatting sqref="O6449">
    <cfRule type="expression" dxfId="113" priority="723">
      <formula>OR(L6435="Alteração de Carga",L6435="Caixa Existente sem Alteração",L6435="Desligamento")</formula>
    </cfRule>
  </conditionalFormatting>
  <conditionalFormatting sqref="O6450">
    <cfRule type="expression" dxfId="112" priority="722">
      <formula>OR(L6435="Alteração de Carga",L6435="Caixa Existente sem Alteração",L6435="Desligamento")</formula>
    </cfRule>
  </conditionalFormatting>
  <conditionalFormatting sqref="O6464">
    <cfRule type="expression" dxfId="111" priority="684">
      <formula>OR(L6456="Alteração de Carga",L6456="Caixa Existente sem Alteração",L6456="Desligamento")</formula>
    </cfRule>
  </conditionalFormatting>
  <conditionalFormatting sqref="O6465">
    <cfRule type="expression" dxfId="110" priority="683">
      <formula>OR(L6456="Alteração de Carga",L6456="Caixa Existente sem Alteração",L6456="Desligamento")</formula>
    </cfRule>
  </conditionalFormatting>
  <conditionalFormatting sqref="O6466">
    <cfRule type="expression" dxfId="109" priority="682">
      <formula>OR(L6456="Alteração de Carga",L6456="Caixa Existente sem Alteração",L6456="Desligamento")</formula>
    </cfRule>
  </conditionalFormatting>
  <conditionalFormatting sqref="O6467">
    <cfRule type="expression" dxfId="108" priority="681">
      <formula>OR(L6456="Alteração de Carga",L6456="Caixa Existente sem Alteração",L6456="Desligamento")</formula>
    </cfRule>
  </conditionalFormatting>
  <conditionalFormatting sqref="O6468">
    <cfRule type="expression" dxfId="107" priority="680">
      <formula>OR(L6456="Alteração de Carga",L6456="Caixa Existente sem Alteração",L6456="Desligamento")</formula>
    </cfRule>
  </conditionalFormatting>
  <conditionalFormatting sqref="O6470">
    <cfRule type="expression" dxfId="106" priority="678">
      <formula>OR(L6456="Alteração de Carga",L6456="Caixa Existente sem Alteração",L6456="Desligamento")</formula>
    </cfRule>
  </conditionalFormatting>
  <conditionalFormatting sqref="O6471">
    <cfRule type="expression" dxfId="105" priority="677">
      <formula>OR(L6456="Alteração de Carga",L6456="Caixa Existente sem Alteração",L6456="Desligamento")</formula>
    </cfRule>
  </conditionalFormatting>
  <conditionalFormatting sqref="O6485">
    <cfRule type="expression" dxfId="104" priority="639">
      <formula>OR(L6477="Alteração de Carga",L6477="Caixa Existente sem Alteração",L6477="Desligamento")</formula>
    </cfRule>
  </conditionalFormatting>
  <conditionalFormatting sqref="O6486">
    <cfRule type="expression" dxfId="103" priority="638">
      <formula>OR(L6477="Alteração de Carga",L6477="Caixa Existente sem Alteração",L6477="Desligamento")</formula>
    </cfRule>
  </conditionalFormatting>
  <conditionalFormatting sqref="O6487">
    <cfRule type="expression" dxfId="102" priority="637">
      <formula>OR(L6477="Alteração de Carga",L6477="Caixa Existente sem Alteração",L6477="Desligamento")</formula>
    </cfRule>
  </conditionalFormatting>
  <conditionalFormatting sqref="O6488">
    <cfRule type="expression" dxfId="101" priority="636">
      <formula>OR(L6477="Alteração de Carga",L6477="Caixa Existente sem Alteração",L6477="Desligamento")</formula>
    </cfRule>
  </conditionalFormatting>
  <conditionalFormatting sqref="O6489">
    <cfRule type="expression" dxfId="100" priority="635">
      <formula>OR(L6477="Alteração de Carga",L6477="Caixa Existente sem Alteração",L6477="Desligamento")</formula>
    </cfRule>
  </conditionalFormatting>
  <conditionalFormatting sqref="O6491">
    <cfRule type="expression" dxfId="99" priority="633">
      <formula>OR(L6477="Alteração de Carga",L6477="Caixa Existente sem Alteração",L6477="Desligamento")</formula>
    </cfRule>
  </conditionalFormatting>
  <conditionalFormatting sqref="O6492">
    <cfRule type="expression" dxfId="98" priority="632">
      <formula>OR(L6477="Alteração de Carga",L6477="Caixa Existente sem Alteração",L6477="Desligamento")</formula>
    </cfRule>
  </conditionalFormatting>
  <conditionalFormatting sqref="O6506">
    <cfRule type="expression" dxfId="97" priority="594">
      <formula>OR(L6498="Alteração de Carga",L6498="Caixa Existente sem Alteração",L6498="Desligamento")</formula>
    </cfRule>
  </conditionalFormatting>
  <conditionalFormatting sqref="O6507">
    <cfRule type="expression" dxfId="96" priority="593">
      <formula>OR(L6498="Alteração de Carga",L6498="Caixa Existente sem Alteração",L6498="Desligamento")</formula>
    </cfRule>
  </conditionalFormatting>
  <conditionalFormatting sqref="O6508">
    <cfRule type="expression" dxfId="95" priority="592">
      <formula>OR(L6498="Alteração de Carga",L6498="Caixa Existente sem Alteração",L6498="Desligamento")</formula>
    </cfRule>
  </conditionalFormatting>
  <conditionalFormatting sqref="O6509">
    <cfRule type="expression" dxfId="94" priority="591">
      <formula>OR(L6498="Alteração de Carga",L6498="Caixa Existente sem Alteração",L6498="Desligamento")</formula>
    </cfRule>
  </conditionalFormatting>
  <conditionalFormatting sqref="O6510">
    <cfRule type="expression" dxfId="93" priority="590">
      <formula>OR(L6498="Alteração de Carga",L6498="Caixa Existente sem Alteração",L6498="Desligamento")</formula>
    </cfRule>
  </conditionalFormatting>
  <conditionalFormatting sqref="O6512">
    <cfRule type="expression" dxfId="92" priority="588">
      <formula>OR(L6498="Alteração de Carga",L6498="Caixa Existente sem Alteração",L6498="Desligamento")</formula>
    </cfRule>
  </conditionalFormatting>
  <conditionalFormatting sqref="O6513">
    <cfRule type="expression" dxfId="91" priority="587">
      <formula>OR(L6498="Alteração de Carga",L6498="Caixa Existente sem Alteração",L6498="Desligamento")</formula>
    </cfRule>
  </conditionalFormatting>
  <conditionalFormatting sqref="O6527">
    <cfRule type="expression" dxfId="90" priority="549">
      <formula>OR(L6519="Alteração de Carga",L6519="Caixa Existente sem Alteração",L6519="Desligamento")</formula>
    </cfRule>
  </conditionalFormatting>
  <conditionalFormatting sqref="O6528">
    <cfRule type="expression" dxfId="89" priority="548">
      <formula>OR(L6519="Alteração de Carga",L6519="Caixa Existente sem Alteração",L6519="Desligamento")</formula>
    </cfRule>
  </conditionalFormatting>
  <conditionalFormatting sqref="O6529">
    <cfRule type="expression" dxfId="88" priority="547">
      <formula>OR(L6519="Alteração de Carga",L6519="Caixa Existente sem Alteração",L6519="Desligamento")</formula>
    </cfRule>
  </conditionalFormatting>
  <conditionalFormatting sqref="O6530">
    <cfRule type="expression" dxfId="87" priority="546">
      <formula>OR(L6519="Alteração de Carga",L6519="Caixa Existente sem Alteração",L6519="Desligamento")</formula>
    </cfRule>
  </conditionalFormatting>
  <conditionalFormatting sqref="O6531">
    <cfRule type="expression" dxfId="86" priority="545">
      <formula>OR(L6519="Alteração de Carga",L6519="Caixa Existente sem Alteração",L6519="Desligamento")</formula>
    </cfRule>
  </conditionalFormatting>
  <conditionalFormatting sqref="O6533">
    <cfRule type="expression" dxfId="85" priority="543">
      <formula>OR(L6519="Alteração de Carga",L6519="Caixa Existente sem Alteração",L6519="Desligamento")</formula>
    </cfRule>
  </conditionalFormatting>
  <conditionalFormatting sqref="O6534">
    <cfRule type="expression" dxfId="84" priority="542">
      <formula>OR(L6519="Alteração de Carga",L6519="Caixa Existente sem Alteração",L6519="Desligamento")</formula>
    </cfRule>
  </conditionalFormatting>
  <conditionalFormatting sqref="O6548">
    <cfRule type="expression" dxfId="83" priority="504">
      <formula>OR(L6540="Alteração de Carga",L6540="Caixa Existente sem Alteração",L6540="Desligamento")</formula>
    </cfRule>
  </conditionalFormatting>
  <conditionalFormatting sqref="O6549">
    <cfRule type="expression" dxfId="82" priority="503">
      <formula>OR(L6540="Alteração de Carga",L6540="Caixa Existente sem Alteração",L6540="Desligamento")</formula>
    </cfRule>
  </conditionalFormatting>
  <conditionalFormatting sqref="O6550">
    <cfRule type="expression" dxfId="81" priority="502">
      <formula>OR(L6540="Alteração de Carga",L6540="Caixa Existente sem Alteração",L6540="Desligamento")</formula>
    </cfRule>
  </conditionalFormatting>
  <conditionalFormatting sqref="O6551">
    <cfRule type="expression" dxfId="80" priority="501">
      <formula>OR(L6540="Alteração de Carga",L6540="Caixa Existente sem Alteração",L6540="Desligamento")</formula>
    </cfRule>
  </conditionalFormatting>
  <conditionalFormatting sqref="O6552">
    <cfRule type="expression" dxfId="79" priority="500">
      <formula>OR(L6540="Alteração de Carga",L6540="Caixa Existente sem Alteração",L6540="Desligamento")</formula>
    </cfRule>
  </conditionalFormatting>
  <conditionalFormatting sqref="O6554">
    <cfRule type="expression" dxfId="78" priority="498">
      <formula>OR(L6540="Alteração de Carga",L6540="Caixa Existente sem Alteração",L6540="Desligamento")</formula>
    </cfRule>
  </conditionalFormatting>
  <conditionalFormatting sqref="O6555">
    <cfRule type="expression" dxfId="77" priority="497">
      <formula>OR(L6540="Alteração de Carga",L6540="Caixa Existente sem Alteração",L6540="Desligamento")</formula>
    </cfRule>
  </conditionalFormatting>
  <conditionalFormatting sqref="O6569">
    <cfRule type="expression" dxfId="76" priority="459">
      <formula>OR(L6561="Alteração de Carga",L6561="Caixa Existente sem Alteração",L6561="Desligamento")</formula>
    </cfRule>
  </conditionalFormatting>
  <conditionalFormatting sqref="O6570">
    <cfRule type="expression" dxfId="75" priority="458">
      <formula>OR(L6561="Alteração de Carga",L6561="Caixa Existente sem Alteração",L6561="Desligamento")</formula>
    </cfRule>
  </conditionalFormatting>
  <conditionalFormatting sqref="O6571">
    <cfRule type="expression" dxfId="74" priority="457">
      <formula>OR(L6561="Alteração de Carga",L6561="Caixa Existente sem Alteração",L6561="Desligamento")</formula>
    </cfRule>
  </conditionalFormatting>
  <conditionalFormatting sqref="O6572">
    <cfRule type="expression" dxfId="73" priority="456">
      <formula>OR(L6561="Alteração de Carga",L6561="Caixa Existente sem Alteração",L6561="Desligamento")</formula>
    </cfRule>
  </conditionalFormatting>
  <conditionalFormatting sqref="O6573">
    <cfRule type="expression" dxfId="72" priority="455">
      <formula>OR(L6561="Alteração de Carga",L6561="Caixa Existente sem Alteração",L6561="Desligamento")</formula>
    </cfRule>
  </conditionalFormatting>
  <conditionalFormatting sqref="O6575">
    <cfRule type="expression" dxfId="71" priority="453">
      <formula>OR(L6561="Alteração de Carga",L6561="Caixa Existente sem Alteração",L6561="Desligamento")</formula>
    </cfRule>
  </conditionalFormatting>
  <conditionalFormatting sqref="O6576">
    <cfRule type="expression" dxfId="70" priority="452">
      <formula>OR(L6561="Alteração de Carga",L6561="Caixa Existente sem Alteração",L6561="Desligamento")</formula>
    </cfRule>
  </conditionalFormatting>
  <conditionalFormatting sqref="O6590">
    <cfRule type="expression" dxfId="69" priority="414">
      <formula>OR(L6582="Alteração de Carga",L6582="Caixa Existente sem Alteração",L6582="Desligamento")</formula>
    </cfRule>
  </conditionalFormatting>
  <conditionalFormatting sqref="O6591">
    <cfRule type="expression" dxfId="68" priority="413">
      <formula>OR(L6582="Alteração de Carga",L6582="Caixa Existente sem Alteração",L6582="Desligamento")</formula>
    </cfRule>
  </conditionalFormatting>
  <conditionalFormatting sqref="O6592">
    <cfRule type="expression" dxfId="67" priority="412">
      <formula>OR(L6582="Alteração de Carga",L6582="Caixa Existente sem Alteração",L6582="Desligamento")</formula>
    </cfRule>
  </conditionalFormatting>
  <conditionalFormatting sqref="O6593">
    <cfRule type="expression" dxfId="66" priority="411">
      <formula>OR(L6582="Alteração de Carga",L6582="Caixa Existente sem Alteração",L6582="Desligamento")</formula>
    </cfRule>
  </conditionalFormatting>
  <conditionalFormatting sqref="O6594">
    <cfRule type="expression" dxfId="65" priority="410">
      <formula>OR(L6582="Alteração de Carga",L6582="Caixa Existente sem Alteração",L6582="Desligamento")</formula>
    </cfRule>
  </conditionalFormatting>
  <conditionalFormatting sqref="O6596">
    <cfRule type="expression" dxfId="64" priority="408">
      <formula>OR(L6582="Alteração de Carga",L6582="Caixa Existente sem Alteração",L6582="Desligamento")</formula>
    </cfRule>
  </conditionalFormatting>
  <conditionalFormatting sqref="O6597">
    <cfRule type="expression" dxfId="63" priority="407">
      <formula>OR(L6582="Alteração de Carga",L6582="Caixa Existente sem Alteração",L6582="Desligamento")</formula>
    </cfRule>
  </conditionalFormatting>
  <conditionalFormatting sqref="O6611">
    <cfRule type="expression" dxfId="62" priority="369">
      <formula>OR(L6603="Alteração de Carga",L6603="Caixa Existente sem Alteração",L6603="Desligamento")</formula>
    </cfRule>
  </conditionalFormatting>
  <conditionalFormatting sqref="O6612">
    <cfRule type="expression" dxfId="61" priority="368">
      <formula>OR(L6603="Alteração de Carga",L6603="Caixa Existente sem Alteração",L6603="Desligamento")</formula>
    </cfRule>
  </conditionalFormatting>
  <conditionalFormatting sqref="O6613">
    <cfRule type="expression" dxfId="60" priority="367">
      <formula>OR(L6603="Alteração de Carga",L6603="Caixa Existente sem Alteração",L6603="Desligamento")</formula>
    </cfRule>
  </conditionalFormatting>
  <conditionalFormatting sqref="O6614">
    <cfRule type="expression" dxfId="59" priority="366">
      <formula>OR(L6603="Alteração de Carga",L6603="Caixa Existente sem Alteração",L6603="Desligamento")</formula>
    </cfRule>
  </conditionalFormatting>
  <conditionalFormatting sqref="O6615">
    <cfRule type="expression" dxfId="58" priority="365">
      <formula>OR(L6603="Alteração de Carga",L6603="Caixa Existente sem Alteração",L6603="Desligamento")</formula>
    </cfRule>
  </conditionalFormatting>
  <conditionalFormatting sqref="O6617">
    <cfRule type="expression" dxfId="57" priority="363">
      <formula>OR(L6603="Alteração de Carga",L6603="Caixa Existente sem Alteração",L6603="Desligamento")</formula>
    </cfRule>
  </conditionalFormatting>
  <conditionalFormatting sqref="O6618">
    <cfRule type="expression" dxfId="56" priority="362">
      <formula>OR(L6603="Alteração de Carga",L6603="Caixa Existente sem Alteração",L6603="Desligamento")</formula>
    </cfRule>
  </conditionalFormatting>
  <conditionalFormatting sqref="O6632">
    <cfRule type="expression" dxfId="55" priority="324">
      <formula>OR(L6624="Alteração de Carga",L6624="Caixa Existente sem Alteração",L6624="Desligamento")</formula>
    </cfRule>
  </conditionalFormatting>
  <conditionalFormatting sqref="O6633">
    <cfRule type="expression" dxfId="54" priority="323">
      <formula>OR(L6624="Alteração de Carga",L6624="Caixa Existente sem Alteração",L6624="Desligamento")</formula>
    </cfRule>
  </conditionalFormatting>
  <conditionalFormatting sqref="O6634">
    <cfRule type="expression" dxfId="53" priority="322">
      <formula>OR(L6624="Alteração de Carga",L6624="Caixa Existente sem Alteração",L6624="Desligamento")</formula>
    </cfRule>
  </conditionalFormatting>
  <conditionalFormatting sqref="O6635">
    <cfRule type="expression" dxfId="52" priority="321">
      <formula>OR(L6624="Alteração de Carga",L6624="Caixa Existente sem Alteração",L6624="Desligamento")</formula>
    </cfRule>
  </conditionalFormatting>
  <conditionalFormatting sqref="O6636">
    <cfRule type="expression" dxfId="51" priority="320">
      <formula>OR(L6624="Alteração de Carga",L6624="Caixa Existente sem Alteração",L6624="Desligamento")</formula>
    </cfRule>
  </conditionalFormatting>
  <conditionalFormatting sqref="O6638">
    <cfRule type="expression" dxfId="50" priority="318">
      <formula>OR(L6624="Alteração de Carga",L6624="Caixa Existente sem Alteração",L6624="Desligamento")</formula>
    </cfRule>
  </conditionalFormatting>
  <conditionalFormatting sqref="O6639">
    <cfRule type="expression" dxfId="49" priority="317">
      <formula>OR(L6624="Alteração de Carga",L6624="Caixa Existente sem Alteração",L6624="Desligamento")</formula>
    </cfRule>
  </conditionalFormatting>
  <conditionalFormatting sqref="O6653">
    <cfRule type="expression" dxfId="48" priority="279">
      <formula>OR(L6645="Alteração de Carga",L6645="Caixa Existente sem Alteração",L6645="Desligamento")</formula>
    </cfRule>
  </conditionalFormatting>
  <conditionalFormatting sqref="O6654">
    <cfRule type="expression" dxfId="47" priority="278">
      <formula>OR(L6645="Alteração de Carga",L6645="Caixa Existente sem Alteração",L6645="Desligamento")</formula>
    </cfRule>
  </conditionalFormatting>
  <conditionalFormatting sqref="O6655">
    <cfRule type="expression" dxfId="46" priority="277">
      <formula>OR(L6645="Alteração de Carga",L6645="Caixa Existente sem Alteração",L6645="Desligamento")</formula>
    </cfRule>
  </conditionalFormatting>
  <conditionalFormatting sqref="O6656">
    <cfRule type="expression" dxfId="45" priority="276">
      <formula>OR(L6645="Alteração de Carga",L6645="Caixa Existente sem Alteração",L6645="Desligamento")</formula>
    </cfRule>
  </conditionalFormatting>
  <conditionalFormatting sqref="O6657">
    <cfRule type="expression" dxfId="44" priority="275">
      <formula>OR(L6645="Alteração de Carga",L6645="Caixa Existente sem Alteração",L6645="Desligamento")</formula>
    </cfRule>
  </conditionalFormatting>
  <conditionalFormatting sqref="O6659">
    <cfRule type="expression" dxfId="43" priority="273">
      <formula>OR(L6645="Alteração de Carga",L6645="Caixa Existente sem Alteração",L6645="Desligamento")</formula>
    </cfRule>
  </conditionalFormatting>
  <conditionalFormatting sqref="O6660">
    <cfRule type="expression" dxfId="42" priority="272">
      <formula>OR(L6645="Alteração de Carga",L6645="Caixa Existente sem Alteração",L6645="Desligamento")</formula>
    </cfRule>
  </conditionalFormatting>
  <conditionalFormatting sqref="O6674">
    <cfRule type="expression" dxfId="41" priority="234">
      <formula>OR(L6666="Alteração de Carga",L6666="Caixa Existente sem Alteração",L6666="Desligamento")</formula>
    </cfRule>
  </conditionalFormatting>
  <conditionalFormatting sqref="O6675">
    <cfRule type="expression" dxfId="40" priority="233">
      <formula>OR(L6666="Alteração de Carga",L6666="Caixa Existente sem Alteração",L6666="Desligamento")</formula>
    </cfRule>
  </conditionalFormatting>
  <conditionalFormatting sqref="O6676">
    <cfRule type="expression" dxfId="39" priority="232">
      <formula>OR(L6666="Alteração de Carga",L6666="Caixa Existente sem Alteração",L6666="Desligamento")</formula>
    </cfRule>
  </conditionalFormatting>
  <conditionalFormatting sqref="O6677">
    <cfRule type="expression" dxfId="38" priority="231">
      <formula>OR(L6666="Alteração de Carga",L6666="Caixa Existente sem Alteração",L6666="Desligamento")</formula>
    </cfRule>
  </conditionalFormatting>
  <conditionalFormatting sqref="O6678">
    <cfRule type="expression" dxfId="37" priority="230">
      <formula>OR(L6666="Alteração de Carga",L6666="Caixa Existente sem Alteração",L6666="Desligamento")</formula>
    </cfRule>
  </conditionalFormatting>
  <conditionalFormatting sqref="O6680">
    <cfRule type="expression" dxfId="36" priority="228">
      <formula>OR(L6666="Alteração de Carga",L6666="Caixa Existente sem Alteração",L6666="Desligamento")</formula>
    </cfRule>
  </conditionalFormatting>
  <conditionalFormatting sqref="O6681">
    <cfRule type="expression" dxfId="35" priority="227">
      <formula>OR(L6666="Alteração de Carga",L6666="Caixa Existente sem Alteração",L6666="Desligamento")</formula>
    </cfRule>
  </conditionalFormatting>
  <conditionalFormatting sqref="O6695">
    <cfRule type="expression" dxfId="34" priority="189">
      <formula>OR(L6687="Alteração de Carga",L6687="Caixa Existente sem Alteração",L6687="Desligamento")</formula>
    </cfRule>
  </conditionalFormatting>
  <conditionalFormatting sqref="O6696">
    <cfRule type="expression" dxfId="33" priority="188">
      <formula>OR(L6687="Alteração de Carga",L6687="Caixa Existente sem Alteração",L6687="Desligamento")</formula>
    </cfRule>
  </conditionalFormatting>
  <conditionalFormatting sqref="O6697">
    <cfRule type="expression" dxfId="32" priority="187">
      <formula>OR(L6687="Alteração de Carga",L6687="Caixa Existente sem Alteração",L6687="Desligamento")</formula>
    </cfRule>
  </conditionalFormatting>
  <conditionalFormatting sqref="O6698">
    <cfRule type="expression" dxfId="31" priority="186">
      <formula>OR(L6687="Alteração de Carga",L6687="Caixa Existente sem Alteração",L6687="Desligamento")</formula>
    </cfRule>
  </conditionalFormatting>
  <conditionalFormatting sqref="O6699">
    <cfRule type="expression" dxfId="30" priority="185">
      <formula>OR(L6687="Alteração de Carga",L6687="Caixa Existente sem Alteração",L6687="Desligamento")</formula>
    </cfRule>
  </conditionalFormatting>
  <conditionalFormatting sqref="O6701">
    <cfRule type="expression" dxfId="29" priority="183">
      <formula>OR(L6687="Alteração de Carga",L6687="Caixa Existente sem Alteração",L6687="Desligamento")</formula>
    </cfRule>
  </conditionalFormatting>
  <conditionalFormatting sqref="O6702">
    <cfRule type="expression" dxfId="28" priority="182">
      <formula>OR(L6687="Alteração de Carga",L6687="Caixa Existente sem Alteração",L6687="Desligamento")</formula>
    </cfRule>
  </conditionalFormatting>
  <conditionalFormatting sqref="O6716">
    <cfRule type="expression" dxfId="27" priority="144">
      <formula>OR(L6708="Alteração de Carga",L6708="Caixa Existente sem Alteração",L6708="Desligamento")</formula>
    </cfRule>
  </conditionalFormatting>
  <conditionalFormatting sqref="O6717">
    <cfRule type="expression" dxfId="26" priority="143">
      <formula>OR(L6708="Alteração de Carga",L6708="Caixa Existente sem Alteração",L6708="Desligamento")</formula>
    </cfRule>
  </conditionalFormatting>
  <conditionalFormatting sqref="O6718">
    <cfRule type="expression" dxfId="25" priority="142">
      <formula>OR(L6708="Alteração de Carga",L6708="Caixa Existente sem Alteração",L6708="Desligamento")</formula>
    </cfRule>
  </conditionalFormatting>
  <conditionalFormatting sqref="O6719">
    <cfRule type="expression" dxfId="24" priority="141">
      <formula>OR(L6708="Alteração de Carga",L6708="Caixa Existente sem Alteração",L6708="Desligamento")</formula>
    </cfRule>
  </conditionalFormatting>
  <conditionalFormatting sqref="O6720">
    <cfRule type="expression" dxfId="23" priority="140">
      <formula>OR(L6708="Alteração de Carga",L6708="Caixa Existente sem Alteração",L6708="Desligamento")</formula>
    </cfRule>
  </conditionalFormatting>
  <conditionalFormatting sqref="O6722">
    <cfRule type="expression" dxfId="22" priority="138">
      <formula>OR(L6708="Alteração de Carga",L6708="Caixa Existente sem Alteração",L6708="Desligamento")</formula>
    </cfRule>
  </conditionalFormatting>
  <conditionalFormatting sqref="O6723">
    <cfRule type="expression" dxfId="21" priority="137">
      <formula>OR(L6708="Alteração de Carga",L6708="Caixa Existente sem Alteração",L6708="Desligamento")</formula>
    </cfRule>
  </conditionalFormatting>
  <conditionalFormatting sqref="O6737">
    <cfRule type="expression" dxfId="20" priority="99">
      <formula>OR(L6729="Alteração de Carga",L6729="Caixa Existente sem Alteração",L6729="Desligamento")</formula>
    </cfRule>
  </conditionalFormatting>
  <conditionalFormatting sqref="O6738">
    <cfRule type="expression" dxfId="19" priority="98">
      <formula>OR(L6729="Alteração de Carga",L6729="Caixa Existente sem Alteração",L6729="Desligamento")</formula>
    </cfRule>
  </conditionalFormatting>
  <conditionalFormatting sqref="O6739">
    <cfRule type="expression" dxfId="18" priority="97">
      <formula>OR(L6729="Alteração de Carga",L6729="Caixa Existente sem Alteração",L6729="Desligamento")</formula>
    </cfRule>
  </conditionalFormatting>
  <conditionalFormatting sqref="O6740">
    <cfRule type="expression" dxfId="17" priority="96">
      <formula>OR(L6729="Alteração de Carga",L6729="Caixa Existente sem Alteração",L6729="Desligamento")</formula>
    </cfRule>
  </conditionalFormatting>
  <conditionalFormatting sqref="O6741">
    <cfRule type="expression" dxfId="16" priority="95">
      <formula>OR(L6729="Alteração de Carga",L6729="Caixa Existente sem Alteração",L6729="Desligamento")</formula>
    </cfRule>
  </conditionalFormatting>
  <conditionalFormatting sqref="O6743">
    <cfRule type="expression" dxfId="15" priority="93">
      <formula>OR(L6729="Alteração de Carga",L6729="Caixa Existente sem Alteração",L6729="Desligamento")</formula>
    </cfRule>
  </conditionalFormatting>
  <conditionalFormatting sqref="O6744">
    <cfRule type="expression" dxfId="14" priority="92">
      <formula>OR(L6729="Alteração de Carga",L6729="Caixa Existente sem Alteração",L6729="Desligamento")</formula>
    </cfRule>
  </conditionalFormatting>
  <conditionalFormatting sqref="O6758">
    <cfRule type="expression" dxfId="13" priority="54">
      <formula>OR(L6750="Alteração de Carga",L6750="Caixa Existente sem Alteração",L6750="Desligamento")</formula>
    </cfRule>
  </conditionalFormatting>
  <conditionalFormatting sqref="O6759">
    <cfRule type="expression" dxfId="12" priority="53">
      <formula>OR(L6750="Alteração de Carga",L6750="Caixa Existente sem Alteração",L6750="Desligamento")</formula>
    </cfRule>
  </conditionalFormatting>
  <conditionalFormatting sqref="O6760">
    <cfRule type="expression" dxfId="11" priority="52">
      <formula>OR(L6750="Alteração de Carga",L6750="Caixa Existente sem Alteração",L6750="Desligamento")</formula>
    </cfRule>
  </conditionalFormatting>
  <conditionalFormatting sqref="O6761">
    <cfRule type="expression" dxfId="10" priority="51">
      <formula>OR(L6750="Alteração de Carga",L6750="Caixa Existente sem Alteração",L6750="Desligamento")</formula>
    </cfRule>
  </conditionalFormatting>
  <conditionalFormatting sqref="O6762">
    <cfRule type="expression" dxfId="9" priority="50">
      <formula>OR(L6750="Alteração de Carga",L6750="Caixa Existente sem Alteração",L6750="Desligamento")</formula>
    </cfRule>
  </conditionalFormatting>
  <conditionalFormatting sqref="O6764">
    <cfRule type="expression" dxfId="8" priority="48">
      <formula>OR(L6750="Alteração de Carga",L6750="Caixa Existente sem Alteração",L6750="Desligamento")</formula>
    </cfRule>
  </conditionalFormatting>
  <conditionalFormatting sqref="O6765">
    <cfRule type="expression" dxfId="7" priority="47">
      <formula>OR(L6750="Alteração de Carga",L6750="Caixa Existente sem Alteração",L6750="Desligamento")</formula>
    </cfRule>
  </conditionalFormatting>
  <conditionalFormatting sqref="O6779">
    <cfRule type="expression" dxfId="6" priority="9">
      <formula>OR(L6771="Alteração de Carga",L6771="Caixa Existente sem Alteração",L6771="Desligamento")</formula>
    </cfRule>
  </conditionalFormatting>
  <conditionalFormatting sqref="O6780">
    <cfRule type="expression" dxfId="5" priority="8">
      <formula>OR(L6771="Alteração de Carga",L6771="Caixa Existente sem Alteração",L6771="Desligamento")</formula>
    </cfRule>
  </conditionalFormatting>
  <conditionalFormatting sqref="O6781">
    <cfRule type="expression" dxfId="4" priority="7">
      <formula>OR(L6771="Alteração de Carga",L6771="Caixa Existente sem Alteração",L6771="Desligamento")</formula>
    </cfRule>
  </conditionalFormatting>
  <conditionalFormatting sqref="O6782">
    <cfRule type="expression" dxfId="3" priority="6">
      <formula>OR(L6771="Alteração de Carga",L6771="Caixa Existente sem Alteração",L6771="Desligamento")</formula>
    </cfRule>
  </conditionalFormatting>
  <conditionalFormatting sqref="O6783">
    <cfRule type="expression" dxfId="2" priority="5">
      <formula>OR(L6771="Alteração de Carga",L6771="Caixa Existente sem Alteração",L6771="Desligamento")</formula>
    </cfRule>
  </conditionalFormatting>
  <conditionalFormatting sqref="O6785">
    <cfRule type="expression" dxfId="1" priority="3">
      <formula>OR(L6771="Alteração de Carga",L6771="Caixa Existente sem Alteração",L6771="Desligamento")</formula>
    </cfRule>
  </conditionalFormatting>
  <conditionalFormatting sqref="O6786">
    <cfRule type="expression" dxfId="0" priority="2">
      <formula>OR(L6771="Alteração de Carga",L6771="Caixa Existente sem Alteração",L6771="Desligamento")</formula>
    </cfRule>
  </conditionalFormatting>
  <dataValidations count="12">
    <dataValidation type="list" allowBlank="1" showInputMessage="1" showErrorMessage="1" sqref="E6764:E6765 E1115:E1116 E1136:E1137 J6764:J6765 O6764:O6765 J1136:J1137 J23:J24 E23:E24 O23:O24 E1325:E1326 E1346:E1347 J1346:J1347 J44:J45 E44:E45 O44:O45 J65:J66 E65:E66 O65:O66 E86:E87 O86:O87 E107:E108 J107:J108 O128:O129 O107:O108 J128:J129 E128:E129 E149:E150 J149:J150 J86:J87 E1556:E1557 O149:O150 E170:E171 J170:J171 O170:O171 E191:E192 J191:J192 O191:O192 E212:E213 J212:J213 O212:O213 E233:E234 J233:J234 O233:O234 E254:E255 J254:J255 O254:O255 E275:E276 J275:J276 O275:O276 E296:E297 J296:J297 O296:O297 E317:E318 J317:J318 O317:O318 E338:E339 J338:J339 O338:O339 E359:E360 J359:J360 O359:O360 E380:E381 J380:J381 O380:O381 E401:E402 J401:J402 O401:O402 E422:E423 J422:J423 O422:O423 E443:E444 J443:J444 O443:O444 E464:E465 J464:J465 O464:O465 E485:E486 J485:J486 O485:O486 E506:E507 J506:J507 O506:O507 E527:E528 J527:J528 O527:O528 E548:E549 J548:J549 O548:O549 E569:E570 J569:J570 O569:O570 E590:E591 J590:J591 O590:O591 E611:E612 J611:J612 O611:O612 E632:E633 J632:J633 O632:O633 E653:E654 J653:J654 O653:O654 E674:E675 J674:J675 O674:O675 E695:E696 J695:J696 O695:O696 E716:E717 J716:J717 O716:O717 E737:E738 J737:J738 O737:O738 E758:E759 J758:J759 O758:O759 E779:E780 J779:J780 O779:O780 E800:E801 J800:J801 O800:O801 E821:E822 J821:J822 O821:O822 E842:E843 J842:J843 O842:O843 E863:E864 J863:J864 O863:O864 E884:E885 J884:J885 O884:O885 E905:E906 J905:J906 O905:O906 E926:E927 J926:J927 O926:O927 E947:E948 J947:J948 O947:O948 E968:E969 J968:J969 O968:O969 E989:E990 J989:J990 O989:O990 E1010:E1011 J1010:J1011 O1010:O1011 E1031:E1032 J1031:J1032 O1031:O1032 E1052:E1053 J1052:J1053 O1052:O1053 E1073:E1074 J1073:J1074 O1073:O1074 E1094:E1095 J1094:J1095 O1094:O1095 J1115:J1116 O1115:O1116 O1136:O1137 E1157:E1158 J1157:J1158 O1157:O1158 E1178:E1179 J1178:J1179 O1178:O1179 E1199:E1200 J1199:J1200 O1199:O1200 E1220:E1221 J1220:J1221 O1220:O1221 E1241:E1242 J1241:J1242 O1241:O1242 E1262:E1263 J1262:J1263 O1262:O1263 E1283:E1284 J1283:J1284 O1283:O1284 E1304:E1305 J1304:J1305 O1304:O1305 J1325:J1326 O1325:O1326 E1367:E1368 O1346:O1347 J1367:J1368 E1388:E1389 O1367:O1368 J1388:J1389 E1409:E1410 O1388:O1389 J1409:J1410 E1430:E1431 O1409:O1410 J1430:J1431 E1451:E1452 O1430:O1431 J1451:J1452 E1472:E1473 O1451:O1452 J1472:J1473 E1493:E1494 O1472:O1473 J1493:J1494 E1514:E1515 O1493:O1494 J1514:J1515 E1535:E1536 O1514:O1515 J1535:J1536 J1556:J1557 O1535:O1536 O1556:O1557 E1577:E1578 J1577:J1578 O1577:O1578 E1598:E1599 J1598:J1599 O1598:O1599 E1619:E1620 J1619:J1620 O1619:O1620 E1640:E1641 J1640:J1641 O1640:O1641 E1661:E1662 J1661:J1662 O1661:O1662 E1682:E1683 J1682:J1683 O1682:O1683 E1703:E1704 J1703:J1704 O1703:O1704 E1724:E1725 J1724:J1725 O1724:O1725 E1745:E1746 J1745:J1746 O1745:O1746 E1766:E1767 J1766:J1767 O1766:O1767 E1787:E1788 J1787:J1788 O1787:O1788 E1808:E1809 J1808:J1809 O1808:O1809 E1829:E1830 J1829:J1830 O1829:O1830 E1850:E1851 J1850:J1851 O1850:O1851 E1871:E1872 J1871:J1872 O1871:O1872 E1892:E1893 J1892:J1893 O1892:O1893 E1913:E1914 J1913:J1914 O1913:O1914 E1934:E1935 J1934:J1935 O1934:O1935 E1955:E1956 J1955:J1956 O1955:O1956 E1976:E1977 J1976:J1977 O1976:O1977 E1997:E1998 J1997:J1998 O1997:O1998 E2018:E2019 J2018:J2019 O2018:O2019 E2039:E2040 J2039:J2040 O2039:O2040 E2060:E2061 J2060:J2061 O2060:O2061 E2081:E2082 J2081:J2082 O2081:O2082 E2102:E2103 J2102:J2103 O2102:O2103 E2123:E2124 J2123:J2124 O2123:O2124 E2144:E2145 J2144:J2145 O2144:O2145 E2165:E2166 J2165:J2166 O2165:O2166 E2186:E2187 J2186:J2187 O2186:O2187 E2207:E2208 J2207:J2208 O2207:O2208 E2228:E2229 J2228:J2229 O2228:O2229 E2249:E2250 J2249:J2250 O2249:O2250 E2270:E2271 J2270:J2271 O2270:O2271 E2291:E2292 J2291:J2292 O2291:O2292 E2312:E2313 J2312:J2313 O2312:O2313 E2333:E2334 J2333:J2334 O2333:O2334 E2354:E2355 J2354:J2355 O2354:O2355 E2375:E2376 J2375:J2376 O2375:O2376 E2396:E2397 J2396:J2397 O2396:O2397 E2417:E2418 J2417:J2418 O2417:O2418 E2438:E2439 J2438:J2439 O2438:O2439 E2459:E2460 J2459:J2460 O2459:O2460 E2480:E2481 J2480:J2481 O2480:O2481 E2501:E2502 J2501:J2502 O2501:O2502 E2522:E2523 J2522:J2523 O2522:O2523 E2543:E2544 J2543:J2544 O2543:O2544 E2564:E2565 J2564:J2565 O2564:O2565 E2585:E2586 J2585:J2586 O2585:O2586 E2606:E2607 J2606:J2607 O2606:O2607 E2627:E2628 J2627:J2628 O2627:O2628 E2648:E2649 J2648:J2649 O2648:O2649 E2669:E2670 J2669:J2670 O2669:O2670 E2690:E2691 J2690:J2691 O2690:O2691 E2711:E2712 J2711:J2712 O2711:O2712 E2732:E2733 J2732:J2733 O2732:O2733 E2753:E2754 J2753:J2754 O2753:O2754 E2774:E2775 J2774:J2775 O2774:O2775 E2795:E2796 J2795:J2796 O2795:O2796 E2816:E2817 J2816:J2817 O2816:O2817 E2837:E2838 J2837:J2838 O2837:O2838 E2858:E2859 J2858:J2859 O2858:O2859 E2879:E2880 J2879:J2880 O2879:O2880 E2900:E2901 J2900:J2901 O2900:O2901 E2921:E2922 J2921:J2922 O2921:O2922 E2942:E2943 J2942:J2943 O2942:O2943 E2963:E2964 J2963:J2964 O2963:O2964 E2984:E2985 J2984:J2985 O2984:O2985 E3005:E3006 J3005:J3006 O3005:O3006 E3026:E3027 J3026:J3027 O3026:O3027 E3047:E3048 J3047:J3048 O3047:O3048 E3068:E3069 J3068:J3069 O3068:O3069 E3089:E3090 J3089:J3090 O3089:O3090 E3110:E3111 J3110:J3111 O3110:O3111 E3131:E3132 J3131:J3132 O3131:O3132 E3152:E3153 J3152:J3153 O3152:O3153 E3173:E3174 J3173:J3174 O3173:O3174 E3194:E3195 J3194:J3195 O3194:O3195 E3215:E3216 J3215:J3216 O3215:O3216 E3236:E3237 J3236:J3237 O3236:O3237 E3257:E3258 J3257:J3258 O3257:O3258 E3278:E3279 J3278:J3279 O3278:O3279 E3299:E3300 J3299:J3300 O3299:O3300 E3320:E3321 J3320:J3321 O3320:O3321 E3341:E3342 J3341:J3342 O3341:O3342 E3362:E3363 J3362:J3363 O3362:O3363 E3383:E3384 J3383:J3384 O3383:O3384 E3404:E3405 J3404:J3405 O3404:O3405 E3425:E3426 J3425:J3426 O3425:O3426 E3446:E3447 J3446:J3447 O3446:O3447 E3467:E3468 J3467:J3468 O3467:O3468 E3488:E3489 J3488:J3489 O3488:O3489 E3509:E3510 J3509:J3510 O3509:O3510 E3530:E3531 J3530:J3531 O3530:O3531 E3551:E3552 J3551:J3552 O3551:O3552 E3572:E3573 J3572:J3573 O3572:O3573 E3593:E3594 J3593:J3594 O3593:O3594 E3614:E3615 J3614:J3615 O3614:O3615 E3635:E3636 J3635:J3636 O3635:O3636 E3656:E3657 J3656:J3657 O3656:O3657 E3677:E3678 J3677:J3678 O3677:O3678 E3698:E3699 J3698:J3699 O3698:O3699 E3719:E3720 J3719:J3720 O3719:O3720 E3740:E3741 J3740:J3741 O3740:O3741 E3761:E3762 J3761:J3762 O3761:O3762 E3782:E3783 J3782:J3783 O3782:O3783 E3803:E3804 J3803:J3804 O3803:O3804 E3824:E3825 J3824:J3825 O3824:O3825 E3845:E3846 J3845:J3846 O3845:O3846 E3866:E3867 J3866:J3867 O3866:O3867 E3887:E3888 J3887:J3888 O3887:O3888 E3908:E3909 J3908:J3909 O3908:O3909 E3929:E3930 J3929:J3930 O3929:O3930 E3950:E3951 J3950:J3951 O3950:O3951 E3971:E3972 J3971:J3972 O3971:O3972 E3992:E3993 J3992:J3993 O3992:O3993 E4013:E4014 J4013:J4014 O4013:O4014 E4034:E4035 J4034:J4035 O4034:O4035 E4055:E4056 J4055:J4056 O4055:O4056 E4076:E4077 J4076:J4077 O4076:O4077 E4097:E4098 J4097:J4098 O4097:O4098 E4118:E4119 J4118:J4119 O4118:O4119 E4139:E4140 J4139:J4140 O4139:O4140 E4160:E4161 J4160:J4161 O4160:O4161 E4181:E4182 J4181:J4182 O4181:O4182 E4202:E4203 J4202:J4203 O4202:O4203 E4223:E4224 J4223:J4224 O4223:O4224 E4244:E4245 J4244:J4245 O4244:O4245 E4265:E4266 J4265:J4266 O4265:O4266 E4286:E4287 J4286:J4287 O4286:O4287 E4307:E4308 J4307:J4308 O4307:O4308 E4328:E4329 J4328:J4329 O4328:O4329 E4349:E4350 J4349:J4350 O4349:O4350 E4370:E4371 J4370:J4371 O4370:O4371 E4391:E4392 J4391:J4392 O4391:O4392 E4412:E4413 J4412:J4413 O4412:O4413 E4433:E4434 J4433:J4434 O4433:O4434 E4454:E4455 J4454:J4455 O4454:O4455 E4475:E4476 J4475:J4476 O4475:O4476 E4496:E4497 J4496:J4497 O4496:O4497 E4517:E4518 J4517:J4518 O4517:O4518 E4538:E4539 J4538:J4539 O4538:O4539 E4559:E4560 J4559:J4560 O4559:O4560 E4580:E4581 J4580:J4581 O4580:O4581 E4601:E4602 J4601:J4602 O4601:O4602 E4622:E4623 J4622:J4623 O4622:O4623 E4643:E4644 J4643:J4644 O4643:O4644 E4664:E4665 J4664:J4665 O4664:O4665 E4685:E4686 J4685:J4686 O4685:O4686 E4706:E4707 J4706:J4707 O4706:O4707 E4727:E4728 J4727:J4728 O4727:O4728 E4748:E4749 J4748:J4749 O4748:O4749 E4769:E4770 J4769:J4770 O4769:O4770 E4790:E4791 J4790:J4791 O4790:O4791 E4811:E4812 J4811:J4812 O4811:O4812 E4832:E4833 J4832:J4833 O4832:O4833 E4853:E4854 J4853:J4854 O4853:O4854 E4874:E4875 J4874:J4875 O4874:O4875 E4895:E4896 J4895:J4896 O4895:O4896 E4916:E4917 J4916:J4917 O4916:O4917 E4937:E4938 J4937:J4938 O4937:O4938 E4958:E4959 J4958:J4959 O4958:O4959 E4979:E4980 J4979:J4980 O4979:O4980 E5000:E5001 J5000:J5001 O5000:O5001 E5021:E5022 J5021:J5022 O5021:O5022 E5042:E5043 J5042:J5043 O5042:O5043 E5063:E5064 J5063:J5064 O5063:O5064 E5084:E5085 J5084:J5085 O5084:O5085 E5105:E5106 J5105:J5106 O5105:O5106 E5126:E5127 J5126:J5127 O5126:O5127 E5147:E5148 J5147:J5148 O5147:O5148 E5168:E5169 J5168:J5169 O5168:O5169 E5189:E5190 J5189:J5190 O5189:O5190 E5210:E5211 J5210:J5211 O5210:O5211 E5231:E5232 J5231:J5232 O5231:O5232 E5252:E5253 J5252:J5253 O5252:O5253 E5273:E5274 J5273:J5274 O5273:O5274 E5294:E5295 J5294:J5295 O5294:O5295 E5315:E5316 J5315:J5316 O5315:O5316 E5336:E5337 J5336:J5337 O5336:O5337 E5357:E5358 J5357:J5358 O5357:O5358 E5378:E5379 J5378:J5379 O5378:O5379 E5399:E5400 J5399:J5400 O5399:O5400 E5420:E5421 J5420:J5421 O5420:O5421 E5441:E5442 J5441:J5442 O5441:O5442 E5462:E5463 J5462:J5463 O5462:O5463 E5483:E5484 J5483:J5484 O5483:O5484 E5504:E5505 J5504:J5505 O5504:O5505 E5525:E5526 J5525:J5526 O5525:O5526 E5546:E5547 J5546:J5547 O5546:O5547 E5567:E5568 J5567:J5568 O5567:O5568 E5588:E5589 J5588:J5589 O5588:O5589 E5609:E5610 J5609:J5610 O5609:O5610 E5630:E5631 J5630:J5631 O5630:O5631 E5651:E5652 J5651:J5652 O5651:O5652 E5672:E5673 J5672:J5673 O5672:O5673 E5693:E5694 J5693:J5694 O5693:O5694 E5714:E5715 J5714:J5715 O5714:O5715 E5735:E5736 J5735:J5736 O5735:O5736 E5756:E5757 J5756:J5757 O5756:O5757 E5777:E5778 J5777:J5778 O5777:O5778 E5798:E5799 J5798:J5799 O5798:O5799 E5819:E5820 J5819:J5820 O5819:O5820 E5840:E5841 J5840:J5841 O5840:O5841 E5861:E5862 J5861:J5862 O5861:O5862 E5882:E5883 J5882:J5883 O5882:O5883 E5903:E5904 J5903:J5904 O5903:O5904 E5924:E5925 J5924:J5925 O5924:O5925 E5945:E5946 J5945:J5946 O5945:O5946 E5966:E5967 J5966:J5967 O5966:O5967 E5987:E5988 J5987:J5988 O5987:O5988 E6008:E6009 J6008:J6009 O6008:O6009 E6029:E6030 J6029:J6030 O6029:O6030 E6050:E6051 J6050:J6051 O6050:O6051 E6071:E6072 J6071:J6072 O6071:O6072 E6092:E6093 J6092:J6093 O6092:O6093 E6113:E6114 J6113:J6114 O6113:O6114 E6134:E6135 J6134:J6135 O6134:O6135 E6155:E6156 J6155:J6156 O6155:O6156 E6176:E6177 J6176:J6177 O6176:O6177 E6197:E6198 J6197:J6198 O6197:O6198 E6218:E6219 J6218:J6219 O6218:O6219 E6239:E6240 J6239:J6240 O6239:O6240 E6260:E6261 J6260:J6261 O6260:O6261 E6281:E6282 J6281:J6282 O6281:O6282 E6302:E6303 J6302:J6303 O6302:O6303 E6323:E6324 J6323:J6324 O6323:O6324 E6344:E6345 J6344:J6345 O6344:O6345 E6365:E6366 J6365:J6366 O6365:O6366 E6386:E6387 J6386:J6387 O6386:O6387 E6407:E6408 J6407:J6408 O6407:O6408 E6428:E6429 J6428:J6429 O6428:O6429 E6449:E6450 J6449:J6450 O6449:O6450 E6470:E6471 J6470:J6471 O6470:O6471 E6491:E6492 J6491:J6492 O6491:O6492 E6512:E6513 J6512:J6513 O6512:O6513 E6533:E6534 J6533:J6534 O6533:O6534 E6554:E6555 J6554:J6555 O6554:O6555 E6575:E6576 J6575:J6576 O6575:O6576 E6596:E6597 J6596:J6597 O6596:O6597 E6617:E6618 J6617:J6618 O6617:O6618 E6638:E6639 J6638:J6639 O6638:O6639 E6659:E6660 J6659:J6660 O6659:O6660 E6680:E6681 J6680:J6681 O6680:O6681 E6701:E6702 J6701:J6702 O6701:O6702 E6722:E6723 J6722:J6723 O6722:O6723 E6743:E6744 J6743:J6744 O6743:O6744 E6785:E6786 J6785:J6786 O6785:O6786" xr:uid="{474E6D1C-CD78-4971-93A8-9D04C82A3EAF}">
      <formula1>"Sim, Não"</formula1>
    </dataValidation>
    <dataValidation type="list" allowBlank="1" showInputMessage="1" showErrorMessage="1" sqref="C6758 C1130 C1109 H6758 M6758 H1130 C17 H17 M17 C1340 C1319 H1340 C38 H38 M38 C59 H59 M59 M80 C80 C101 M122 H101 M101 C122 H122 C143 C1550 H143 H80 C164 M143 H164 C185 M164 H185 C206 M185 H206 C227 M206 H227 C248 M227 H248 C269 M248 H269 C290 M269 H290 C311 M290 H311 C332 M311 H332 C353 M332 H353 C374 M353 H374 C395 M374 H395 C416 M395 H416 C437 M416 H437 C458 M437 H458 C479 M458 H479 C500 M479 H500 C521 M500 H521 C542 M521 H542 C563 M542 H563 C584 M563 H584 C605 M584 H605 C626 M605 H626 C647 M626 H647 C668 M647 H668 C689 M668 H689 C710 M689 H710 C731 M710 H731 C752 M731 H752 C773 M752 H773 C794 M773 H794 C815 M794 H815 C836 M815 H836 C857 M836 H857 C878 M857 H878 C899 M878 H899 C920 M899 H920 C941 M920 H941 C962 M941 H962 C983 M962 H983 C1004 M983 H1004 C1025 M1004 H1025 C1046 M1025 H1046 C1067 M1046 H1067 C1088 M1067 H1088 H1109 M1088 M1109 C1151 M1130 H1151 C1172 M1151 H1172 C1193 M1172 H1193 C1214 M1193 H1214 C1235 M1214 H1235 C1256 M1235 H1256 C1277 M1256 H1277 C1298 M1277 H1298 H1319 M1298 M1319 C1361 M1340 H1361 C1382 M1361 H1382 C1403 M1382 H1403 C1424 M1403 H1424 C1445 M1424 H1445 C1466 M1445 H1466 C1487 M1466 H1487 C1508 M1487 H1508 C1529 M1508 H1529 H1550 M1529 M1550 C1571 H1571 M1571 C1592 H1592 M1592 C1613 H1613 M1613 C1634 H1634 M1634 C1655 H1655 M1655 C1676 H1676 M1676 C1697 H1697 M1697 C1718 H1718 M1718 C1739 H1739 M1739 C1760 H1760 M1760 C1781 H1781 M1781 C1802 H1802 M1802 C1823 H1823 M1823 C1844 H1844 M1844 C1865 H1865 M1865 C1886 H1886 M1886 C1907 H1907 M1907 C1928 H1928 M1928 C1949 H1949 M1949 C1970 H1970 M1970 C1991 H1991 M1991 C2012 H2012 M2012 C2033 H2033 M2033 C2054 H2054 M2054 C2075 H2075 M2075 C2096 H2096 M2096 C2117 H2117 M2117 C2138 H2138 M2138 C2159 H2159 M2159 C2180 H2180 M2180 C2201 H2201 M2201 C2222 H2222 M2222 C2243 H2243 M2243 C2264 H2264 M2264 C2285 H2285 M2285 C2306 H2306 M2306 C2327 H2327 M2327 C2348 H2348 M2348 C2369 H2369 M2369 C2390 H2390 M2390 C2411 H2411 M2411 C2432 H2432 M2432 C2453 H2453 M2453 C2474 H2474 M2474 C2495 H2495 M2495 C2516 H2516 M2516 C2537 H2537 M2537 C2558 H2558 M2558 C2579 H2579 M2579 C2600 H2600 M2600 C2621 H2621 M2621 C2642 H2642 M2642 C2663 H2663 M2663 C2684 H2684 M2684 C2705 H2705 M2705 C2726 H2726 M2726 C2747 H2747 M2747 C2768 H2768 M2768 C2789 H2789 M2789 C2810 H2810 M2810 C2831 H2831 M2831 C2852 H2852 M2852 C2873 H2873 M2873 C2894 H2894 M2894 C2915 H2915 M2915 C2936 H2936 M2936 C2957 H2957 M2957 C2978 H2978 M2978 C2999 H2999 M2999 C3020 H3020 M3020 C3041 H3041 M3041 C3062 H3062 M3062 C3083 H3083 M3083 C3104 H3104 M3104 C3125 H3125 M3125 C3146 H3146 M3146 C3167 H3167 M3167 C3188 H3188 M3188 C3209 H3209 M3209 C3230 H3230 M3230 C3251 H3251 M3251 C3272 H3272 M3272 C3293 H3293 M3293 C3314 H3314 M3314 C3335 H3335 M3335 C3356 H3356 M3356 C3377 H3377 M3377 C3398 H3398 M3398 C3419 H3419 M3419 C3440 H3440 M3440 C3461 H3461 M3461 C3482 H3482 M3482 C3503 H3503 M3503 C3524 H3524 M3524 C3545 H3545 M3545 C3566 H3566 M3566 C3587 H3587 M3587 C3608 H3608 M3608 C3629 H3629 M3629 C3650 H3650 M3650 C3671 H3671 M3671 C3692 H3692 M3692 C3713 H3713 M3713 C3734 H3734 M3734 C3755 H3755 M3755 C3776 H3776 M3776 C3797 H3797 M3797 C3818 H3818 M3818 C3839 H3839 M3839 C3860 H3860 M3860 C3881 H3881 M3881 C3902 H3902 M3902 C3923 H3923 M3923 C3944 H3944 M3944 C3965 H3965 M3965 C3986 H3986 M3986 C4007 H4007 M4007 C4028 H4028 M4028 C4049 H4049 M4049 C4070 H4070 M4070 C4091 H4091 M4091 C4112 H4112 M4112 C4133 H4133 M4133 C4154 H4154 M4154 C4175 H4175 M4175 C4196 H4196 M4196 C4217 H4217 M4217 C4238 H4238 M4238 C4259 H4259 M4259 C4280 H4280 M4280 C4301 H4301 M4301 C4322 H4322 M4322 C4343 H4343 M4343 C4364 H4364 M4364 C4385 H4385 M4385 C4406 H4406 M4406 C4427 H4427 M4427 C4448 H4448 M4448 C4469 H4469 M4469 C4490 H4490 M4490 C4511 H4511 M4511 C4532 H4532 M4532 C4553 H4553 M4553 C4574 H4574 M4574 C4595 H4595 M4595 C4616 H4616 M4616 C4637 H4637 M4637 C4658 H4658 M4658 C4679 H4679 M4679 C4700 H4700 M4700 C4721 H4721 M4721 C4742 H4742 M4742 C4763 H4763 M4763 C4784 H4784 M4784 C4805 H4805 M4805 C4826 H4826 M4826 C4847 H4847 M4847 C4868 H4868 M4868 C4889 H4889 M4889 C4910 H4910 M4910 C4931 H4931 M4931 C4952 H4952 M4952 C4973 H4973 M4973 C4994 H4994 M4994 C5015 H5015 M5015 C5036 H5036 M5036 C5057 H5057 M5057 C5078 H5078 M5078 C5099 H5099 M5099 C5120 H5120 M5120 C5141 H5141 M5141 C5162 H5162 M5162 C5183 H5183 M5183 C5204 H5204 M5204 C5225 H5225 M5225 C5246 H5246 M5246 C5267 H5267 M5267 C5288 H5288 M5288 C5309 H5309 M5309 C5330 H5330 M5330 C5351 H5351 M5351 C5372 H5372 M5372 C5393 H5393 M5393 C5414 H5414 M5414 C5435 H5435 M5435 C5456 H5456 M5456 C5477 H5477 M5477 C5498 H5498 M5498 C5519 H5519 M5519 C5540 H5540 M5540 C5561 H5561 M5561 C5582 H5582 M5582 C5603 H5603 M5603 C5624 H5624 M5624 C5645 H5645 M5645 C5666 H5666 M5666 C5687 H5687 M5687 C5708 H5708 M5708 C5729 H5729 M5729 C5750 H5750 M5750 C5771 H5771 M5771 C5792 H5792 M5792 C5813 H5813 M5813 C5834 H5834 M5834 C5855 H5855 M5855 C5876 H5876 M5876 C5897 H5897 M5897 C5918 H5918 M5918 C5939 H5939 M5939 C5960 H5960 M5960 C5981 H5981 M5981 C6002 H6002 M6002 C6023 H6023 M6023 C6044 H6044 M6044 C6065 H6065 M6065 C6086 H6086 M6086 C6107 H6107 M6107 C6128 H6128 M6128 C6149 H6149 M6149 C6170 H6170 M6170 C6191 H6191 M6191 C6212 H6212 M6212 C6233 H6233 M6233 C6254 H6254 M6254 C6275 H6275 M6275 C6296 H6296 M6296 C6317 H6317 M6317 C6338 H6338 M6338 C6359 H6359 M6359 C6380 H6380 M6380 C6401 H6401 M6401 C6422 H6422 M6422 C6443 H6443 M6443 C6464 H6464 M6464 C6485 H6485 M6485 C6506 H6506 M6506 C6527 H6527 M6527 C6548 H6548 M6548 C6569 H6569 M6569 C6590 H6590 M6590 C6611 H6611 M6611 C6632 H6632 M6632 C6653 H6653 M6653 C6674 H6674 M6674 C6695 H6695 M6695 C6716 H6716 M6716 C6737 H6737 M6737 C6779 H6779 M6779" xr:uid="{1A268F6A-4BB7-49EF-8AEC-F1A693619C3D}">
      <formula1>"Instalação, Medidor, Caixa"</formula1>
    </dataValidation>
    <dataValidation type="list" allowBlank="1" showInputMessage="1" showErrorMessage="1" sqref="B6750:E6750 B1122:E1122 B1101:E1101 G6750:J6750 L6750:O6750 G1122:J1122 B9:E9 G9:J9 L9:O9 B1332:E1332 B1311:E1311 G1332:J1332 B30:E30 G30:J30 L30:O30 B51:E51 G51:J51 L51:O51 L72:O72 B72:E72 B93:E93 L114:O114 G93:J93 L93:O93 B114:E114 G114:J114 B135:E135 B1542:E1542 G135:J135 G72:J72 B156:E156 L135:O135 G156:J156 B177:E177 L156:O156 G177:J177 B198:E198 L177:O177 G198:J198 B219:E219 L198:O198 G219:J219 B240:E240 L219:O219 G240:J240 B261:E261 L240:O240 G261:J261 B282:E282 L261:O261 G282:J282 B303:E303 L282:O282 G303:J303 B324:E324 L303:O303 G324:J324 B345:E345 L324:O324 G345:J345 B366:E366 L345:O345 G366:J366 B387:E387 L366:O366 G387:J387 B408:E408 L387:O387 G408:J408 B429:E429 L408:O408 G429:J429 B450:E450 L429:O429 G450:J450 B471:E471 L450:O450 G471:J471 B492:E492 L471:O471 G492:J492 B513:E513 L492:O492 G513:J513 B534:E534 L513:O513 G534:J534 B555:E555 L534:O534 G555:J555 B576:E576 L555:O555 G576:J576 B597:E597 L576:O576 G597:J597 B618:E618 L597:O597 G618:J618 B639:E639 L618:O618 G639:J639 B660:E660 L639:O639 G660:J660 B681:E681 L660:O660 G681:J681 B702:E702 L681:O681 G702:J702 B723:E723 L702:O702 G723:J723 B744:E744 L723:O723 G744:J744 B765:E765 L744:O744 G765:J765 B786:E786 L765:O765 G786:J786 B807:E807 L786:O786 G807:J807 B828:E828 L807:O807 G828:J828 B849:E849 L828:O828 G849:J849 B870:E870 L849:O849 G870:J870 B891:E891 L870:O870 G891:J891 B912:E912 L891:O891 G912:J912 B933:E933 L912:O912 G933:J933 B954:E954 L933:O933 G954:J954 B975:E975 L954:O954 G975:J975 B996:E996 L975:O975 G996:J996 B1017:E1017 L996:O996 G1017:J1017 B1038:E1038 L1017:O1017 G1038:J1038 B1059:E1059 L1038:O1038 G1059:J1059 B1080:E1080 L1059:O1059 G1080:J1080 G1101:J1101 L1080:O1080 L1101:O1101 B1143:E1143 L1122:O1122 G1143:J1143 B1164:E1164 L1143:O1143 G1164:J1164 B1185:E1185 L1164:O1164 G1185:J1185 B1206:E1206 L1185:O1185 G1206:J1206 B1227:E1227 L1206:O1206 G1227:J1227 B1248:E1248 L1227:O1227 G1248:J1248 B1269:E1269 L1248:O1248 G1269:J1269 B1290:E1290 L1269:O1269 G1290:J1290 G1311:J1311 L1290:O1290 L1311:O1311 B1353:E1353 L1332:O1332 G1353:J1353 B1374:E1374 L1353:O1353 G1374:J1374 B1395:E1395 L1374:O1374 G1395:J1395 B1416:E1416 L1395:O1395 G1416:J1416 B1437:E1437 L1416:O1416 G1437:J1437 B1458:E1458 L1437:O1437 G1458:J1458 B1479:E1479 L1458:O1458 G1479:J1479 B1500:E1500 L1479:O1479 G1500:J1500 B1521:E1521 L1500:O1500 G1521:J1521 G1542:J1542 L1521:O1521 L1542:O1542 B1563:E1563 G1563:J1563 L1563:O1563 B1584:E1584 G1584:J1584 L1584:O1584 B1605:E1605 G1605:J1605 L1605:O1605 B1626:E1626 G1626:J1626 L1626:O1626 B1647:E1647 G1647:J1647 L1647:O1647 B1668:E1668 G1668:J1668 L1668:O1668 B1689:E1689 G1689:J1689 L1689:O1689 B1710:E1710 G1710:J1710 L1710:O1710 B1731:E1731 G1731:J1731 L1731:O1731 B1752:E1752 G1752:J1752 L1752:O1752 B1773:E1773 G1773:J1773 L1773:O1773 B1794:E1794 G1794:J1794 L1794:O1794 B1815:E1815 G1815:J1815 L1815:O1815 B1836:E1836 G1836:J1836 L1836:O1836 B1857:E1857 G1857:J1857 L1857:O1857 B1878:E1878 G1878:J1878 L1878:O1878 B1899:E1899 G1899:J1899 L1899:O1899 B1920:E1920 G1920:J1920 L1920:O1920 B1941:E1941 G1941:J1941 L1941:O1941 B1962:E1962 G1962:J1962 L1962:O1962 B1983:E1983 G1983:J1983 L1983:O1983 B2004:E2004 G2004:J2004 L2004:O2004 B2025:E2025 G2025:J2025 L2025:O2025 B2046:E2046 G2046:J2046 L2046:O2046 B2067:E2067 G2067:J2067 L2067:O2067 B2088:E2088 G2088:J2088 L2088:O2088 B2109:E2109 G2109:J2109 L2109:O2109 B2130:E2130 G2130:J2130 L2130:O2130 B2151:E2151 G2151:J2151 L2151:O2151 B2172:E2172 G2172:J2172 L2172:O2172 B2193:E2193 G2193:J2193 L2193:O2193 B2214:E2214 G2214:J2214 L2214:O2214 B2235:E2235 G2235:J2235 L2235:O2235 B2256:E2256 G2256:J2256 L2256:O2256 B2277:E2277 G2277:J2277 L2277:O2277 B2298:E2298 G2298:J2298 L2298:O2298 B2319:E2319 G2319:J2319 L2319:O2319 B2340:E2340 G2340:J2340 L2340:O2340 B2361:E2361 G2361:J2361 L2361:O2361 B2382:E2382 G2382:J2382 L2382:O2382 B2403:E2403 G2403:J2403 L2403:O2403 B2424:E2424 G2424:J2424 L2424:O2424 B2445:E2445 G2445:J2445 L2445:O2445 B2466:E2466 G2466:J2466 L2466:O2466 B2487:E2487 G2487:J2487 L2487:O2487 B2508:E2508 G2508:J2508 L2508:O2508 B2529:E2529 G2529:J2529 L2529:O2529 B2550:E2550 G2550:J2550 L2550:O2550 B2571:E2571 G2571:J2571 L2571:O2571 B2592:E2592 G2592:J2592 L2592:O2592 B2613:E2613 G2613:J2613 L2613:O2613 B2634:E2634 G2634:J2634 L2634:O2634 B2655:E2655 G2655:J2655 L2655:O2655 B2676:E2676 G2676:J2676 L2676:O2676 B2697:E2697 G2697:J2697 L2697:O2697 B2718:E2718 G2718:J2718 L2718:O2718 B2739:E2739 G2739:J2739 L2739:O2739 B2760:E2760 G2760:J2760 L2760:O2760 B2781:E2781 G2781:J2781 L2781:O2781 B2802:E2802 G2802:J2802 L2802:O2802 B2823:E2823 G2823:J2823 L2823:O2823 B2844:E2844 G2844:J2844 L2844:O2844 B2865:E2865 G2865:J2865 L2865:O2865 B2886:E2886 G2886:J2886 L2886:O2886 B2907:E2907 G2907:J2907 L2907:O2907 B2928:E2928 G2928:J2928 L2928:O2928 B2949:E2949 G2949:J2949 L2949:O2949 B2970:E2970 G2970:J2970 L2970:O2970 B2991:E2991 G2991:J2991 L2991:O2991 B3012:E3012 G3012:J3012 L3012:O3012 B3033:E3033 G3033:J3033 L3033:O3033 B3054:E3054 G3054:J3054 L3054:O3054 B3075:E3075 G3075:J3075 L3075:O3075 B3096:E3096 G3096:J3096 L3096:O3096 B3117:E3117 G3117:J3117 L3117:O3117 B3138:E3138 G3138:J3138 L3138:O3138 B3159:E3159 G3159:J3159 L3159:O3159 B3180:E3180 G3180:J3180 L3180:O3180 B3201:E3201 G3201:J3201 L3201:O3201 B3222:E3222 G3222:J3222 L3222:O3222 B3243:E3243 G3243:J3243 L3243:O3243 B3264:E3264 G3264:J3264 L3264:O3264 B3285:E3285 G3285:J3285 L3285:O3285 B3306:E3306 G3306:J3306 L3306:O3306 B3327:E3327 G3327:J3327 L3327:O3327 B3348:E3348 G3348:J3348 L3348:O3348 B3369:E3369 G3369:J3369 L3369:O3369 B3390:E3390 G3390:J3390 L3390:O3390 B3411:E3411 G3411:J3411 L3411:O3411 B3432:E3432 G3432:J3432 L3432:O3432 B3453:E3453 G3453:J3453 L3453:O3453 B3474:E3474 G3474:J3474 L3474:O3474 B3495:E3495 G3495:J3495 L3495:O3495 B3516:E3516 G3516:J3516 L3516:O3516 B3537:E3537 G3537:J3537 L3537:O3537 B3558:E3558 G3558:J3558 L3558:O3558 B3579:E3579 G3579:J3579 L3579:O3579 B3600:E3600 G3600:J3600 L3600:O3600 B3621:E3621 G3621:J3621 L3621:O3621 B3642:E3642 G3642:J3642 L3642:O3642 B3663:E3663 G3663:J3663 L3663:O3663 B3684:E3684 G3684:J3684 L3684:O3684 B3705:E3705 G3705:J3705 L3705:O3705 B3726:E3726 G3726:J3726 L3726:O3726 B3747:E3747 G3747:J3747 L3747:O3747 B3768:E3768 G3768:J3768 L3768:O3768 B3789:E3789 G3789:J3789 L3789:O3789 B3810:E3810 G3810:J3810 L3810:O3810 B3831:E3831 G3831:J3831 L3831:O3831 B3852:E3852 G3852:J3852 L3852:O3852 B3873:E3873 G3873:J3873 L3873:O3873 B3894:E3894 G3894:J3894 L3894:O3894 B3915:E3915 G3915:J3915 L3915:O3915 B3936:E3936 G3936:J3936 L3936:O3936 B3957:E3957 G3957:J3957 L3957:O3957 B3978:E3978 G3978:J3978 L3978:O3978 B3999:E3999 G3999:J3999 L3999:O3999 B4020:E4020 G4020:J4020 L4020:O4020 B4041:E4041 G4041:J4041 L4041:O4041 B4062:E4062 G4062:J4062 L4062:O4062 B4083:E4083 G4083:J4083 L4083:O4083 B4104:E4104 G4104:J4104 L4104:O4104 B4125:E4125 G4125:J4125 L4125:O4125 B4146:E4146 G4146:J4146 L4146:O4146 B4167:E4167 G4167:J4167 L4167:O4167 B4188:E4188 G4188:J4188 L4188:O4188 B4209:E4209 G4209:J4209 L4209:O4209 B4230:E4230 G4230:J4230 L4230:O4230 B4251:E4251 G4251:J4251 L4251:O4251 B4272:E4272 G4272:J4272 L4272:O4272 B4293:E4293 G4293:J4293 L4293:O4293 B4314:E4314 G4314:J4314 L4314:O4314 B4335:E4335 G4335:J4335 L4335:O4335 B4356:E4356 G4356:J4356 L4356:O4356 B4377:E4377 G4377:J4377 L4377:O4377 B4398:E4398 G4398:J4398 L4398:O4398 B4419:E4419 G4419:J4419 L4419:O4419 B4440:E4440 G4440:J4440 L4440:O4440 B4461:E4461 G4461:J4461 L4461:O4461 B4482:E4482 G4482:J4482 L4482:O4482 B4503:E4503 G4503:J4503 L4503:O4503 B4524:E4524 G4524:J4524 L4524:O4524 B4545:E4545 G4545:J4545 L4545:O4545 B4566:E4566 G4566:J4566 L4566:O4566 B4587:E4587 G4587:J4587 L4587:O4587 B4608:E4608 G4608:J4608 L4608:O4608 B4629:E4629 G4629:J4629 L4629:O4629 B4650:E4650 G4650:J4650 L4650:O4650 B4671:E4671 G4671:J4671 L4671:O4671 B4692:E4692 G4692:J4692 L4692:O4692 B4713:E4713 G4713:J4713 L4713:O4713 B4734:E4734 G4734:J4734 L4734:O4734 B4755:E4755 G4755:J4755 L4755:O4755 B4776:E4776 G4776:J4776 L4776:O4776 B4797:E4797 G4797:J4797 L4797:O4797 B4818:E4818 G4818:J4818 L4818:O4818 B4839:E4839 G4839:J4839 L4839:O4839 B4860:E4860 G4860:J4860 L4860:O4860 B4881:E4881 G4881:J4881 L4881:O4881 B4902:E4902 G4902:J4902 L4902:O4902 B4923:E4923 G4923:J4923 L4923:O4923 B4944:E4944 G4944:J4944 L4944:O4944 B4965:E4965 G4965:J4965 L4965:O4965 B4986:E4986 G4986:J4986 L4986:O4986 B5007:E5007 G5007:J5007 L5007:O5007 B5028:E5028 G5028:J5028 L5028:O5028 B5049:E5049 G5049:J5049 L5049:O5049 B5070:E5070 G5070:J5070 L5070:O5070 B5091:E5091 G5091:J5091 L5091:O5091 B5112:E5112 G5112:J5112 L5112:O5112 B5133:E5133 G5133:J5133 L5133:O5133 B5154:E5154 G5154:J5154 L5154:O5154 B5175:E5175 G5175:J5175 L5175:O5175 B5196:E5196 G5196:J5196 L5196:O5196 B5217:E5217 G5217:J5217 L5217:O5217 B5238:E5238 G5238:J5238 L5238:O5238 B5259:E5259 G5259:J5259 L5259:O5259 B5280:E5280 G5280:J5280 L5280:O5280 B5301:E5301 G5301:J5301 L5301:O5301 B5322:E5322 G5322:J5322 L5322:O5322 B5343:E5343 G5343:J5343 L5343:O5343 B5364:E5364 G5364:J5364 L5364:O5364 B5385:E5385 G5385:J5385 L5385:O5385 B5406:E5406 G5406:J5406 L5406:O5406 B5427:E5427 G5427:J5427 L5427:O5427 B5448:E5448 G5448:J5448 L5448:O5448 B5469:E5469 G5469:J5469 L5469:O5469 B5490:E5490 G5490:J5490 L5490:O5490 B5511:E5511 G5511:J5511 L5511:O5511 B5532:E5532 G5532:J5532 L5532:O5532 B5553:E5553 G5553:J5553 L5553:O5553 B5574:E5574 G5574:J5574 L5574:O5574 B5595:E5595 G5595:J5595 L5595:O5595 B5616:E5616 G5616:J5616 L5616:O5616 B5637:E5637 G5637:J5637 L5637:O5637 B5658:E5658 G5658:J5658 L5658:O5658 B5679:E5679 G5679:J5679 L5679:O5679 B5700:E5700 G5700:J5700 L5700:O5700 B5721:E5721 G5721:J5721 L5721:O5721 B5742:E5742 G5742:J5742 L5742:O5742 B5763:E5763 G5763:J5763 L5763:O5763 B5784:E5784 G5784:J5784 L5784:O5784 B5805:E5805 G5805:J5805 L5805:O5805 B5826:E5826 G5826:J5826 L5826:O5826 B5847:E5847 G5847:J5847 L5847:O5847 B5868:E5868 G5868:J5868 L5868:O5868 B5889:E5889 G5889:J5889 L5889:O5889 B5910:E5910 G5910:J5910 L5910:O5910 B5931:E5931 G5931:J5931 L5931:O5931 B5952:E5952 G5952:J5952 L5952:O5952 B5973:E5973 G5973:J5973 L5973:O5973 B5994:E5994 G5994:J5994 L5994:O5994 B6015:E6015 G6015:J6015 L6015:O6015 B6036:E6036 G6036:J6036 L6036:O6036 B6057:E6057 G6057:J6057 L6057:O6057 B6078:E6078 G6078:J6078 L6078:O6078 B6099:E6099 G6099:J6099 L6099:O6099 B6120:E6120 G6120:J6120 L6120:O6120 B6141:E6141 G6141:J6141 L6141:O6141 B6162:E6162 G6162:J6162 L6162:O6162 B6183:E6183 G6183:J6183 L6183:O6183 B6204:E6204 G6204:J6204 L6204:O6204 B6225:E6225 G6225:J6225 L6225:O6225 B6246:E6246 G6246:J6246 L6246:O6246 B6267:E6267 G6267:J6267 L6267:O6267 B6288:E6288 G6288:J6288 L6288:O6288 B6309:E6309 G6309:J6309 L6309:O6309 B6330:E6330 G6330:J6330 L6330:O6330 B6351:E6351 G6351:J6351 L6351:O6351 B6372:E6372 G6372:J6372 L6372:O6372 B6393:E6393 G6393:J6393 L6393:O6393 B6414:E6414 G6414:J6414 L6414:O6414 B6435:E6435 G6435:J6435 L6435:O6435 B6456:E6456 G6456:J6456 L6456:O6456 B6477:E6477 G6477:J6477 L6477:O6477 B6498:E6498 G6498:J6498 L6498:O6498 B6519:E6519 G6519:J6519 L6519:O6519 B6540:E6540 G6540:J6540 L6540:O6540 B6561:E6561 G6561:J6561 L6561:O6561 B6582:E6582 G6582:J6582 L6582:O6582 B6603:E6603 G6603:J6603 L6603:O6603 B6624:E6624 G6624:J6624 L6624:O6624 B6645:E6645 G6645:J6645 L6645:O6645 B6666:E6666 G6666:J6666 L6666:O6666 B6687:E6687 G6687:J6687 L6687:O6687 B6708:E6708 G6708:J6708 L6708:O6708 B6729:E6729 G6729:J6729 L6729:O6729 B6771:E6771 G6771:J6771 L6771:O6771" xr:uid="{C0AC027B-DD4F-444D-A184-510BDD6532A4}">
      <formula1>"Conexão Nova, Alteração de Carga, Desligamento, Caixa Existente sem Alteração"</formula1>
    </dataValidation>
    <dataValidation type="decimal" operator="greaterThan" allowBlank="1" showInputMessage="1" showErrorMessage="1" error="Insira apenas números" sqref="S11:Y979 AF11:AF979" xr:uid="{F4DB53FE-1A48-400F-AFBA-0FD41BE0D8B7}">
      <formula1>0</formula1>
    </dataValidation>
    <dataValidation type="list" allowBlank="1" showInputMessage="1" showErrorMessage="1" sqref="E1341 J18 E18 E1320 J1341 O18 J39 E39 O39 J60 E60 O60 E81 E102 O81 J102 O102 O123 J123 E144 E123 J144 O1509 O1530 O144 E165 J165 O165 E186 J186 O186 E207 J207 O207 E228 J228 O228 E249 J249 O249 E270 J270 O270 E291 J291 O291 E312 J312 O312 E333 J333 O333 E354 J354 O354 E375 J375 O375 E396 J396 O396 E417 J417 O417 E438 J438 O438 E459 J459 O459 E480 J480 O480 E501 J501 O501 E522 J522 O522 E543 J543 O543 E564 J564 O564 E585 J585 O585 E606 J606 O606 E627 J627 O627 E648 J648 O648 E669 J669 O669 E690 J690 O690 E711 J711 O711 E732 J732 O732 E753 J753 O753 E774 J774 O774 E795 J795 O795 E816 J816 O816 E837 J837 O837 E858 J858 O858 E879 J879 O879 E900 J900 O900 E921 J921 O921 E942 J942 O942 E963 J963 O963 E984 J984 O984 E1005 J1005 O1005 E1026 J1026 O1026 E1047 J1047 O1047 E1068 J1068 O1068 E1089 J1089 O1089 E1110 J1110 O1110 E1131 J1131 O1131 E1152 J1152 O1152 E1173 J1173 O1173 E1194 J1194 O1194 E1215 J1215 O1215 E1236 J1236 O1236 E1257 J1257 O1257 E1278 J1278 O1278 E1299 J1299 O1299 J1320 O1320 J81 O1551 O1341 O1362 O1383 O1404 O1425 O1446 O1467 O1488 E1362 J1362 E1383 J1383 E1404 J1404 E1425 J1425 E1446 J1446 E1467 J1467 E1488 J1488 E1509 J1509 E1530 J1530 E1551 J1551 E1572 J1572 O1572 E1593 J1593 O1593 E1614 J1614 O1614 E1635 J1635 O1635 E1656 J1656 O1656 E1677 J1677 O1677 E1698 J1698 O1698 E1719 J1719 O1719 E1740 J1740 O1740 E1761 J1761 O1761 E1782 J1782 O1782 E1803 J1803 O1803 E1824 J1824 O1824 E1845 J1845 O1845 E1866 J1866 O1866 E1887 J1887 O1887 E1908 J1908 O1908 E1929 J1929 O1929 E1950 J1950 O1950 E1971 J1971 O1971 E1992 J1992 O1992 E2013 J2013 O2013 E2034 J2034 O2034 E2055 J2055 O2055 E2076 J2076 O2076 E2097 J2097 O2097 E2118 J2118 O2118 E2139 J2139 O2139 E2160 J2160 O2160 E2181 J2181 O2181 E2202 J2202 O2202 E2223 J2223 O2223 E2244 J2244 O2244 E2265 J2265 O2265 E2286 J2286 O2286 E2307 J2307 O2307 E2328 J2328 O2328 E2349 J2349 O2349 E2370 J2370 O2370 E2391 J2391 O2391 E2412 J2412 O2412 E2433 J2433 O2433 E2454 J2454 O2454 E2475 J2475 O2475 E2496 J2496 O2496 E2517 J2517 O2517 E2538 J2538 O2538 E2559 J2559 O2559 E2580 J2580 O2580 E2601 J2601 O2601 E2622 J2622 O2622 E2643 J2643 O2643 E2664 J2664 O2664 E2685 J2685 O2685 E2706 J2706 O2706 E2727 J2727 O2727 E2748 J2748 O2748 E2769 J2769 O2769 E2790 J2790 O2790 E2811 J2811 O2811 E2832 J2832 O2832 E2853 J2853 O2853 E2874 J2874 O2874 E2895 J2895 O2895 E2916 J2916 O2916 E2937 J2937 O2937 E2958 J2958 O2958 E2979 J2979 O2979 E3000 J3000 O3000 E3021 J3021 O3021 E3042 J3042 O3042 E3063 J3063 O3063 E3084 J3084 O3084 E3105 J3105 O3105 E3126 J3126 O3126 E3147 J3147 O3147 E3168 J3168 O3168 E3189 J3189 O3189 E3210 J3210 O3210 E3231 J3231 O3231 E3252 J3252 O3252 E3273 J3273 O3273 E3294 J3294 O3294 E3315 J3315 O3315 E3336 J3336 O3336 E3357 J3357 O3357 E3378 J3378 O3378 E3399 J3399 O3399 E3420 J3420 O3420 E3441 J3441 O3441 E3462 J3462 O3462 E3483 J3483 O3483 E3504 J3504 O3504 E3525 J3525 O3525 E3546 J3546 O3546 E3567 J3567 O3567 E3588 J3588 O3588 E3609 J3609 O3609 E3630 J3630 O3630 E3651 J3651 O3651 E3672 J3672 O3672 E3693 J3693 O3693 E3714 J3714 O3714 E3735 J3735 O3735 E3756 J3756 O3756 E3777 J3777 O3777 E3798 J3798 O3798 E3819 J3819 O3819 E3840 J3840 O3840 E3861 J3861 O3861 E3882 J3882 O3882 E3903 J3903 O3903 E3924 J3924 O3924 E3945 J3945 O3945 E3966 J3966 O3966 E3987 J3987 O3987 E4008 J4008 O4008 E4029 J4029 O4029 E4050 J4050 O4050 E4071 J4071 O4071 E4092 J4092 O4092 E4113 J4113 O4113 E4134 J4134 O4134 E4155 J4155 O4155 E4176 J4176 O4176 E4197 J4197 O4197 E4218 J4218 O4218 E4239 J4239 O4239 E4260 J4260 O4260 E4281 J4281 O4281 E4302 J4302 O4302 E4323 J4323 O4323 E4344 J4344 O4344 E4365 J4365 O4365 E4386 J4386 O4386 E4407 J4407 O4407 E4428 J4428 O4428 E4449 J4449 O4449 E4470 J4470 O4470 E4491 J4491 O4491 E4512 J4512 O4512 E4533 J4533 O4533 E4554 J4554 O4554 E4575 J4575 O4575 E4596 J4596 O4596 E4617 J4617 O4617 E4638 J4638 O4638 E4659 J4659 O4659 E4680 J4680 O4680 E4701 J4701 O4701 E4722 J4722 O4722 E4743 J4743 O4743 E4764 J4764 O4764 E4785 J4785 O4785 E4806 J4806 O4806 E4827 J4827 O4827 E4848 J4848 O4848 E4869 J4869 O4869 E4890 J4890 O4890 E4911 J4911 O4911 E4932 J4932 O4932 E4953 J4953 O4953 E4974 J4974 O4974 E4995 J4995 O4995 E5016 J5016 O5016 E5037 J5037 O5037 E5058 J5058 O5058 E5079 J5079 O5079 E5100 J5100 O5100 E5121 J5121 O5121 E5142 J5142 O5142 E5163 J5163 O5163 E5184 J5184 O5184 E5205 J5205 O5205 E5226 J5226 O5226 E5247 J5247 O5247 E5268 J5268 O5268 E5289 J5289 O5289 E5310 J5310 O5310 E5331 J5331 O5331 E5352 J5352 O5352 E5373 J5373 O5373 E5394 J5394 O5394 E5415 J5415 O5415 E5436 J5436 O5436 E5457 J5457 O5457 E5478 J5478 O5478 E5499 J5499 O5499 E5520 J5520 O5520 E5541 J5541 O5541 E5562 J5562 O5562 E5583 J5583 O5583 E5604 J5604 O5604 E5625 J5625 O5625 E5646 J5646 O5646 E5667 J5667 O5667 E5688 J5688 O5688 E5709 J5709 O5709 E5730 J5730 O5730 E5751 J5751 O5751 E5772 J5772 O5772 E5793 J5793 O5793 E5814 J5814 O5814 E5835 J5835 O5835 E5856 J5856 O5856 E5877 J5877 O5877 E5898 J5898 O5898 E5919 J5919 O5919 E5940 J5940 O5940 E5961 J5961 O5961 E5982 J5982 O5982 E6003 J6003 O6003 E6024 J6024 O6024 E6045 J6045 O6045 E6066 J6066 O6066 E6087 J6087 O6087 E6108 J6108 O6108 E6129 J6129 O6129 E6150 J6150 O6150 E6171 J6171 O6171 E6192 J6192 O6192 E6213 J6213 O6213 E6234 J6234 O6234 E6255 J6255 O6255 E6276 J6276 O6276 E6297 J6297 O6297 E6318 J6318 O6318 E6339 J6339 O6339 E6360 J6360 O6360 E6381 J6381 O6381 E6402 J6402 O6402 E6423 J6423 O6423 E6444 J6444 O6444 E6465 J6465 O6465 E6486 J6486 O6486 E6507 J6507 O6507 E6528 J6528 O6528 E6549 J6549 O6549 E6570 J6570 O6570 E6591 J6591 O6591 E6612 J6612 O6612 E6633 J6633 O6633 E6654 J6654 O6654 E6675 J6675 O6675 E6696 J6696 O6696 E6717 J6717 O6717 E6738 J6738 O6738 E6759 J6759 O6759 E6780 J6780 O6780" xr:uid="{C71CB820-0D11-4C5E-B7B0-DA7A01404310}">
      <formula1>IF($L$90="Alteração de Carga",Alteracao_de_carga_PARA,Desligamento_Caixa_Existente_DE_PARA)</formula1>
    </dataValidation>
    <dataValidation type="list" allowBlank="1" showInputMessage="1" showErrorMessage="1" sqref="E19" xr:uid="{25046C08-6AA4-4D4F-892A-CEC5001B9CFE}">
      <formula1>IF($B$9="Alteração de Carga",Alteracao_de_carga_PARA,Desligamento_Caixa_Existente_DE_PARA)</formula1>
    </dataValidation>
    <dataValidation type="list" allowBlank="1" showInputMessage="1" showErrorMessage="1" sqref="J19 J40 J61 J82 J103 J124 J145 O145 E166 O187 O208 O229 O250 O271 O292 J313 J334 J355 J376 J397 J418 J439 J460 J481 J502 J523 J544 J565 J586 J607 J628 J649 J670 J691 J712 J733 J754 J775 J796 J817 J838 J859 J880 J901 J922 J943 J964 J985 J1006 J1027 E1048 E1069 E1090 E1111 E1132 E1153 E1174 E1195 E1216 E1237 E1258 E1279 E1300 E1321 E1342 O1363 O1384 O1405 O1426 O1447 O1468 O1489 O1510 O1531 O1552 E82 O82 E103 O103 O124 E124 E145 J166 O166 E187 J187 E208 J208 E229 J229 E250 J250 E271 J271 E292 J292 O313 E313 O334 E334 O355 E355 O376 E376 O397 E397 O418 E418 O439 E439 O460 E460 O481 E481 O502 E502 O523 E523 O544 E544 O565 E565 O586 E586 O607 E607 O628 E628 O649 E649 O670 E670 O691 E691 O712 E712 O733 E733 O754 E754 O775 E775 O796 E796 O817 E817 O838 E838 O859 E859 O880 E880 O901 E901 O922 E922 O943 E943 O964 E964 O985 E985 O1006 E1006 O1027 E1027 J1048 O1048 J1069 O1069 J1090 O1090 J1111 O1111 J1132 O1132 J1153 O1153 J1174 O1174 J1195 O1195 J1216 O1216 J1237 O1237 J1258 O1258 J1279 O1279 J1300 O1300 J1321 O1321 J1342 O1342 E1363 J1363 E1384 J1384 E1405 J1405 E1426 J1426 E1447 J1447 E1468 J1468 E1489 J1489 E1510 J1510 E1531 J1531 E1552 J1552 E1573 J1573 O1573 E1594 J1594 O1594 E1615 J1615 O1615 E1636 J1636 O1636 E1657 J1657 O1657 E1678 J1678 O1678 E1699 J1699 O1699 E1720 J1720 O1720 E1741 J1741 O1741 E1762 J1762 O1762 E1783 J1783 O1783 E1804 J1804 O1804 E1825 J1825 O1825 E1846 J1846 O1846 E1867 J1867 O1867 E1888 J1888 O1888 E1909 J1909 O1909 E1930 J1930 O1930 E1951 J1951 O1951 E1972 J1972 O1972 E1993 J1993 O1993 E2014 J2014 O2014 E2035 J2035 O2035 E2056 J2056 O2056 E2077 J2077 O2077 E2098 J2098 O2098 E2119 J2119 O2119 E2140 J2140 O2140 E2161 J2161 O2161 E2182 J2182 O2182 E2203 J2203 O2203 E2224 J2224 O2224 E2245 J2245 O2245 E2266 J2266 O2266 E2287 J2287 O2287 E2308 J2308 O2308 E2329 J2329 O2329 E2350 J2350 O2350 E2371 J2371 O2371 E2392 J2392 O2392 E2413 J2413 O2413 E2434 J2434 O2434 E2455 J2455 O2455 E2476 J2476 O2476 E2497 J2497 O2497 E2518 J2518 O2518 E2539 J2539 O2539 E2560 J2560 O2560 E2581 J2581 O2581 E2602 J2602 O2602 E2623 J2623 O2623 E2644 J2644 O2644 E2665 J2665 O2665 E2686 J2686 O2686 E2707 J2707 O2707 E2728 J2728 O2728 E2749 J2749 O2749 E2770 J2770 O2770 E2791 J2791 O2791 E2812 J2812 O2812 E2833 J2833 O2833 E2854 J2854 O2854 E2875 J2875 O2875 E2896 J2896 O2896 E2917 J2917 O2917 E2938 J2938 O2938 E2959 J2959 O2959 E2980 J2980 O2980 E3001 J3001 O3001 E3022 J3022 O3022 E3043 J3043 O3043 E3064 J3064 O3064 E3085 J3085 O3085 E3106 J3106 O3106 E3127 J3127 O3127 E3148 J3148 O3148 E3169 J3169 O3169 E3190 J3190 O3190 E3211 J3211 O3211 E3232 J3232 O3232 E3253 J3253 O3253 E3274 J3274 O3274 E3295 J3295 O3295 E3316 J3316 O3316 E3337 J3337 O3337 E3358 J3358 O3358 E3379 J3379 O3379 E3400 J3400 O3400 E3421 J3421 O3421 E3442 J3442 O3442 E3463 J3463 O3463 E3484 J3484 O3484 E3505 J3505 O3505 E3526 J3526 O3526 E3547 J3547 O3547 E3568 J3568 O3568 E3589 J3589 O3589 E3610 J3610 O3610 E3631 J3631 O3631 E3652 J3652 O3652 E3673 J3673 O3673 E3694 J3694 O3694 E3715 J3715 O3715 E3736 J3736 O3736 E3757 J3757 O3757 E3778 J3778 O3778 E3799 J3799 O3799 E3820 J3820 O3820 E3841 J3841 O3841 E3862 J3862 O3862 E3883 J3883 O3883 E3904 J3904 O3904 E3925 J3925 O3925 E3946 J3946 O3946 E3967 J3967 O3967 E3988 J3988 O3988 E4009 J4009 O4009 E4030 J4030 O4030 E4051 J4051 O4051 E4072 J4072 O4072 E4093 J4093 O4093 E4114 J4114 O4114 E4135 J4135 O4135 E4156 J4156 O4156 E4177 J4177 O4177 E4198 J4198 O4198 E4219 J4219 O4219 E4240 J4240 O4240 E4261 J4261 O4261 E4282 J4282 O4282 E4303 J4303 O4303 E4324 J4324 O4324 E4345 J4345 O4345 E4366 J4366 O4366 E4387 J4387 O4387 E4408 J4408 O4408 E4429 J4429 O4429 E4450 J4450 O4450 E4471 J4471 O4471 E4492 J4492 O4492 E4513 J4513 O4513 E4534 J4534 O4534 E4555 J4555 O4555 E4576 J4576 O4576 E4597 J4597 O4597 E4618 J4618 O4618 E4639 J4639 O4639 E4660 J4660 O4660 E4681 J4681 O4681 E4702 J4702 O4702 E4723 J4723 O4723 E4744 J4744 O4744 E4765 J4765 O4765 E4786 J4786 O4786 E4807 J4807 O4807 E4828 J4828 O4828 E4849 J4849 O4849 E4870 J4870 O4870 E4891 J4891 O4891 E4912 J4912 O4912 E4933 J4933 O4933 E4954 J4954 O4954 E4975 J4975 O4975 E4996 J4996 O4996 E5017 J5017 O5017 E5038 J5038 O5038 E5059 J5059 O5059 E5080 J5080 O5080 E5101 J5101 O5101 E5122 J5122 O5122 E5143 J5143 O5143 E5164 J5164 O5164 E5185 J5185 O5185 E5206 J5206 O5206 E5227 J5227 O5227 E5248 J5248 O5248 E5269 J5269 O5269 E5290 J5290 O5290 E5311 J5311 O5311 E5332 J5332 O5332 E5353 J5353 O5353 E5374 J5374 O5374 E5395 J5395 O5395 E5416 J5416 O5416 E5437 J5437 O5437 E5458 J5458 O5458 E5479 J5479 O5479 E5500 J5500 O5500 E5521 J5521 O5521 E5542 J5542 O5542 E5563 J5563 O5563 E5584 J5584 O5584 E5605 J5605 O5605 E5626 J5626 O5626 E5647 J5647 O5647 E5668 J5668 O5668 E5689 J5689 O5689 E5710 J5710 O5710 E5731 J5731 O5731 E5752 J5752 O5752 E5773 J5773 O5773 E5794 J5794 O5794 E5815 J5815 O5815 E5836 J5836 O5836 E5857 J5857 O5857 E5878 J5878 O5878 E5899 J5899 O5899 E5920 J5920 O5920 E5941 J5941 O5941 E5962 J5962 O5962 E5983 J5983 O5983 E6004 J6004 O6004 E6025 J6025 O6025 E6046 J6046 O6046 E6067 J6067 O6067 E6088 J6088 O6088 E6109 J6109 O6109 E6130 J6130 O6130 E6151 J6151 O6151 E6172 J6172 O6172 E6193 J6193 O6193 E6214 J6214 O6214 E6235 J6235 O6235 E6256 J6256 O6256 E6277 J6277 O6277 E6298 J6298 O6298 E6319 J6319 O6319 E6340 J6340 O6340 E6361 J6361 O6361 E6382 J6382 O6382 E6403 J6403 O6403 E6424 J6424 O6424 E6445 J6445 O6445 E6466 J6466 O6466 E6487 J6487 O6487 E6508 J6508 O6508 E6529 J6529 O6529 E6550 J6550 O6550 E6571 J6571 O6571 E6592 J6592 O6592 E6613 J6613 O6613 E6634 J6634 O6634 E6655 J6655 O6655 E6676 J6676 O6676 E6697 J6697 O6697 E6718 J6718 O6718 E6739 J6739 O6739 E6760 J6760 O6760 E6781 J6781 O6781" xr:uid="{E18AFA45-1448-4BB4-9928-CC4EA4BD3E24}">
      <formula1>IF(B9="Alteração de Carga",Alteracao_de_carga_PARA,Desligamento_Caixa_Existente_DE_PARA)</formula1>
    </dataValidation>
    <dataValidation type="list" allowBlank="1" showInputMessage="1" showErrorMessage="1" sqref="O19" xr:uid="{B2083786-88F4-4468-A950-2CAB7BF92831}">
      <formula1>IF($L$9="Alteração de Carga",Alteracao_de_carga_PARA,Desligamento_Caixa_Existente_DE_PARA)</formula1>
    </dataValidation>
    <dataValidation type="list" allowBlank="1" showInputMessage="1" showErrorMessage="1" sqref="E40" xr:uid="{0C7DA1AE-CD92-48FB-BCC6-ED305C84F575}">
      <formula1>IF($B$30="Alteração de Carga",Alteracao_de_carga_PARA,Desligamento_Caixa_Existente_DE_PARA)</formula1>
    </dataValidation>
    <dataValidation type="list" allowBlank="1" showInputMessage="1" showErrorMessage="1" sqref="O40" xr:uid="{6A9D9642-DAEC-4111-A2FE-FB8E5DCA9B77}">
      <formula1>IF($L$30="Alteração de Carga",Alteracao_de_carga_PARA,Desligamento_Caixa_Existente_DE_PARA)</formula1>
    </dataValidation>
    <dataValidation type="list" allowBlank="1" showInputMessage="1" showErrorMessage="1" sqref="E61" xr:uid="{ADF6CA01-F6A7-49E3-A8F0-EFEB5D894432}">
      <formula1>IF($B$51="Alteração de Carga",Alteracao_de_carga_PARA,Desligamento_Caixa_Existente_DE_PARA)</formula1>
    </dataValidation>
    <dataValidation type="list" allowBlank="1" showInputMessage="1" showErrorMessage="1" sqref="O61" xr:uid="{CDF6C31F-43DD-4792-AD70-627B8387DA95}">
      <formula1>IF($L$51="Alteração de Carga",Alteracao_de_carga_PARA,Desligamento_Caixa_Existente_DE_PARA)</formula1>
    </dataValidation>
  </dataValidations>
  <printOptions horizontalCentered="1" verticalCentered="1"/>
  <pageMargins left="0.70866141732283472" right="0.70866141732283472" top="0.74803149606299213" bottom="0.74803149606299213" header="0.31496062992125984" footer="0.31496062992125984"/>
  <pageSetup scale="49" fitToHeight="0" orientation="portrait" r:id="rId1"/>
  <headerFooter>
    <oddFooter>&amp;R_x000D_&amp;1#&amp;"Calibri"&amp;10&amp;K000000 Classificação: Público</oddFooter>
  </headerFooter>
  <rowBreaks count="3" manualBreakCount="3">
    <brk id="69" max="15" man="1"/>
    <brk id="153" max="15" man="1"/>
    <brk id="237" max="15" man="1"/>
  </rowBreaks>
  <ignoredErrors>
    <ignoredError sqref="AF11 AF12:AF979" formulaRange="1"/>
  </ignoredErrors>
  <extLst>
    <ext xmlns:x14="http://schemas.microsoft.com/office/spreadsheetml/2009/9/main" uri="{CCE6A557-97BC-4b89-ADB6-D9C93CAAB3DF}">
      <x14:dataValidations xmlns:xm="http://schemas.microsoft.com/office/excel/2006/main" count="1">
        <x14:dataValidation type="list" allowBlank="1" showInputMessage="1" showErrorMessage="1" xr:uid="{32A7D253-8485-468D-AF97-AF4E4AAAEB7D}">
          <x14:formula1>
            <xm:f>Listas!$A$4:$A$28</xm:f>
          </x14:formula1>
          <xm:sqref>C6752:E6752 C1124:E1124 H1124:J1124 H6752:J6752 M6752:O6752 C1103:E1103 C11:E11 M11:O11 H11:J11 C1334:E1334 H1334:J1334 C1313:E1313 C32:E32 M32:O32 H32:J32 C53:E53 M53:O53 H53:J53 M74:O74 C95:E95 H74:J74 M116:O116 M95:O95 H95:J95 C116:E116 C137:E137 H116:J116 C1544:E1544 C74:E74 H137:J137 C158:E158 H158:J158 M137:O137 C179:E179 H179:J179 M158:O158 C200:E200 H200:J200 M179:O179 C221:E221 H221:J221 M200:O200 C242:E242 H242:J242 M221:O221 C263:E263 H263:J263 M242:O242 C284:E284 H284:J284 M263:O263 C305:E305 H305:J305 M284:O284 C326:E326 H326:J326 M305:O305 C347:E347 H347:J347 M326:O326 C368:E368 H368:J368 M347:O347 C389:E389 H389:J389 M368:O368 C410:E410 H410:J410 M389:O389 C431:E431 H431:J431 M410:O410 C452:E452 H452:J452 M431:O431 C473:E473 H473:J473 M452:O452 C494:E494 H494:J494 M473:O473 C515:E515 H515:J515 M494:O494 C536:E536 H536:J536 M515:O515 C557:E557 H557:J557 M536:O536 C578:E578 H578:J578 M557:O557 C599:E599 H599:J599 M578:O578 C620:E620 H620:J620 M599:O599 C641:E641 H641:J641 M620:O620 C662:E662 H662:J662 M641:O641 C683:E683 H683:J683 M662:O662 C704:E704 H704:J704 M683:O683 C725:E725 H725:J725 M704:O704 C746:E746 H746:J746 M725:O725 C767:E767 H767:J767 M746:O746 C788:E788 H788:J788 M767:O767 C809:E809 H809:J809 M788:O788 C830:E830 H830:J830 M809:O809 C851:E851 H851:J851 M830:O830 C872:E872 H872:J872 M851:O851 C893:E893 H893:J893 M872:O872 C914:E914 H914:J914 M893:O893 C935:E935 H935:J935 M914:O914 C956:E956 H956:J956 M935:O935 C977:E977 H977:J977 M956:O956 C998:E998 H998:J998 M977:O977 C1019:E1019 H1019:J1019 M998:O998 C1040:E1040 H1040:J1040 M1019:O1019 C1061:E1061 H1061:J1061 M1040:O1040 C1082:E1082 H1082:J1082 M1061:O1061 H1103:J1103 M1103:O1103 M1082:O1082 C1145:E1145 H1145:J1145 M1124:O1124 C1166:E1166 H1166:J1166 M1145:O1145 C1187:E1187 H1187:J1187 M1166:O1166 C1208:E1208 H1208:J1208 M1187:O1187 C1229:E1229 H1229:J1229 M1208:O1208 C1250:E1250 H1250:J1250 M1229:O1229 C1271:E1271 H1271:J1271 M1250:O1250 C1292:E1292 H1292:J1292 M1271:O1271 H1313:J1313 M1313:O1313 M1292:O1292 C1355:E1355 H1355:J1355 M1334:O1334 C1376:E1376 H1376:J1376 M1355:O1355 C1397:E1397 H1397:J1397 M1376:O1376 C1418:E1418 H1418:J1418 M1397:O1397 C1439:E1439 H1439:J1439 M1418:O1418 C1460:E1460 H1460:J1460 M1439:O1439 C1481:E1481 H1481:J1481 M1460:O1460 C1502:E1502 H1502:J1502 M1481:O1481 C1523:E1523 H1523:J1523 M1502:O1502 H1544:J1544 M1544:O1544 M1523:O1523 C1565:E1565 H1565:J1565 M1565:O1565 C1586:E1586 H1586:J1586 M1586:O1586 C1607:E1607 H1607:J1607 M1607:O1607 C1628:E1628 H1628:J1628 M1628:O1628 C1649:E1649 H1649:J1649 M1649:O1649 C1670:E1670 H1670:J1670 M1670:O1670 C1691:E1691 H1691:J1691 M1691:O1691 C1712:E1712 H1712:J1712 M1712:O1712 C1733:E1733 H1733:J1733 M1733:O1733 C1754:E1754 H1754:J1754 M1754:O1754 C1775:E1775 H1775:J1775 M1775:O1775 C1796:E1796 H1796:J1796 M1796:O1796 C1817:E1817 H1817:J1817 M1817:O1817 C1838:E1838 H1838:J1838 M1838:O1838 C1859:E1859 H1859:J1859 M1859:O1859 C1880:E1880 H1880:J1880 M1880:O1880 C1901:E1901 H1901:J1901 M1901:O1901 C1922:E1922 H1922:J1922 M1922:O1922 C1943:E1943 H1943:J1943 M1943:O1943 C1964:E1964 H1964:J1964 M1964:O1964 C1985:E1985 H1985:J1985 M1985:O1985 C2006:E2006 H2006:J2006 M2006:O2006 C2027:E2027 H2027:J2027 M2027:O2027 C2048:E2048 H2048:J2048 M2048:O2048 C2069:E2069 H2069:J2069 M2069:O2069 C2090:E2090 H2090:J2090 M2090:O2090 C2111:E2111 H2111:J2111 M2111:O2111 C2132:E2132 H2132:J2132 M2132:O2132 C2153:E2153 H2153:J2153 M2153:O2153 C2174:E2174 H2174:J2174 M2174:O2174 C2195:E2195 H2195:J2195 M2195:O2195 C2216:E2216 H2216:J2216 M2216:O2216 C2237:E2237 H2237:J2237 M2237:O2237 C2258:E2258 H2258:J2258 M2258:O2258 C2279:E2279 H2279:J2279 M2279:O2279 C2300:E2300 H2300:J2300 M2300:O2300 C2321:E2321 H2321:J2321 M2321:O2321 C2342:E2342 H2342:J2342 M2342:O2342 C2363:E2363 H2363:J2363 M2363:O2363 C2384:E2384 H2384:J2384 M2384:O2384 C2405:E2405 H2405:J2405 M2405:O2405 C2426:E2426 H2426:J2426 M2426:O2426 C2447:E2447 H2447:J2447 M2447:O2447 C2468:E2468 H2468:J2468 M2468:O2468 C2489:E2489 H2489:J2489 M2489:O2489 C2510:E2510 H2510:J2510 M2510:O2510 C2531:E2531 H2531:J2531 M2531:O2531 C2552:E2552 H2552:J2552 M2552:O2552 C2573:E2573 H2573:J2573 M2573:O2573 C2594:E2594 H2594:J2594 M2594:O2594 C2615:E2615 H2615:J2615 M2615:O2615 C2636:E2636 H2636:J2636 M2636:O2636 C2657:E2657 H2657:J2657 M2657:O2657 C2678:E2678 H2678:J2678 M2678:O2678 C2699:E2699 H2699:J2699 M2699:O2699 C2720:E2720 H2720:J2720 M2720:O2720 C2741:E2741 H2741:J2741 M2741:O2741 C2762:E2762 H2762:J2762 M2762:O2762 C2783:E2783 H2783:J2783 M2783:O2783 C2804:E2804 H2804:J2804 M2804:O2804 C2825:E2825 H2825:J2825 M2825:O2825 C2846:E2846 H2846:J2846 M2846:O2846 C2867:E2867 H2867:J2867 M2867:O2867 C2888:E2888 H2888:J2888 M2888:O2888 C2909:E2909 H2909:J2909 M2909:O2909 C2930:E2930 H2930:J2930 M2930:O2930 C2951:E2951 H2951:J2951 M2951:O2951 C2972:E2972 H2972:J2972 M2972:O2972 C2993:E2993 H2993:J2993 M2993:O2993 C3014:E3014 H3014:J3014 M3014:O3014 C3035:E3035 H3035:J3035 M3035:O3035 C3056:E3056 H3056:J3056 M3056:O3056 C3077:E3077 H3077:J3077 M3077:O3077 C3098:E3098 H3098:J3098 M3098:O3098 C3119:E3119 H3119:J3119 M3119:O3119 C3140:E3140 H3140:J3140 M3140:O3140 C3161:E3161 H3161:J3161 M3161:O3161 C3182:E3182 H3182:J3182 M3182:O3182 C3203:E3203 H3203:J3203 M3203:O3203 C3224:E3224 H3224:J3224 M3224:O3224 C3245:E3245 H3245:J3245 M3245:O3245 C3266:E3266 H3266:J3266 M3266:O3266 C3287:E3287 H3287:J3287 M3287:O3287 C3308:E3308 H3308:J3308 M3308:O3308 C3329:E3329 H3329:J3329 M3329:O3329 C3350:E3350 H3350:J3350 M3350:O3350 C3371:E3371 H3371:J3371 M3371:O3371 C3392:E3392 H3392:J3392 M3392:O3392 C3413:E3413 H3413:J3413 M3413:O3413 C3434:E3434 H3434:J3434 M3434:O3434 C3455:E3455 H3455:J3455 M3455:O3455 C3476:E3476 H3476:J3476 M3476:O3476 C3497:E3497 H3497:J3497 M3497:O3497 C3518:E3518 H3518:J3518 M3518:O3518 C3539:E3539 H3539:J3539 M3539:O3539 C3560:E3560 H3560:J3560 M3560:O3560 C3581:E3581 H3581:J3581 M3581:O3581 C3602:E3602 H3602:J3602 M3602:O3602 C3623:E3623 H3623:J3623 M3623:O3623 C3644:E3644 H3644:J3644 M3644:O3644 C3665:E3665 H3665:J3665 M3665:O3665 C3686:E3686 H3686:J3686 M3686:O3686 C3707:E3707 H3707:J3707 M3707:O3707 C3728:E3728 H3728:J3728 M3728:O3728 C3749:E3749 H3749:J3749 M3749:O3749 C3770:E3770 H3770:J3770 M3770:O3770 C3791:E3791 H3791:J3791 M3791:O3791 C3812:E3812 H3812:J3812 M3812:O3812 C3833:E3833 H3833:J3833 M3833:O3833 C3854:E3854 H3854:J3854 M3854:O3854 C3875:E3875 H3875:J3875 M3875:O3875 C3896:E3896 H3896:J3896 M3896:O3896 C3917:E3917 H3917:J3917 M3917:O3917 C3938:E3938 H3938:J3938 M3938:O3938 C3959:E3959 H3959:J3959 M3959:O3959 C3980:E3980 H3980:J3980 M3980:O3980 C4001:E4001 H4001:J4001 M4001:O4001 C4022:E4022 H4022:J4022 M4022:O4022 C4043:E4043 H4043:J4043 M4043:O4043 C4064:E4064 H4064:J4064 M4064:O4064 C4085:E4085 H4085:J4085 M4085:O4085 C4106:E4106 H4106:J4106 M4106:O4106 C4127:E4127 H4127:J4127 M4127:O4127 C4148:E4148 H4148:J4148 M4148:O4148 C4169:E4169 H4169:J4169 M4169:O4169 C4190:E4190 H4190:J4190 M4190:O4190 C4211:E4211 H4211:J4211 M4211:O4211 C4232:E4232 H4232:J4232 M4232:O4232 C4253:E4253 H4253:J4253 M4253:O4253 C4274:E4274 H4274:J4274 M4274:O4274 C4295:E4295 H4295:J4295 M4295:O4295 C4316:E4316 H4316:J4316 M4316:O4316 C4337:E4337 H4337:J4337 M4337:O4337 C4358:E4358 H4358:J4358 M4358:O4358 C4379:E4379 H4379:J4379 M4379:O4379 C4400:E4400 H4400:J4400 M4400:O4400 C4421:E4421 H4421:J4421 M4421:O4421 C4442:E4442 H4442:J4442 M4442:O4442 C4463:E4463 H4463:J4463 M4463:O4463 C4484:E4484 H4484:J4484 M4484:O4484 C4505:E4505 H4505:J4505 M4505:O4505 C4526:E4526 H4526:J4526 M4526:O4526 C4547:E4547 H4547:J4547 M4547:O4547 C4568:E4568 H4568:J4568 M4568:O4568 C4589:E4589 H4589:J4589 M4589:O4589 C4610:E4610 H4610:J4610 M4610:O4610 C4631:E4631 H4631:J4631 M4631:O4631 C4652:E4652 H4652:J4652 M4652:O4652 C4673:E4673 H4673:J4673 M4673:O4673 C4694:E4694 H4694:J4694 M4694:O4694 C4715:E4715 H4715:J4715 M4715:O4715 C4736:E4736 H4736:J4736 M4736:O4736 C4757:E4757 H4757:J4757 M4757:O4757 C4778:E4778 H4778:J4778 M4778:O4778 C4799:E4799 H4799:J4799 M4799:O4799 C4820:E4820 H4820:J4820 M4820:O4820 C4841:E4841 H4841:J4841 M4841:O4841 C4862:E4862 H4862:J4862 M4862:O4862 C4883:E4883 H4883:J4883 M4883:O4883 C4904:E4904 H4904:J4904 M4904:O4904 C4925:E4925 H4925:J4925 M4925:O4925 C4946:E4946 H4946:J4946 M4946:O4946 C4967:E4967 H4967:J4967 M4967:O4967 C4988:E4988 H4988:J4988 M4988:O4988 C5009:E5009 H5009:J5009 M5009:O5009 C5030:E5030 H5030:J5030 M5030:O5030 C5051:E5051 H5051:J5051 M5051:O5051 C5072:E5072 H5072:J5072 M5072:O5072 C5093:E5093 H5093:J5093 M5093:O5093 C5114:E5114 H5114:J5114 M5114:O5114 C5135:E5135 H5135:J5135 M5135:O5135 C5156:E5156 H5156:J5156 M5156:O5156 C5177:E5177 H5177:J5177 M5177:O5177 C5198:E5198 H5198:J5198 M5198:O5198 C5219:E5219 H5219:J5219 M5219:O5219 C5240:E5240 H5240:J5240 M5240:O5240 C5261:E5261 H5261:J5261 M5261:O5261 C5282:E5282 H5282:J5282 M5282:O5282 C5303:E5303 H5303:J5303 M5303:O5303 C5324:E5324 H5324:J5324 M5324:O5324 C5345:E5345 H5345:J5345 M5345:O5345 C5366:E5366 H5366:J5366 M5366:O5366 C5387:E5387 H5387:J5387 M5387:O5387 C5408:E5408 H5408:J5408 M5408:O5408 C5429:E5429 H5429:J5429 M5429:O5429 C5450:E5450 H5450:J5450 M5450:O5450 C5471:E5471 H5471:J5471 M5471:O5471 C5492:E5492 H5492:J5492 M5492:O5492 C5513:E5513 H5513:J5513 M5513:O5513 C5534:E5534 H5534:J5534 M5534:O5534 C5555:E5555 H5555:J5555 M5555:O5555 C5576:E5576 H5576:J5576 M5576:O5576 C5597:E5597 H5597:J5597 M5597:O5597 C5618:E5618 H5618:J5618 M5618:O5618 C5639:E5639 H5639:J5639 M5639:O5639 C5660:E5660 H5660:J5660 M5660:O5660 C5681:E5681 H5681:J5681 M5681:O5681 C5702:E5702 H5702:J5702 M5702:O5702 C5723:E5723 H5723:J5723 M5723:O5723 C5744:E5744 H5744:J5744 M5744:O5744 C5765:E5765 H5765:J5765 M5765:O5765 C5786:E5786 H5786:J5786 M5786:O5786 C5807:E5807 H5807:J5807 M5807:O5807 C5828:E5828 H5828:J5828 M5828:O5828 C5849:E5849 H5849:J5849 M5849:O5849 C5870:E5870 H5870:J5870 M5870:O5870 C5891:E5891 H5891:J5891 M5891:O5891 C5912:E5912 H5912:J5912 M5912:O5912 C5933:E5933 H5933:J5933 M5933:O5933 C5954:E5954 H5954:J5954 M5954:O5954 C5975:E5975 H5975:J5975 M5975:O5975 C5996:E5996 H5996:J5996 M5996:O5996 C6017:E6017 H6017:J6017 M6017:O6017 C6038:E6038 H6038:J6038 M6038:O6038 C6059:E6059 H6059:J6059 M6059:O6059 C6080:E6080 H6080:J6080 M6080:O6080 C6101:E6101 H6101:J6101 M6101:O6101 C6122:E6122 H6122:J6122 M6122:O6122 C6143:E6143 H6143:J6143 M6143:O6143 C6164:E6164 H6164:J6164 M6164:O6164 C6185:E6185 H6185:J6185 M6185:O6185 C6206:E6206 H6206:J6206 M6206:O6206 C6227:E6227 H6227:J6227 M6227:O6227 C6248:E6248 H6248:J6248 M6248:O6248 C6269:E6269 H6269:J6269 M6269:O6269 C6290:E6290 H6290:J6290 M6290:O6290 C6311:E6311 H6311:J6311 M6311:O6311 C6332:E6332 H6332:J6332 M6332:O6332 C6353:E6353 H6353:J6353 M6353:O6353 C6374:E6374 H6374:J6374 M6374:O6374 C6395:E6395 H6395:J6395 M6395:O6395 C6416:E6416 H6416:J6416 M6416:O6416 C6437:E6437 H6437:J6437 M6437:O6437 C6458:E6458 H6458:J6458 M6458:O6458 C6479:E6479 H6479:J6479 M6479:O6479 C6500:E6500 H6500:J6500 M6500:O6500 C6521:E6521 H6521:J6521 M6521:O6521 C6542:E6542 H6542:J6542 M6542:O6542 C6563:E6563 H6563:J6563 M6563:O6563 C6584:E6584 H6584:J6584 M6584:O6584 C6605:E6605 H6605:J6605 M6605:O6605 C6626:E6626 H6626:J6626 M6626:O6626 C6647:E6647 H6647:J6647 M6647:O6647 C6668:E6668 H6668:J6668 M6668:O6668 C6689:E6689 H6689:J6689 M6689:O6689 C6710:E6710 H6710:J6710 M6710:O6710 C6731:E6731 H6731:J6731 M6731:O6731 C6773:E6773 H6773:J6773 M6773:O6773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9B3396-D558-7842-9640-61C27F2F6C46}">
  <sheetPr codeName="Planilha3">
    <pageSetUpPr fitToPage="1"/>
  </sheetPr>
  <dimension ref="B2:O23"/>
  <sheetViews>
    <sheetView zoomScale="70" zoomScaleNormal="70" workbookViewId="0">
      <selection activeCell="N20" sqref="N20"/>
    </sheetView>
  </sheetViews>
  <sheetFormatPr defaultColWidth="10.7109375" defaultRowHeight="15.75" x14ac:dyDescent="0.25"/>
  <cols>
    <col min="1" max="1" width="10.7109375" style="74"/>
    <col min="2" max="2" width="45.7109375" style="74" customWidth="1"/>
    <col min="3" max="16384" width="10.7109375" style="74"/>
  </cols>
  <sheetData>
    <row r="2" spans="2:15" ht="18.75" x14ac:dyDescent="0.3">
      <c r="B2" s="72" t="s">
        <v>203</v>
      </c>
      <c r="C2" s="73"/>
      <c r="D2" s="73"/>
      <c r="E2" s="73"/>
      <c r="F2" s="73"/>
      <c r="G2" s="73"/>
      <c r="H2" s="73"/>
      <c r="I2" s="73"/>
      <c r="J2" s="73"/>
      <c r="K2" s="73"/>
      <c r="L2" s="73"/>
      <c r="M2" s="73"/>
      <c r="N2" s="73"/>
      <c r="O2" s="73"/>
    </row>
    <row r="3" spans="2:15" ht="19.5" thickBot="1" x14ac:dyDescent="0.35">
      <c r="B3" s="75"/>
      <c r="C3" s="73"/>
      <c r="D3" s="73"/>
      <c r="E3" s="73"/>
      <c r="F3" s="73"/>
      <c r="G3" s="73"/>
      <c r="H3" s="73"/>
      <c r="I3" s="73"/>
      <c r="J3" s="73"/>
      <c r="K3" s="73"/>
      <c r="L3" s="73"/>
      <c r="M3" s="73"/>
      <c r="N3" s="73"/>
      <c r="O3" s="73"/>
    </row>
    <row r="4" spans="2:15" ht="19.5" thickBot="1" x14ac:dyDescent="0.3">
      <c r="B4" s="76" t="s">
        <v>204</v>
      </c>
      <c r="C4" s="77" t="s">
        <v>205</v>
      </c>
      <c r="D4" s="77" t="s">
        <v>206</v>
      </c>
      <c r="E4" s="77" t="s">
        <v>207</v>
      </c>
      <c r="F4" s="77" t="s">
        <v>208</v>
      </c>
      <c r="G4" s="77">
        <v>1</v>
      </c>
      <c r="H4" s="77" t="s">
        <v>209</v>
      </c>
      <c r="I4" s="77">
        <v>2</v>
      </c>
      <c r="J4" s="77">
        <v>3</v>
      </c>
      <c r="K4" s="77">
        <v>4</v>
      </c>
      <c r="L4" s="77">
        <v>5</v>
      </c>
      <c r="M4" s="77" t="s">
        <v>210</v>
      </c>
      <c r="N4" s="78">
        <v>10</v>
      </c>
      <c r="O4" s="78" t="s">
        <v>211</v>
      </c>
    </row>
    <row r="5" spans="2:15" ht="19.5" thickBot="1" x14ac:dyDescent="0.3">
      <c r="B5" s="79" t="s">
        <v>212</v>
      </c>
      <c r="C5" s="80" t="s">
        <v>213</v>
      </c>
      <c r="D5" s="80" t="s">
        <v>214</v>
      </c>
      <c r="E5" s="80" t="s">
        <v>215</v>
      </c>
      <c r="F5" s="80" t="s">
        <v>216</v>
      </c>
      <c r="G5" s="80" t="s">
        <v>217</v>
      </c>
      <c r="H5" s="80" t="s">
        <v>218</v>
      </c>
      <c r="I5" s="80" t="s">
        <v>219</v>
      </c>
      <c r="J5" s="80" t="s">
        <v>220</v>
      </c>
      <c r="K5" s="80" t="s">
        <v>221</v>
      </c>
      <c r="L5" s="80" t="s">
        <v>222</v>
      </c>
      <c r="M5" s="80" t="s">
        <v>223</v>
      </c>
      <c r="N5" s="81" t="s">
        <v>224</v>
      </c>
      <c r="O5" s="81" t="s">
        <v>225</v>
      </c>
    </row>
    <row r="6" spans="2:15" ht="19.5" thickBot="1" x14ac:dyDescent="0.3">
      <c r="B6" s="79" t="s">
        <v>226</v>
      </c>
      <c r="C6" s="80" t="s">
        <v>227</v>
      </c>
      <c r="D6" s="80" t="s">
        <v>228</v>
      </c>
      <c r="E6" s="80" t="s">
        <v>229</v>
      </c>
      <c r="F6" s="80" t="s">
        <v>230</v>
      </c>
      <c r="G6" s="80" t="s">
        <v>231</v>
      </c>
      <c r="H6" s="80" t="s">
        <v>232</v>
      </c>
      <c r="I6" s="80" t="s">
        <v>233</v>
      </c>
      <c r="J6" s="80" t="s">
        <v>234</v>
      </c>
      <c r="K6" s="80" t="s">
        <v>235</v>
      </c>
      <c r="L6" s="80" t="s">
        <v>236</v>
      </c>
      <c r="M6" s="80" t="s">
        <v>237</v>
      </c>
      <c r="N6" s="81" t="s">
        <v>238</v>
      </c>
      <c r="O6" s="81" t="s">
        <v>239</v>
      </c>
    </row>
    <row r="7" spans="2:15" ht="18.75" x14ac:dyDescent="0.3">
      <c r="B7" s="82"/>
      <c r="C7" s="73"/>
      <c r="D7" s="73"/>
      <c r="E7" s="73"/>
      <c r="F7" s="73"/>
      <c r="G7" s="73"/>
      <c r="H7" s="73"/>
      <c r="I7" s="73"/>
      <c r="J7" s="73"/>
      <c r="K7" s="73"/>
      <c r="L7" s="73"/>
      <c r="M7" s="73"/>
      <c r="N7" s="73"/>
      <c r="O7" s="73"/>
    </row>
    <row r="8" spans="2:15" ht="18.75" x14ac:dyDescent="0.3">
      <c r="B8" s="72" t="s">
        <v>240</v>
      </c>
      <c r="C8" s="73"/>
      <c r="D8" s="73"/>
      <c r="E8" s="73"/>
      <c r="F8" s="73"/>
      <c r="G8" s="73"/>
      <c r="H8" s="73"/>
      <c r="I8" s="73"/>
      <c r="J8" s="73"/>
      <c r="K8" s="73"/>
      <c r="L8" s="73"/>
      <c r="M8" s="73"/>
      <c r="N8" s="73"/>
      <c r="O8" s="73"/>
    </row>
    <row r="9" spans="2:15" ht="19.5" thickBot="1" x14ac:dyDescent="0.35">
      <c r="B9" s="83"/>
      <c r="C9" s="73"/>
      <c r="D9" s="73"/>
      <c r="E9" s="73"/>
      <c r="F9" s="73"/>
      <c r="G9" s="73"/>
      <c r="H9" s="73"/>
      <c r="I9" s="73"/>
      <c r="J9" s="73"/>
      <c r="K9" s="73"/>
      <c r="L9" s="73"/>
      <c r="M9" s="73"/>
      <c r="N9" s="73"/>
      <c r="O9" s="73"/>
    </row>
    <row r="10" spans="2:15" ht="19.5" thickBot="1" x14ac:dyDescent="0.35">
      <c r="B10" s="76" t="s">
        <v>204</v>
      </c>
      <c r="C10" s="77" t="s">
        <v>241</v>
      </c>
      <c r="D10" s="77" t="s">
        <v>205</v>
      </c>
      <c r="E10" s="77" t="s">
        <v>206</v>
      </c>
      <c r="F10" s="77" t="s">
        <v>207</v>
      </c>
      <c r="G10" s="77" t="s">
        <v>208</v>
      </c>
      <c r="H10" s="84">
        <v>1</v>
      </c>
      <c r="I10" s="84" t="s">
        <v>209</v>
      </c>
      <c r="J10" s="84">
        <v>2</v>
      </c>
      <c r="K10" s="84">
        <v>3</v>
      </c>
      <c r="L10" s="84">
        <v>4</v>
      </c>
      <c r="M10" s="84">
        <v>5</v>
      </c>
      <c r="N10" s="73"/>
      <c r="O10" s="73"/>
    </row>
    <row r="11" spans="2:15" ht="19.5" thickBot="1" x14ac:dyDescent="0.35">
      <c r="B11" s="79" t="s">
        <v>212</v>
      </c>
      <c r="C11" s="80" t="s">
        <v>242</v>
      </c>
      <c r="D11" s="80" t="s">
        <v>243</v>
      </c>
      <c r="E11" s="80" t="s">
        <v>244</v>
      </c>
      <c r="F11" s="80" t="s">
        <v>245</v>
      </c>
      <c r="G11" s="80" t="s">
        <v>246</v>
      </c>
      <c r="H11" s="80" t="s">
        <v>247</v>
      </c>
      <c r="I11" s="80" t="s">
        <v>218</v>
      </c>
      <c r="J11" s="80" t="s">
        <v>248</v>
      </c>
      <c r="K11" s="80" t="s">
        <v>249</v>
      </c>
      <c r="L11" s="80" t="s">
        <v>250</v>
      </c>
      <c r="M11" s="80" t="s">
        <v>251</v>
      </c>
      <c r="N11" s="73"/>
      <c r="O11" s="73"/>
    </row>
    <row r="12" spans="2:15" ht="19.5" thickBot="1" x14ac:dyDescent="0.35">
      <c r="B12" s="79" t="s">
        <v>226</v>
      </c>
      <c r="C12" s="80" t="s">
        <v>252</v>
      </c>
      <c r="D12" s="80" t="s">
        <v>253</v>
      </c>
      <c r="E12" s="80" t="s">
        <v>254</v>
      </c>
      <c r="F12" s="80" t="s">
        <v>255</v>
      </c>
      <c r="G12" s="80" t="s">
        <v>256</v>
      </c>
      <c r="H12" s="80" t="s">
        <v>257</v>
      </c>
      <c r="I12" s="80" t="s">
        <v>258</v>
      </c>
      <c r="J12" s="80" t="s">
        <v>259</v>
      </c>
      <c r="K12" s="80" t="s">
        <v>260</v>
      </c>
      <c r="L12" s="80" t="s">
        <v>261</v>
      </c>
      <c r="M12" s="80" t="s">
        <v>262</v>
      </c>
      <c r="N12" s="73"/>
      <c r="O12" s="73"/>
    </row>
    <row r="13" spans="2:15" ht="19.5" thickBot="1" x14ac:dyDescent="0.35">
      <c r="B13" s="82"/>
      <c r="C13" s="73"/>
      <c r="D13" s="73"/>
      <c r="E13" s="73"/>
      <c r="F13" s="73"/>
      <c r="G13" s="73"/>
      <c r="H13" s="73"/>
      <c r="I13" s="73"/>
      <c r="J13" s="73"/>
      <c r="K13" s="73"/>
      <c r="L13" s="73"/>
      <c r="M13" s="73"/>
      <c r="N13" s="73"/>
      <c r="O13" s="73"/>
    </row>
    <row r="14" spans="2:15" ht="19.5" thickBot="1" x14ac:dyDescent="0.35">
      <c r="B14" s="76" t="s">
        <v>204</v>
      </c>
      <c r="C14" s="84">
        <v>6</v>
      </c>
      <c r="D14" s="84" t="s">
        <v>210</v>
      </c>
      <c r="E14" s="84">
        <v>10</v>
      </c>
      <c r="F14" s="84" t="s">
        <v>211</v>
      </c>
      <c r="G14" s="84">
        <v>15</v>
      </c>
      <c r="H14" s="84">
        <v>20</v>
      </c>
      <c r="I14" s="84">
        <v>25</v>
      </c>
      <c r="J14" s="84">
        <v>30</v>
      </c>
      <c r="K14" s="84">
        <v>50</v>
      </c>
      <c r="L14" s="84">
        <v>60</v>
      </c>
      <c r="M14" s="84">
        <v>75</v>
      </c>
      <c r="N14" s="73"/>
      <c r="O14" s="73"/>
    </row>
    <row r="15" spans="2:15" ht="19.5" thickBot="1" x14ac:dyDescent="0.35">
      <c r="B15" s="79" t="s">
        <v>212</v>
      </c>
      <c r="C15" s="80" t="s">
        <v>263</v>
      </c>
      <c r="D15" s="80" t="s">
        <v>264</v>
      </c>
      <c r="E15" s="80" t="s">
        <v>265</v>
      </c>
      <c r="F15" s="80" t="s">
        <v>266</v>
      </c>
      <c r="G15" s="80" t="s">
        <v>267</v>
      </c>
      <c r="H15" s="80" t="s">
        <v>268</v>
      </c>
      <c r="I15" s="80" t="s">
        <v>269</v>
      </c>
      <c r="J15" s="80" t="s">
        <v>270</v>
      </c>
      <c r="K15" s="80" t="s">
        <v>271</v>
      </c>
      <c r="L15" s="80" t="s">
        <v>272</v>
      </c>
      <c r="M15" s="80" t="s">
        <v>273</v>
      </c>
      <c r="N15" s="73"/>
      <c r="O15" s="73"/>
    </row>
    <row r="16" spans="2:15" ht="19.5" thickBot="1" x14ac:dyDescent="0.35">
      <c r="B16" s="79" t="s">
        <v>226</v>
      </c>
      <c r="C16" s="80" t="s">
        <v>274</v>
      </c>
      <c r="D16" s="80" t="s">
        <v>275</v>
      </c>
      <c r="E16" s="80" t="s">
        <v>276</v>
      </c>
      <c r="F16" s="80" t="s">
        <v>277</v>
      </c>
      <c r="G16" s="80" t="s">
        <v>278</v>
      </c>
      <c r="H16" s="80" t="s">
        <v>279</v>
      </c>
      <c r="I16" s="80" t="s">
        <v>280</v>
      </c>
      <c r="J16" s="80" t="s">
        <v>281</v>
      </c>
      <c r="K16" s="80" t="s">
        <v>282</v>
      </c>
      <c r="L16" s="80" t="s">
        <v>283</v>
      </c>
      <c r="M16" s="80" t="s">
        <v>284</v>
      </c>
      <c r="N16" s="73"/>
      <c r="O16" s="73"/>
    </row>
    <row r="17" spans="2:15" ht="18.75" x14ac:dyDescent="0.3">
      <c r="B17" s="75"/>
      <c r="C17" s="73"/>
      <c r="D17" s="73"/>
      <c r="E17" s="73"/>
      <c r="F17" s="73"/>
      <c r="G17" s="73"/>
      <c r="H17" s="73"/>
      <c r="I17" s="73"/>
      <c r="J17" s="73"/>
      <c r="K17" s="73"/>
      <c r="L17" s="73"/>
      <c r="M17" s="73"/>
      <c r="N17" s="73"/>
      <c r="O17" s="73"/>
    </row>
    <row r="18" spans="2:15" ht="18.75" x14ac:dyDescent="0.3">
      <c r="B18" s="82" t="s">
        <v>285</v>
      </c>
      <c r="C18" s="73"/>
      <c r="D18" s="73"/>
      <c r="E18" s="73"/>
      <c r="F18" s="73"/>
      <c r="G18" s="73"/>
      <c r="H18" s="73"/>
      <c r="I18" s="73"/>
      <c r="J18" s="73"/>
      <c r="K18" s="73"/>
      <c r="L18" s="73"/>
      <c r="M18" s="73"/>
      <c r="N18" s="73"/>
      <c r="O18" s="73"/>
    </row>
    <row r="19" spans="2:15" ht="18.75" x14ac:dyDescent="0.3">
      <c r="B19" s="82"/>
      <c r="C19" s="73"/>
      <c r="D19" s="73"/>
      <c r="E19" s="73"/>
      <c r="F19" s="73"/>
      <c r="G19" s="73"/>
      <c r="H19" s="73"/>
      <c r="I19" s="73"/>
      <c r="J19" s="73"/>
      <c r="K19" s="73"/>
      <c r="L19" s="73"/>
      <c r="M19" s="73"/>
      <c r="N19" s="73"/>
      <c r="O19" s="73"/>
    </row>
    <row r="20" spans="2:15" ht="18.75" x14ac:dyDescent="0.3">
      <c r="B20" s="72" t="s">
        <v>286</v>
      </c>
      <c r="C20" s="73"/>
      <c r="D20" s="73"/>
      <c r="E20" s="73"/>
      <c r="F20" s="73"/>
      <c r="G20" s="73"/>
      <c r="H20" s="73"/>
      <c r="I20" s="73"/>
      <c r="J20" s="73"/>
      <c r="K20" s="73"/>
      <c r="L20" s="73"/>
      <c r="M20" s="73"/>
      <c r="N20" s="73"/>
      <c r="O20" s="73"/>
    </row>
    <row r="21" spans="2:15" ht="19.5" thickBot="1" x14ac:dyDescent="0.35">
      <c r="B21" s="85"/>
      <c r="C21" s="73"/>
      <c r="D21" s="73"/>
      <c r="E21" s="73"/>
      <c r="F21" s="73"/>
      <c r="G21" s="73"/>
      <c r="H21" s="73"/>
      <c r="I21" s="73"/>
      <c r="J21" s="73"/>
      <c r="K21" s="73"/>
      <c r="L21" s="73"/>
      <c r="M21" s="73"/>
      <c r="N21" s="73"/>
      <c r="O21" s="73"/>
    </row>
    <row r="22" spans="2:15" ht="19.5" thickBot="1" x14ac:dyDescent="0.35">
      <c r="B22" s="76" t="s">
        <v>287</v>
      </c>
      <c r="C22" s="84">
        <v>8.5</v>
      </c>
      <c r="D22" s="84">
        <v>10</v>
      </c>
      <c r="E22" s="84">
        <v>12</v>
      </c>
      <c r="F22" s="84">
        <v>14</v>
      </c>
      <c r="G22" s="84">
        <v>18</v>
      </c>
      <c r="H22" s="84">
        <v>21</v>
      </c>
      <c r="I22" s="84">
        <v>30</v>
      </c>
      <c r="J22" s="73"/>
      <c r="K22" s="73"/>
      <c r="L22" s="73"/>
      <c r="M22" s="73"/>
      <c r="N22" s="73"/>
      <c r="O22" s="73"/>
    </row>
    <row r="23" spans="2:15" ht="19.5" thickBot="1" x14ac:dyDescent="0.35">
      <c r="B23" s="79" t="s">
        <v>288</v>
      </c>
      <c r="C23" s="80" t="s">
        <v>289</v>
      </c>
      <c r="D23" s="80" t="s">
        <v>290</v>
      </c>
      <c r="E23" s="80" t="s">
        <v>291</v>
      </c>
      <c r="F23" s="80" t="s">
        <v>292</v>
      </c>
      <c r="G23" s="80" t="s">
        <v>293</v>
      </c>
      <c r="H23" s="80" t="s">
        <v>294</v>
      </c>
      <c r="I23" s="80" t="s">
        <v>295</v>
      </c>
      <c r="J23" s="73"/>
      <c r="K23" s="73"/>
      <c r="L23" s="73"/>
      <c r="M23" s="73"/>
      <c r="N23" s="73"/>
      <c r="O23" s="73"/>
    </row>
  </sheetData>
  <sheetProtection algorithmName="SHA-512" hashValue="GAilRB4GcBixyIX4NjozM1HXxv0wuD7eHQNXnUecex1/ZoFzO/1gT9E/Mo6ZhHidkP0YYe/nehz9QswkAuqazw==" saltValue="Xb2ERc7Xh0ocJ60VBSTwPA==" spinCount="100000" sheet="1" selectLockedCells="1"/>
  <pageMargins left="0.7" right="0.7" top="0.75" bottom="0.75" header="0.3" footer="0.3"/>
  <pageSetup scale="62" fitToHeight="0" orientation="landscape" r:id="rId1"/>
  <headerFooter>
    <oddFooter>&amp;R_x000D_&amp;1#&amp;"Calibri"&amp;10&amp;K000000 Classificação: Público</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FF09DB-3C25-4ED0-B876-DA82AE7FE63A}">
  <sheetPr codeName="Planilha4"/>
  <dimension ref="A1:J60"/>
  <sheetViews>
    <sheetView zoomScale="81" zoomScaleNormal="55" workbookViewId="0">
      <selection activeCell="F16" sqref="F16"/>
    </sheetView>
  </sheetViews>
  <sheetFormatPr defaultColWidth="8.7109375" defaultRowHeight="15" x14ac:dyDescent="0.25"/>
  <cols>
    <col min="1" max="1" width="18.42578125" customWidth="1"/>
    <col min="5" max="5" width="11" bestFit="1" customWidth="1"/>
  </cols>
  <sheetData>
    <row r="1" spans="1:10" ht="15.75" thickBot="1" x14ac:dyDescent="0.3"/>
    <row r="2" spans="1:10" ht="16.5" thickBot="1" x14ac:dyDescent="0.3">
      <c r="A2" s="174" t="s">
        <v>375</v>
      </c>
      <c r="B2" s="474" t="s">
        <v>364</v>
      </c>
      <c r="C2" s="475"/>
      <c r="D2" s="179" t="s">
        <v>383</v>
      </c>
      <c r="E2" s="181"/>
      <c r="F2" s="181"/>
      <c r="G2" s="182"/>
    </row>
    <row r="3" spans="1:10" ht="16.5" thickBot="1" x14ac:dyDescent="0.3">
      <c r="A3" s="168" t="s">
        <v>63</v>
      </c>
      <c r="B3" s="173" t="s">
        <v>380</v>
      </c>
      <c r="C3" s="175" t="s">
        <v>379</v>
      </c>
      <c r="D3" s="180" t="s">
        <v>384</v>
      </c>
    </row>
    <row r="4" spans="1:10" ht="15.75" x14ac:dyDescent="0.25">
      <c r="A4" s="169" t="s">
        <v>75</v>
      </c>
      <c r="B4" s="167" t="s">
        <v>306</v>
      </c>
      <c r="C4" s="176" t="s">
        <v>111</v>
      </c>
      <c r="D4" s="165" t="s">
        <v>306</v>
      </c>
    </row>
    <row r="5" spans="1:10" ht="15.75" x14ac:dyDescent="0.25">
      <c r="A5" s="169" t="s">
        <v>76</v>
      </c>
      <c r="B5" s="171" t="s">
        <v>307</v>
      </c>
      <c r="C5" s="177" t="s">
        <v>312</v>
      </c>
      <c r="D5" s="165" t="s">
        <v>307</v>
      </c>
    </row>
    <row r="6" spans="1:10" ht="15.75" x14ac:dyDescent="0.25">
      <c r="A6" s="169" t="s">
        <v>77</v>
      </c>
      <c r="B6" s="171" t="s">
        <v>308</v>
      </c>
      <c r="C6" s="177" t="s">
        <v>90</v>
      </c>
      <c r="D6" s="165" t="s">
        <v>308</v>
      </c>
      <c r="J6" s="164"/>
    </row>
    <row r="7" spans="1:10" ht="15.75" x14ac:dyDescent="0.25">
      <c r="A7" s="170" t="s">
        <v>377</v>
      </c>
      <c r="B7" s="171" t="s">
        <v>309</v>
      </c>
      <c r="C7" s="177" t="s">
        <v>91</v>
      </c>
      <c r="D7" s="165" t="s">
        <v>309</v>
      </c>
      <c r="J7" s="164"/>
    </row>
    <row r="8" spans="1:10" ht="15.75" x14ac:dyDescent="0.25">
      <c r="A8" s="169" t="s">
        <v>78</v>
      </c>
      <c r="B8" s="171" t="s">
        <v>336</v>
      </c>
      <c r="C8" s="177" t="s">
        <v>93</v>
      </c>
      <c r="D8" s="165" t="s">
        <v>336</v>
      </c>
      <c r="J8" s="164"/>
    </row>
    <row r="9" spans="1:10" ht="15.75" x14ac:dyDescent="0.25">
      <c r="A9" s="169" t="s">
        <v>79</v>
      </c>
      <c r="B9" s="171" t="s">
        <v>310</v>
      </c>
      <c r="C9" s="177" t="s">
        <v>347</v>
      </c>
      <c r="D9" s="165" t="s">
        <v>310</v>
      </c>
      <c r="J9" s="164"/>
    </row>
    <row r="10" spans="1:10" x14ac:dyDescent="0.25">
      <c r="A10" s="171" t="s">
        <v>80</v>
      </c>
      <c r="B10" s="171" t="s">
        <v>109</v>
      </c>
      <c r="C10" s="177" t="s">
        <v>381</v>
      </c>
      <c r="D10" s="165" t="s">
        <v>109</v>
      </c>
      <c r="J10" s="164"/>
    </row>
    <row r="11" spans="1:10" x14ac:dyDescent="0.25">
      <c r="A11" s="171" t="s">
        <v>81</v>
      </c>
      <c r="B11" s="171" t="s">
        <v>110</v>
      </c>
      <c r="C11" s="177" t="s">
        <v>94</v>
      </c>
      <c r="D11" s="165" t="s">
        <v>110</v>
      </c>
      <c r="J11" s="164"/>
    </row>
    <row r="12" spans="1:10" x14ac:dyDescent="0.25">
      <c r="A12" s="171" t="s">
        <v>82</v>
      </c>
      <c r="B12" s="171" t="s">
        <v>311</v>
      </c>
      <c r="C12" s="177" t="s">
        <v>95</v>
      </c>
      <c r="D12" s="165" t="s">
        <v>311</v>
      </c>
      <c r="J12" s="164"/>
    </row>
    <row r="13" spans="1:10" x14ac:dyDescent="0.25">
      <c r="A13" s="171" t="s">
        <v>83</v>
      </c>
      <c r="B13" s="171" t="s">
        <v>111</v>
      </c>
      <c r="C13" s="177" t="s">
        <v>97</v>
      </c>
      <c r="D13" s="165" t="s">
        <v>111</v>
      </c>
      <c r="J13" s="164"/>
    </row>
    <row r="14" spans="1:10" x14ac:dyDescent="0.25">
      <c r="A14" s="171" t="s">
        <v>84</v>
      </c>
      <c r="B14" s="171" t="s">
        <v>312</v>
      </c>
      <c r="C14" s="177" t="s">
        <v>98</v>
      </c>
      <c r="D14" s="165" t="s">
        <v>312</v>
      </c>
      <c r="J14" s="164"/>
    </row>
    <row r="15" spans="1:10" x14ac:dyDescent="0.25">
      <c r="A15" s="171" t="s">
        <v>85</v>
      </c>
      <c r="B15" s="171" t="s">
        <v>313</v>
      </c>
      <c r="C15" s="177" t="s">
        <v>99</v>
      </c>
      <c r="D15" s="165" t="s">
        <v>313</v>
      </c>
      <c r="J15" s="164"/>
    </row>
    <row r="16" spans="1:10" x14ac:dyDescent="0.25">
      <c r="A16" s="171" t="s">
        <v>86</v>
      </c>
      <c r="B16" s="171" t="s">
        <v>314</v>
      </c>
      <c r="C16" s="177" t="s">
        <v>100</v>
      </c>
      <c r="D16" s="165" t="s">
        <v>314</v>
      </c>
      <c r="J16" s="164"/>
    </row>
    <row r="17" spans="1:4" x14ac:dyDescent="0.25">
      <c r="A17" s="171" t="s">
        <v>87</v>
      </c>
      <c r="B17" s="171" t="s">
        <v>315</v>
      </c>
      <c r="C17" s="177" t="s">
        <v>102</v>
      </c>
      <c r="D17" s="165" t="s">
        <v>315</v>
      </c>
    </row>
    <row r="18" spans="1:4" x14ac:dyDescent="0.25">
      <c r="A18" s="171" t="s">
        <v>296</v>
      </c>
      <c r="B18" s="171" t="s">
        <v>316</v>
      </c>
      <c r="C18" s="177" t="s">
        <v>103</v>
      </c>
      <c r="D18" s="165" t="s">
        <v>316</v>
      </c>
    </row>
    <row r="19" spans="1:4" x14ac:dyDescent="0.25">
      <c r="A19" s="171" t="s">
        <v>297</v>
      </c>
      <c r="B19" s="171" t="s">
        <v>317</v>
      </c>
      <c r="C19" s="177" t="s">
        <v>104</v>
      </c>
      <c r="D19" s="165" t="s">
        <v>317</v>
      </c>
    </row>
    <row r="20" spans="1:4" x14ac:dyDescent="0.25">
      <c r="A20" s="171" t="s">
        <v>298</v>
      </c>
      <c r="B20" s="171" t="s">
        <v>318</v>
      </c>
      <c r="C20" s="177" t="s">
        <v>105</v>
      </c>
      <c r="D20" s="165" t="s">
        <v>318</v>
      </c>
    </row>
    <row r="21" spans="1:4" x14ac:dyDescent="0.25">
      <c r="A21" s="171" t="s">
        <v>299</v>
      </c>
      <c r="B21" s="171" t="s">
        <v>319</v>
      </c>
      <c r="C21" s="177" t="s">
        <v>106</v>
      </c>
      <c r="D21" s="165" t="s">
        <v>319</v>
      </c>
    </row>
    <row r="22" spans="1:4" x14ac:dyDescent="0.25">
      <c r="A22" s="171" t="s">
        <v>300</v>
      </c>
      <c r="B22" s="171" t="s">
        <v>88</v>
      </c>
      <c r="C22" s="177" t="s">
        <v>107</v>
      </c>
      <c r="D22" s="165" t="s">
        <v>88</v>
      </c>
    </row>
    <row r="23" spans="1:4" x14ac:dyDescent="0.25">
      <c r="A23" s="171" t="s">
        <v>301</v>
      </c>
      <c r="B23" s="171" t="s">
        <v>89</v>
      </c>
      <c r="C23" s="177" t="s">
        <v>108</v>
      </c>
      <c r="D23" s="165" t="s">
        <v>89</v>
      </c>
    </row>
    <row r="24" spans="1:4" x14ac:dyDescent="0.25">
      <c r="A24" s="171" t="s">
        <v>302</v>
      </c>
      <c r="B24" s="171" t="s">
        <v>90</v>
      </c>
      <c r="C24" s="177" t="s">
        <v>326</v>
      </c>
      <c r="D24" s="165" t="s">
        <v>90</v>
      </c>
    </row>
    <row r="25" spans="1:4" x14ac:dyDescent="0.25">
      <c r="A25" s="171" t="s">
        <v>303</v>
      </c>
      <c r="B25" s="171" t="s">
        <v>91</v>
      </c>
      <c r="C25" s="177" t="s">
        <v>327</v>
      </c>
      <c r="D25" s="165" t="s">
        <v>91</v>
      </c>
    </row>
    <row r="26" spans="1:4" x14ac:dyDescent="0.25">
      <c r="A26" s="171" t="s">
        <v>304</v>
      </c>
      <c r="B26" s="171" t="s">
        <v>320</v>
      </c>
      <c r="C26" s="177" t="s">
        <v>328</v>
      </c>
      <c r="D26" s="165" t="s">
        <v>320</v>
      </c>
    </row>
    <row r="27" spans="1:4" x14ac:dyDescent="0.25">
      <c r="A27" s="171" t="s">
        <v>305</v>
      </c>
      <c r="B27" s="171" t="s">
        <v>92</v>
      </c>
      <c r="C27" s="177" t="s">
        <v>329</v>
      </c>
      <c r="D27" s="165" t="s">
        <v>92</v>
      </c>
    </row>
    <row r="28" spans="1:4" ht="15.75" thickBot="1" x14ac:dyDescent="0.3">
      <c r="A28" s="172" t="s">
        <v>378</v>
      </c>
      <c r="B28" s="171" t="s">
        <v>346</v>
      </c>
      <c r="C28" s="177" t="s">
        <v>330</v>
      </c>
      <c r="D28" s="165" t="s">
        <v>346</v>
      </c>
    </row>
    <row r="29" spans="1:4" x14ac:dyDescent="0.25">
      <c r="B29" s="171" t="s">
        <v>93</v>
      </c>
      <c r="C29" s="177" t="s">
        <v>331</v>
      </c>
      <c r="D29" s="165" t="s">
        <v>93</v>
      </c>
    </row>
    <row r="30" spans="1:4" x14ac:dyDescent="0.25">
      <c r="B30" s="171" t="s">
        <v>347</v>
      </c>
      <c r="C30" s="177" t="s">
        <v>332</v>
      </c>
      <c r="D30" s="165" t="s">
        <v>347</v>
      </c>
    </row>
    <row r="31" spans="1:4" x14ac:dyDescent="0.25">
      <c r="B31" s="171" t="s">
        <v>94</v>
      </c>
      <c r="C31" s="177" t="s">
        <v>333</v>
      </c>
      <c r="D31" s="165" t="s">
        <v>94</v>
      </c>
    </row>
    <row r="32" spans="1:4" x14ac:dyDescent="0.25">
      <c r="B32" s="171" t="s">
        <v>95</v>
      </c>
      <c r="C32" s="177" t="s">
        <v>334</v>
      </c>
      <c r="D32" s="165" t="s">
        <v>95</v>
      </c>
    </row>
    <row r="33" spans="2:4" x14ac:dyDescent="0.25">
      <c r="B33" s="171" t="s">
        <v>321</v>
      </c>
      <c r="C33" s="177" t="s">
        <v>335</v>
      </c>
      <c r="D33" s="165" t="s">
        <v>321</v>
      </c>
    </row>
    <row r="34" spans="2:4" x14ac:dyDescent="0.25">
      <c r="B34" s="171" t="s">
        <v>322</v>
      </c>
      <c r="C34" s="177" t="s">
        <v>382</v>
      </c>
      <c r="D34" s="165" t="s">
        <v>322</v>
      </c>
    </row>
    <row r="35" spans="2:4" x14ac:dyDescent="0.25">
      <c r="B35" s="171" t="s">
        <v>323</v>
      </c>
      <c r="C35" s="177"/>
      <c r="D35" s="165" t="s">
        <v>323</v>
      </c>
    </row>
    <row r="36" spans="2:4" x14ac:dyDescent="0.25">
      <c r="B36" s="171" t="s">
        <v>96</v>
      </c>
      <c r="C36" s="177"/>
      <c r="D36" s="165" t="s">
        <v>96</v>
      </c>
    </row>
    <row r="37" spans="2:4" x14ac:dyDescent="0.25">
      <c r="B37" s="171" t="s">
        <v>324</v>
      </c>
      <c r="C37" s="177"/>
      <c r="D37" s="165" t="s">
        <v>324</v>
      </c>
    </row>
    <row r="38" spans="2:4" x14ac:dyDescent="0.25">
      <c r="B38" s="171" t="s">
        <v>97</v>
      </c>
      <c r="C38" s="177"/>
      <c r="D38" s="165" t="s">
        <v>97</v>
      </c>
    </row>
    <row r="39" spans="2:4" x14ac:dyDescent="0.25">
      <c r="B39" s="171" t="s">
        <v>98</v>
      </c>
      <c r="C39" s="177"/>
      <c r="D39" s="165" t="s">
        <v>98</v>
      </c>
    </row>
    <row r="40" spans="2:4" x14ac:dyDescent="0.25">
      <c r="B40" s="171" t="s">
        <v>99</v>
      </c>
      <c r="C40" s="177"/>
      <c r="D40" s="165" t="s">
        <v>99</v>
      </c>
    </row>
    <row r="41" spans="2:4" x14ac:dyDescent="0.25">
      <c r="B41" s="171" t="s">
        <v>100</v>
      </c>
      <c r="C41" s="177"/>
      <c r="D41" s="165" t="s">
        <v>100</v>
      </c>
    </row>
    <row r="42" spans="2:4" x14ac:dyDescent="0.25">
      <c r="B42" s="171" t="s">
        <v>101</v>
      </c>
      <c r="C42" s="177"/>
      <c r="D42" s="165" t="s">
        <v>101</v>
      </c>
    </row>
    <row r="43" spans="2:4" x14ac:dyDescent="0.25">
      <c r="B43" s="171" t="s">
        <v>102</v>
      </c>
      <c r="C43" s="177"/>
      <c r="D43" s="165" t="s">
        <v>102</v>
      </c>
    </row>
    <row r="44" spans="2:4" x14ac:dyDescent="0.25">
      <c r="B44" s="171" t="s">
        <v>103</v>
      </c>
      <c r="C44" s="177"/>
      <c r="D44" s="165" t="s">
        <v>103</v>
      </c>
    </row>
    <row r="45" spans="2:4" x14ac:dyDescent="0.25">
      <c r="B45" s="171" t="s">
        <v>104</v>
      </c>
      <c r="C45" s="177"/>
      <c r="D45" s="165" t="s">
        <v>104</v>
      </c>
    </row>
    <row r="46" spans="2:4" x14ac:dyDescent="0.25">
      <c r="B46" s="171" t="s">
        <v>105</v>
      </c>
      <c r="C46" s="177"/>
      <c r="D46" s="165" t="s">
        <v>105</v>
      </c>
    </row>
    <row r="47" spans="2:4" x14ac:dyDescent="0.25">
      <c r="B47" s="171" t="s">
        <v>325</v>
      </c>
      <c r="C47" s="177"/>
      <c r="D47" s="165" t="s">
        <v>325</v>
      </c>
    </row>
    <row r="48" spans="2:4" x14ac:dyDescent="0.25">
      <c r="B48" s="171" t="s">
        <v>106</v>
      </c>
      <c r="C48" s="177"/>
      <c r="D48" s="165" t="s">
        <v>106</v>
      </c>
    </row>
    <row r="49" spans="2:4" x14ac:dyDescent="0.25">
      <c r="B49" s="171" t="s">
        <v>107</v>
      </c>
      <c r="C49" s="177"/>
      <c r="D49" s="165" t="s">
        <v>107</v>
      </c>
    </row>
    <row r="50" spans="2:4" x14ac:dyDescent="0.25">
      <c r="B50" s="171" t="s">
        <v>108</v>
      </c>
      <c r="C50" s="177"/>
      <c r="D50" s="165" t="s">
        <v>108</v>
      </c>
    </row>
    <row r="51" spans="2:4" x14ac:dyDescent="0.25">
      <c r="B51" s="171" t="s">
        <v>326</v>
      </c>
      <c r="C51" s="177"/>
      <c r="D51" s="165" t="s">
        <v>326</v>
      </c>
    </row>
    <row r="52" spans="2:4" x14ac:dyDescent="0.25">
      <c r="B52" s="171" t="s">
        <v>327</v>
      </c>
      <c r="C52" s="177"/>
      <c r="D52" s="165" t="s">
        <v>327</v>
      </c>
    </row>
    <row r="53" spans="2:4" x14ac:dyDescent="0.25">
      <c r="B53" s="171" t="s">
        <v>328</v>
      </c>
      <c r="C53" s="177"/>
      <c r="D53" s="165" t="s">
        <v>328</v>
      </c>
    </row>
    <row r="54" spans="2:4" x14ac:dyDescent="0.25">
      <c r="B54" s="171" t="s">
        <v>329</v>
      </c>
      <c r="C54" s="177"/>
      <c r="D54" s="165" t="s">
        <v>329</v>
      </c>
    </row>
    <row r="55" spans="2:4" x14ac:dyDescent="0.25">
      <c r="B55" s="171" t="s">
        <v>330</v>
      </c>
      <c r="C55" s="177"/>
      <c r="D55" s="165" t="s">
        <v>330</v>
      </c>
    </row>
    <row r="56" spans="2:4" x14ac:dyDescent="0.25">
      <c r="B56" s="171" t="s">
        <v>331</v>
      </c>
      <c r="C56" s="177"/>
      <c r="D56" s="165" t="s">
        <v>331</v>
      </c>
    </row>
    <row r="57" spans="2:4" x14ac:dyDescent="0.25">
      <c r="B57" s="171" t="s">
        <v>332</v>
      </c>
      <c r="C57" s="177"/>
      <c r="D57" s="165" t="s">
        <v>332</v>
      </c>
    </row>
    <row r="58" spans="2:4" x14ac:dyDescent="0.25">
      <c r="B58" s="171" t="s">
        <v>333</v>
      </c>
      <c r="C58" s="177"/>
      <c r="D58" s="165" t="s">
        <v>333</v>
      </c>
    </row>
    <row r="59" spans="2:4" x14ac:dyDescent="0.25">
      <c r="B59" s="171" t="s">
        <v>334</v>
      </c>
      <c r="C59" s="177"/>
      <c r="D59" s="165" t="s">
        <v>334</v>
      </c>
    </row>
    <row r="60" spans="2:4" ht="15.75" thickBot="1" x14ac:dyDescent="0.3">
      <c r="B60" s="172" t="s">
        <v>335</v>
      </c>
      <c r="C60" s="178"/>
      <c r="D60" s="166" t="s">
        <v>335</v>
      </c>
    </row>
  </sheetData>
  <mergeCells count="1">
    <mergeCell ref="B2:C2"/>
  </mergeCells>
  <pageMargins left="0.7" right="0.7" top="0.75" bottom="0.75" header="0.3" footer="0.3"/>
  <pageSetup paperSize="9" orientation="portrait" horizontalDpi="0" verticalDpi="0"/>
  <headerFooter>
    <oddFooter>&amp;R_x000D_&amp;1#&amp;"Calibri"&amp;10&amp;K000000 Classificação: Público</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538DA4-2F48-42FB-9967-DC97D87E4E5F}">
  <sheetPr codeName="Planilha5"/>
  <dimension ref="B3:P92"/>
  <sheetViews>
    <sheetView zoomScaleNormal="100" workbookViewId="0">
      <selection activeCell="E86" sqref="E86"/>
    </sheetView>
  </sheetViews>
  <sheetFormatPr defaultColWidth="11.7109375" defaultRowHeight="15.75" x14ac:dyDescent="0.25"/>
  <cols>
    <col min="1" max="1" width="2.7109375" style="1" customWidth="1"/>
    <col min="2" max="2" width="11.7109375" style="1"/>
    <col min="3" max="3" width="84.7109375" style="1" customWidth="1"/>
    <col min="4" max="4" width="24.7109375" style="1" customWidth="1"/>
    <col min="5" max="16384" width="11.7109375" style="1"/>
  </cols>
  <sheetData>
    <row r="3" spans="2:16" x14ac:dyDescent="0.25">
      <c r="B3" s="18" t="s">
        <v>159</v>
      </c>
      <c r="C3" s="19">
        <f>'Formulário APR Web'!H56</f>
        <v>0</v>
      </c>
    </row>
    <row r="4" spans="2:16" x14ac:dyDescent="0.25">
      <c r="B4" s="20" t="s">
        <v>159</v>
      </c>
      <c r="C4" s="7">
        <f>IFERROR(MID($C$3,LEN($C$3)-C5,1),0)</f>
        <v>0</v>
      </c>
      <c r="D4" s="7">
        <f t="shared" ref="D4:M4" si="0">IFERROR(MID($C$3,LEN($C$3)-D5,1),0)</f>
        <v>0</v>
      </c>
      <c r="E4" s="7">
        <f t="shared" si="0"/>
        <v>0</v>
      </c>
      <c r="F4" s="7">
        <f t="shared" si="0"/>
        <v>0</v>
      </c>
      <c r="G4" s="7">
        <f t="shared" si="0"/>
        <v>0</v>
      </c>
      <c r="H4" s="7">
        <f t="shared" si="0"/>
        <v>0</v>
      </c>
      <c r="I4" s="7">
        <f t="shared" si="0"/>
        <v>0</v>
      </c>
      <c r="J4" s="7">
        <f t="shared" si="0"/>
        <v>0</v>
      </c>
      <c r="K4" s="7">
        <f t="shared" si="0"/>
        <v>0</v>
      </c>
      <c r="L4" s="21">
        <f t="shared" si="0"/>
        <v>0</v>
      </c>
      <c r="M4" s="22" t="str">
        <f t="shared" si="0"/>
        <v>0</v>
      </c>
    </row>
    <row r="5" spans="2:16" x14ac:dyDescent="0.25">
      <c r="B5" s="9" t="s">
        <v>160</v>
      </c>
      <c r="C5" s="10">
        <v>10</v>
      </c>
      <c r="D5" s="10">
        <v>9</v>
      </c>
      <c r="E5" s="10">
        <v>8</v>
      </c>
      <c r="F5" s="10">
        <v>7</v>
      </c>
      <c r="G5" s="10">
        <v>6</v>
      </c>
      <c r="H5" s="10">
        <v>5</v>
      </c>
      <c r="I5" s="10">
        <v>4</v>
      </c>
      <c r="J5" s="10">
        <v>3</v>
      </c>
      <c r="K5" s="10">
        <v>2</v>
      </c>
      <c r="L5" s="2">
        <v>1</v>
      </c>
      <c r="M5" s="17">
        <v>0</v>
      </c>
    </row>
    <row r="6" spans="2:16" x14ac:dyDescent="0.25">
      <c r="B6" s="9" t="s">
        <v>161</v>
      </c>
      <c r="C6" s="2">
        <f>C5*C4</f>
        <v>0</v>
      </c>
      <c r="D6" s="2">
        <f t="shared" ref="D6:K6" si="1">D5*D4</f>
        <v>0</v>
      </c>
      <c r="E6" s="2">
        <f t="shared" si="1"/>
        <v>0</v>
      </c>
      <c r="F6" s="2">
        <f t="shared" si="1"/>
        <v>0</v>
      </c>
      <c r="G6" s="2">
        <f t="shared" si="1"/>
        <v>0</v>
      </c>
      <c r="H6" s="2">
        <f t="shared" si="1"/>
        <v>0</v>
      </c>
      <c r="I6" s="2">
        <f t="shared" si="1"/>
        <v>0</v>
      </c>
      <c r="J6" s="2">
        <f t="shared" si="1"/>
        <v>0</v>
      </c>
      <c r="K6" s="2">
        <f t="shared" si="1"/>
        <v>0</v>
      </c>
      <c r="M6" s="12"/>
    </row>
    <row r="7" spans="2:16" x14ac:dyDescent="0.25">
      <c r="B7" s="9" t="s">
        <v>162</v>
      </c>
      <c r="C7" s="2">
        <f>SUMPRODUCT(C6:K6)</f>
        <v>0</v>
      </c>
      <c r="D7" s="2" t="s">
        <v>163</v>
      </c>
      <c r="E7" s="2">
        <f>MOD(C7,11)</f>
        <v>0</v>
      </c>
      <c r="F7" s="3" t="s">
        <v>164</v>
      </c>
      <c r="G7" s="3">
        <f>IF(E7&lt;2,0,11-E7)</f>
        <v>0</v>
      </c>
      <c r="J7" s="2"/>
      <c r="K7" s="2"/>
      <c r="M7" s="12"/>
    </row>
    <row r="8" spans="2:16" x14ac:dyDescent="0.25">
      <c r="B8" s="9"/>
      <c r="C8" s="2"/>
      <c r="D8" s="2"/>
      <c r="E8" s="2"/>
      <c r="F8" s="2"/>
      <c r="G8" s="2"/>
      <c r="H8" s="2"/>
      <c r="I8" s="2"/>
      <c r="J8" s="2"/>
      <c r="K8" s="2"/>
      <c r="M8" s="12"/>
    </row>
    <row r="9" spans="2:16" x14ac:dyDescent="0.25">
      <c r="B9" s="9" t="s">
        <v>159</v>
      </c>
      <c r="C9" s="2">
        <f>C4</f>
        <v>0</v>
      </c>
      <c r="D9" s="2">
        <f t="shared" ref="D9:M9" si="2">D4</f>
        <v>0</v>
      </c>
      <c r="E9" s="2">
        <f t="shared" si="2"/>
        <v>0</v>
      </c>
      <c r="F9" s="2">
        <f t="shared" si="2"/>
        <v>0</v>
      </c>
      <c r="G9" s="2">
        <f t="shared" si="2"/>
        <v>0</v>
      </c>
      <c r="H9" s="2">
        <f t="shared" si="2"/>
        <v>0</v>
      </c>
      <c r="I9" s="2">
        <f t="shared" si="2"/>
        <v>0</v>
      </c>
      <c r="J9" s="2">
        <f t="shared" si="2"/>
        <v>0</v>
      </c>
      <c r="K9" s="2">
        <f t="shared" si="2"/>
        <v>0</v>
      </c>
      <c r="L9" s="2">
        <f t="shared" si="2"/>
        <v>0</v>
      </c>
      <c r="M9" s="17" t="str">
        <f t="shared" si="2"/>
        <v>0</v>
      </c>
    </row>
    <row r="10" spans="2:16" x14ac:dyDescent="0.25">
      <c r="B10" s="9" t="s">
        <v>160</v>
      </c>
      <c r="C10" s="2">
        <v>11</v>
      </c>
      <c r="D10" s="2">
        <v>10</v>
      </c>
      <c r="E10" s="2">
        <v>9</v>
      </c>
      <c r="F10" s="2">
        <v>8</v>
      </c>
      <c r="G10" s="2">
        <v>7</v>
      </c>
      <c r="H10" s="2">
        <v>6</v>
      </c>
      <c r="I10" s="2">
        <v>5</v>
      </c>
      <c r="J10" s="2">
        <v>4</v>
      </c>
      <c r="K10" s="2">
        <v>3</v>
      </c>
      <c r="L10" s="2">
        <v>2</v>
      </c>
      <c r="M10" s="12"/>
    </row>
    <row r="11" spans="2:16" x14ac:dyDescent="0.25">
      <c r="B11" s="9" t="s">
        <v>161</v>
      </c>
      <c r="C11" s="2">
        <f>C9*C10</f>
        <v>0</v>
      </c>
      <c r="D11" s="2">
        <f t="shared" ref="D11:L11" si="3">D9*D10</f>
        <v>0</v>
      </c>
      <c r="E11" s="2">
        <f t="shared" si="3"/>
        <v>0</v>
      </c>
      <c r="F11" s="2">
        <f t="shared" si="3"/>
        <v>0</v>
      </c>
      <c r="G11" s="2">
        <f t="shared" si="3"/>
        <v>0</v>
      </c>
      <c r="H11" s="2">
        <f t="shared" si="3"/>
        <v>0</v>
      </c>
      <c r="I11" s="2">
        <f t="shared" si="3"/>
        <v>0</v>
      </c>
      <c r="J11" s="2">
        <f t="shared" si="3"/>
        <v>0</v>
      </c>
      <c r="K11" s="2">
        <f t="shared" si="3"/>
        <v>0</v>
      </c>
      <c r="L11" s="2">
        <f t="shared" si="3"/>
        <v>0</v>
      </c>
      <c r="M11" s="12"/>
    </row>
    <row r="12" spans="2:16" x14ac:dyDescent="0.25">
      <c r="B12" s="13" t="s">
        <v>162</v>
      </c>
      <c r="C12" s="14">
        <f>SUM(C11:L11)</f>
        <v>0</v>
      </c>
      <c r="D12" s="14" t="s">
        <v>163</v>
      </c>
      <c r="E12" s="14">
        <f>MOD(C12,11)</f>
        <v>0</v>
      </c>
      <c r="F12" s="23" t="s">
        <v>165</v>
      </c>
      <c r="G12" s="23">
        <f>IF(E12&lt;2,0,11-E12)</f>
        <v>0</v>
      </c>
      <c r="H12" s="14"/>
      <c r="I12" s="14"/>
      <c r="J12" s="14"/>
      <c r="K12" s="14"/>
      <c r="L12" s="15"/>
      <c r="M12" s="16"/>
    </row>
    <row r="13" spans="2:16" x14ac:dyDescent="0.25">
      <c r="B13" s="24" t="s">
        <v>166</v>
      </c>
      <c r="C13" s="25" t="b">
        <f>IF(AND(L4*1=G7,M4*1=G12),TRUE)</f>
        <v>1</v>
      </c>
      <c r="D13" s="2"/>
      <c r="E13" s="2"/>
      <c r="F13" s="2"/>
      <c r="G13" s="2"/>
      <c r="H13" s="2"/>
      <c r="I13" s="2"/>
      <c r="J13" s="2"/>
      <c r="K13" s="2"/>
    </row>
    <row r="14" spans="2:16" ht="15" customHeight="1" x14ac:dyDescent="0.25">
      <c r="B14" s="2"/>
      <c r="C14" s="2"/>
      <c r="D14" s="2"/>
      <c r="E14" s="2"/>
      <c r="F14" s="2"/>
      <c r="G14" s="2"/>
      <c r="H14" s="2"/>
      <c r="I14" s="2"/>
      <c r="J14" s="2"/>
      <c r="K14" s="2"/>
    </row>
    <row r="15" spans="2:16" x14ac:dyDescent="0.25">
      <c r="B15" s="18" t="s">
        <v>167</v>
      </c>
      <c r="C15" s="19">
        <f>'Formulário APR Web'!H56</f>
        <v>0</v>
      </c>
    </row>
    <row r="16" spans="2:16" x14ac:dyDescent="0.25">
      <c r="B16" s="20" t="s">
        <v>167</v>
      </c>
      <c r="C16" s="7">
        <f>IFERROR(MID($C$15,LEN($C$15)-C17,1),0)</f>
        <v>0</v>
      </c>
      <c r="D16" s="7">
        <f t="shared" ref="D16:P16" si="4">IFERROR(MID($C$15,LEN($C$15)-D17,1),0)</f>
        <v>0</v>
      </c>
      <c r="E16" s="7">
        <f t="shared" si="4"/>
        <v>0</v>
      </c>
      <c r="F16" s="7">
        <f t="shared" si="4"/>
        <v>0</v>
      </c>
      <c r="G16" s="7">
        <f t="shared" si="4"/>
        <v>0</v>
      </c>
      <c r="H16" s="7">
        <f t="shared" si="4"/>
        <v>0</v>
      </c>
      <c r="I16" s="7">
        <f t="shared" si="4"/>
        <v>0</v>
      </c>
      <c r="J16" s="7">
        <f t="shared" si="4"/>
        <v>0</v>
      </c>
      <c r="K16" s="7">
        <f t="shared" si="4"/>
        <v>0</v>
      </c>
      <c r="L16" s="7">
        <f t="shared" si="4"/>
        <v>0</v>
      </c>
      <c r="M16" s="7">
        <f t="shared" si="4"/>
        <v>0</v>
      </c>
      <c r="N16" s="7">
        <f t="shared" si="4"/>
        <v>0</v>
      </c>
      <c r="O16" s="7">
        <f t="shared" si="4"/>
        <v>0</v>
      </c>
      <c r="P16" s="26" t="str">
        <f t="shared" si="4"/>
        <v>0</v>
      </c>
    </row>
    <row r="17" spans="2:16" x14ac:dyDescent="0.25">
      <c r="B17" s="9" t="s">
        <v>168</v>
      </c>
      <c r="C17" s="10">
        <v>13</v>
      </c>
      <c r="D17" s="10">
        <v>12</v>
      </c>
      <c r="E17" s="10">
        <v>11</v>
      </c>
      <c r="F17" s="10">
        <v>10</v>
      </c>
      <c r="G17" s="10">
        <v>9</v>
      </c>
      <c r="H17" s="10">
        <v>8</v>
      </c>
      <c r="I17" s="10">
        <v>7</v>
      </c>
      <c r="J17" s="10">
        <v>6</v>
      </c>
      <c r="K17" s="10">
        <v>5</v>
      </c>
      <c r="L17" s="10">
        <v>4</v>
      </c>
      <c r="M17" s="10">
        <v>3</v>
      </c>
      <c r="N17" s="10">
        <v>2</v>
      </c>
      <c r="O17" s="10">
        <v>1</v>
      </c>
      <c r="P17" s="11">
        <v>0</v>
      </c>
    </row>
    <row r="18" spans="2:16" x14ac:dyDescent="0.25">
      <c r="B18" s="9" t="s">
        <v>169</v>
      </c>
      <c r="C18" s="10">
        <v>5</v>
      </c>
      <c r="D18" s="10">
        <v>4</v>
      </c>
      <c r="E18" s="10">
        <v>3</v>
      </c>
      <c r="F18" s="10">
        <v>2</v>
      </c>
      <c r="G18" s="10">
        <v>9</v>
      </c>
      <c r="H18" s="10">
        <v>8</v>
      </c>
      <c r="I18" s="10">
        <v>7</v>
      </c>
      <c r="J18" s="10">
        <v>6</v>
      </c>
      <c r="K18" s="10">
        <v>5</v>
      </c>
      <c r="L18" s="2">
        <v>4</v>
      </c>
      <c r="M18" s="2">
        <v>3</v>
      </c>
      <c r="N18" s="10">
        <v>2</v>
      </c>
      <c r="P18" s="12"/>
    </row>
    <row r="19" spans="2:16" x14ac:dyDescent="0.25">
      <c r="B19" s="9" t="s">
        <v>161</v>
      </c>
      <c r="C19" s="2">
        <f>C18*C16</f>
        <v>0</v>
      </c>
      <c r="D19" s="2">
        <f t="shared" ref="D19:N19" si="5">D18*D16</f>
        <v>0</v>
      </c>
      <c r="E19" s="2">
        <f t="shared" si="5"/>
        <v>0</v>
      </c>
      <c r="F19" s="2">
        <f t="shared" si="5"/>
        <v>0</v>
      </c>
      <c r="G19" s="2">
        <f t="shared" si="5"/>
        <v>0</v>
      </c>
      <c r="H19" s="2">
        <f t="shared" si="5"/>
        <v>0</v>
      </c>
      <c r="I19" s="2">
        <f t="shared" si="5"/>
        <v>0</v>
      </c>
      <c r="J19" s="2">
        <f t="shared" si="5"/>
        <v>0</v>
      </c>
      <c r="K19" s="2">
        <f t="shared" si="5"/>
        <v>0</v>
      </c>
      <c r="L19" s="2">
        <f t="shared" si="5"/>
        <v>0</v>
      </c>
      <c r="M19" s="2">
        <f t="shared" si="5"/>
        <v>0</v>
      </c>
      <c r="N19" s="2">
        <f t="shared" si="5"/>
        <v>0</v>
      </c>
      <c r="P19" s="12"/>
    </row>
    <row r="20" spans="2:16" x14ac:dyDescent="0.25">
      <c r="B20" s="9" t="s">
        <v>162</v>
      </c>
      <c r="C20" s="2">
        <f>SUMPRODUCT(C19:N19)</f>
        <v>0</v>
      </c>
      <c r="D20" s="2" t="s">
        <v>163</v>
      </c>
      <c r="E20" s="2">
        <f>MOD(C20,11)</f>
        <v>0</v>
      </c>
      <c r="F20" s="2" t="s">
        <v>164</v>
      </c>
      <c r="G20" s="2">
        <f>IF(E20&lt;2,0,11-E20)</f>
        <v>0</v>
      </c>
      <c r="J20" s="2"/>
      <c r="K20" s="2"/>
      <c r="P20" s="12"/>
    </row>
    <row r="21" spans="2:16" x14ac:dyDescent="0.25">
      <c r="B21" s="9"/>
      <c r="C21" s="2"/>
      <c r="D21" s="2"/>
      <c r="E21" s="2"/>
      <c r="F21" s="2"/>
      <c r="G21" s="2"/>
      <c r="H21" s="2"/>
      <c r="I21" s="2"/>
      <c r="J21" s="2"/>
      <c r="K21" s="2"/>
      <c r="P21" s="12"/>
    </row>
    <row r="22" spans="2:16" x14ac:dyDescent="0.25">
      <c r="B22" s="9" t="s">
        <v>167</v>
      </c>
      <c r="C22" s="10">
        <f>C16</f>
        <v>0</v>
      </c>
      <c r="D22" s="10">
        <f t="shared" ref="D22:P22" si="6">D16</f>
        <v>0</v>
      </c>
      <c r="E22" s="10">
        <f t="shared" si="6"/>
        <v>0</v>
      </c>
      <c r="F22" s="10">
        <f t="shared" si="6"/>
        <v>0</v>
      </c>
      <c r="G22" s="10">
        <f t="shared" si="6"/>
        <v>0</v>
      </c>
      <c r="H22" s="10">
        <f t="shared" si="6"/>
        <v>0</v>
      </c>
      <c r="I22" s="10">
        <f t="shared" si="6"/>
        <v>0</v>
      </c>
      <c r="J22" s="10">
        <f t="shared" si="6"/>
        <v>0</v>
      </c>
      <c r="K22" s="10">
        <f t="shared" si="6"/>
        <v>0</v>
      </c>
      <c r="L22" s="10">
        <f t="shared" si="6"/>
        <v>0</v>
      </c>
      <c r="M22" s="10">
        <f t="shared" si="6"/>
        <v>0</v>
      </c>
      <c r="N22" s="10">
        <f t="shared" si="6"/>
        <v>0</v>
      </c>
      <c r="O22" s="10">
        <f t="shared" si="6"/>
        <v>0</v>
      </c>
      <c r="P22" s="11" t="str">
        <f t="shared" si="6"/>
        <v>0</v>
      </c>
    </row>
    <row r="23" spans="2:16" x14ac:dyDescent="0.25">
      <c r="B23" s="9" t="s">
        <v>160</v>
      </c>
      <c r="C23" s="2">
        <v>6</v>
      </c>
      <c r="D23" s="10">
        <v>5</v>
      </c>
      <c r="E23" s="10">
        <v>4</v>
      </c>
      <c r="F23" s="10">
        <v>3</v>
      </c>
      <c r="G23" s="10">
        <v>2</v>
      </c>
      <c r="H23" s="10">
        <v>9</v>
      </c>
      <c r="I23" s="10">
        <v>8</v>
      </c>
      <c r="J23" s="10">
        <v>7</v>
      </c>
      <c r="K23" s="10">
        <v>6</v>
      </c>
      <c r="L23" s="10">
        <v>5</v>
      </c>
      <c r="M23" s="2">
        <v>4</v>
      </c>
      <c r="N23" s="2">
        <v>3</v>
      </c>
      <c r="O23" s="10">
        <v>2</v>
      </c>
      <c r="P23" s="12"/>
    </row>
    <row r="24" spans="2:16" x14ac:dyDescent="0.25">
      <c r="B24" s="9" t="s">
        <v>161</v>
      </c>
      <c r="C24" s="2">
        <f>C22*C23</f>
        <v>0</v>
      </c>
      <c r="D24" s="2">
        <f t="shared" ref="D24:O24" si="7">D22*D23</f>
        <v>0</v>
      </c>
      <c r="E24" s="2">
        <f t="shared" si="7"/>
        <v>0</v>
      </c>
      <c r="F24" s="2">
        <f t="shared" si="7"/>
        <v>0</v>
      </c>
      <c r="G24" s="2">
        <f t="shared" si="7"/>
        <v>0</v>
      </c>
      <c r="H24" s="2">
        <f t="shared" si="7"/>
        <v>0</v>
      </c>
      <c r="I24" s="2">
        <f t="shared" si="7"/>
        <v>0</v>
      </c>
      <c r="J24" s="2">
        <f t="shared" si="7"/>
        <v>0</v>
      </c>
      <c r="K24" s="2">
        <f t="shared" si="7"/>
        <v>0</v>
      </c>
      <c r="L24" s="2">
        <f t="shared" si="7"/>
        <v>0</v>
      </c>
      <c r="M24" s="2">
        <f t="shared" si="7"/>
        <v>0</v>
      </c>
      <c r="N24" s="2">
        <f t="shared" si="7"/>
        <v>0</v>
      </c>
      <c r="O24" s="2">
        <f t="shared" si="7"/>
        <v>0</v>
      </c>
      <c r="P24" s="12"/>
    </row>
    <row r="25" spans="2:16" x14ac:dyDescent="0.25">
      <c r="B25" s="13" t="s">
        <v>162</v>
      </c>
      <c r="C25" s="14">
        <f>SUM(C24:O24)</f>
        <v>0</v>
      </c>
      <c r="D25" s="14" t="s">
        <v>163</v>
      </c>
      <c r="E25" s="14">
        <f>MOD(C25,11)</f>
        <v>0</v>
      </c>
      <c r="F25" s="14" t="s">
        <v>165</v>
      </c>
      <c r="G25" s="14">
        <f>IF(E25&lt;2,0,11-E25)</f>
        <v>0</v>
      </c>
      <c r="H25" s="14"/>
      <c r="I25" s="14"/>
      <c r="J25" s="14"/>
      <c r="K25" s="14"/>
      <c r="L25" s="15"/>
      <c r="M25" s="15"/>
      <c r="N25" s="15"/>
      <c r="O25" s="15"/>
      <c r="P25" s="16"/>
    </row>
    <row r="26" spans="2:16" x14ac:dyDescent="0.25">
      <c r="B26" s="24" t="s">
        <v>166</v>
      </c>
      <c r="C26" s="25" t="b">
        <f>IF(AND(O16*1=G20,P16*1=G25),TRUE)</f>
        <v>1</v>
      </c>
      <c r="D26" s="2"/>
      <c r="E26" s="2"/>
      <c r="F26" s="2"/>
      <c r="G26" s="2"/>
      <c r="H26" s="2"/>
      <c r="I26" s="2"/>
      <c r="J26" s="2"/>
      <c r="K26" s="2"/>
    </row>
    <row r="27" spans="2:16" x14ac:dyDescent="0.25">
      <c r="B27" s="2"/>
      <c r="C27" s="2"/>
      <c r="D27" s="2"/>
      <c r="E27" s="2"/>
      <c r="F27" s="2"/>
      <c r="G27" s="2"/>
      <c r="H27" s="2"/>
      <c r="I27" s="2"/>
      <c r="J27" s="2"/>
    </row>
    <row r="29" spans="2:16" x14ac:dyDescent="0.25">
      <c r="B29" s="5" t="s">
        <v>170</v>
      </c>
      <c r="C29" s="1" t="s">
        <v>171</v>
      </c>
    </row>
    <row r="30" spans="2:16" x14ac:dyDescent="0.25">
      <c r="C30" s="1" t="s">
        <v>172</v>
      </c>
    </row>
    <row r="31" spans="2:16" x14ac:dyDescent="0.25">
      <c r="C31" s="1" t="s">
        <v>173</v>
      </c>
    </row>
    <row r="32" spans="2:16" x14ac:dyDescent="0.25">
      <c r="C32" s="1" t="s">
        <v>174</v>
      </c>
    </row>
    <row r="33" spans="2:6" x14ac:dyDescent="0.25">
      <c r="C33" s="1" t="s">
        <v>175</v>
      </c>
    </row>
    <row r="34" spans="2:6" x14ac:dyDescent="0.25">
      <c r="C34" s="1" t="s">
        <v>176</v>
      </c>
    </row>
    <row r="45" spans="2:6" x14ac:dyDescent="0.25">
      <c r="B45" s="3"/>
      <c r="C45" s="6" t="s">
        <v>177</v>
      </c>
      <c r="D45" s="6" t="s">
        <v>178</v>
      </c>
      <c r="E45" s="6" t="s">
        <v>179</v>
      </c>
      <c r="F45" s="6" t="s">
        <v>180</v>
      </c>
    </row>
    <row r="46" spans="2:6" x14ac:dyDescent="0.25">
      <c r="B46" s="476" t="s">
        <v>184</v>
      </c>
      <c r="C46" s="33" t="s">
        <v>4</v>
      </c>
      <c r="D46" s="34">
        <f>'Formulário APR Web'!H56</f>
        <v>0</v>
      </c>
      <c r="E46" s="28" t="b">
        <f>IF(D46=0,FALSE,TRUE)</f>
        <v>0</v>
      </c>
      <c r="F46" s="4" t="str" cm="1">
        <f t="array" ref="F46">_xlfn.IFS(C13=C26=TRUE,"Ambos", C13=TRUE,"CPF",C26=TRUE,"CNPJ")</f>
        <v>Ambos</v>
      </c>
    </row>
    <row r="47" spans="2:6" x14ac:dyDescent="0.25">
      <c r="B47" s="477"/>
      <c r="C47" s="29" t="s">
        <v>1</v>
      </c>
      <c r="D47" s="1">
        <f>'Formulário APR Web'!F54</f>
        <v>0</v>
      </c>
      <c r="E47" s="30" t="b">
        <f>IF(D47=0,FALSE,TRUE)</f>
        <v>0</v>
      </c>
    </row>
    <row r="48" spans="2:6" x14ac:dyDescent="0.25">
      <c r="B48" s="477"/>
      <c r="C48" s="35" t="s">
        <v>2</v>
      </c>
      <c r="D48" s="1">
        <f>'Formulário APR Web'!F55</f>
        <v>0</v>
      </c>
      <c r="E48" s="30" t="b">
        <f>IF(AND(D48=0,$F$46="CPF"),FALSE,TRUE)</f>
        <v>1</v>
      </c>
    </row>
    <row r="49" spans="2:5" x14ac:dyDescent="0.25">
      <c r="B49" s="477"/>
      <c r="C49" s="35" t="s">
        <v>3</v>
      </c>
      <c r="D49" s="1">
        <f>'Formulário APR Web'!D56</f>
        <v>0</v>
      </c>
      <c r="E49" s="30" t="b">
        <f>IF(AND(D49=0,$F$46="CPF"),FALSE,TRUE)</f>
        <v>1</v>
      </c>
    </row>
    <row r="50" spans="2:5" x14ac:dyDescent="0.25">
      <c r="B50" s="477"/>
      <c r="C50" s="35" t="s">
        <v>5</v>
      </c>
      <c r="D50" s="36">
        <f>'Formulário APR Web'!M56</f>
        <v>0</v>
      </c>
      <c r="E50" s="30" t="b">
        <f>IF(AND(D50=0,$F$46="CPF"),FALSE,TRUE)</f>
        <v>1</v>
      </c>
    </row>
    <row r="51" spans="2:5" x14ac:dyDescent="0.25">
      <c r="B51" s="477"/>
      <c r="C51" s="29" t="s">
        <v>6</v>
      </c>
      <c r="D51" s="1">
        <f>'Formulário APR Web'!H57+'Formulário APR Web'!M57</f>
        <v>0</v>
      </c>
      <c r="E51" s="30" t="b">
        <f>IF(D51=0,FALSE,TRUE)</f>
        <v>0</v>
      </c>
    </row>
    <row r="52" spans="2:5" x14ac:dyDescent="0.25">
      <c r="B52" s="478"/>
      <c r="C52" s="31" t="s">
        <v>189</v>
      </c>
      <c r="D52" s="15">
        <f>'Formulário APR Web'!D58</f>
        <v>0</v>
      </c>
      <c r="E52" s="32" t="b">
        <f>IF(D52=0,FALSE,TRUE)</f>
        <v>0</v>
      </c>
    </row>
    <row r="53" spans="2:5" x14ac:dyDescent="0.25">
      <c r="B53" s="476" t="s">
        <v>185</v>
      </c>
      <c r="C53" s="27" t="s">
        <v>9</v>
      </c>
      <c r="D53" s="8" t="str">
        <f>'Formulário APR Web'!J59</f>
        <v>Não</v>
      </c>
      <c r="E53" s="28" t="b">
        <f>IF(AND(D53=0,$F$46="CPF"),FALSE,TRUE)</f>
        <v>1</v>
      </c>
    </row>
    <row r="54" spans="2:5" x14ac:dyDescent="0.25">
      <c r="B54" s="477"/>
      <c r="C54" s="29" t="s">
        <v>10</v>
      </c>
      <c r="D54" s="1" t="str">
        <f>'Formulário APR Web'!H63</f>
        <v>Não</v>
      </c>
      <c r="E54" s="30" t="b">
        <f>IF(D54=0,FALSE,TRUE)</f>
        <v>1</v>
      </c>
    </row>
    <row r="55" spans="2:5" x14ac:dyDescent="0.25">
      <c r="B55" s="477"/>
      <c r="C55" s="29" t="s">
        <v>12</v>
      </c>
      <c r="D55" s="1">
        <f>'Formulário APR Web'!D65</f>
        <v>0</v>
      </c>
      <c r="E55" s="30" t="b">
        <f>IF(AND($D$54="Não",D55=0),FALSE,TRUE)</f>
        <v>0</v>
      </c>
    </row>
    <row r="56" spans="2:5" x14ac:dyDescent="0.25">
      <c r="B56" s="477"/>
      <c r="C56" s="29" t="s">
        <v>15</v>
      </c>
      <c r="D56" s="1">
        <f>'Formulário APR Web'!D66</f>
        <v>0</v>
      </c>
      <c r="E56" s="30" t="b">
        <f t="shared" ref="E56:E60" si="8">IF(AND($D$54="Não",D56=0),FALSE,TRUE)</f>
        <v>0</v>
      </c>
    </row>
    <row r="57" spans="2:5" x14ac:dyDescent="0.25">
      <c r="B57" s="477"/>
      <c r="C57" s="29" t="s">
        <v>17</v>
      </c>
      <c r="D57" s="1">
        <f>'Formulário APR Web'!D67</f>
        <v>0</v>
      </c>
      <c r="E57" s="30" t="b">
        <f t="shared" si="8"/>
        <v>0</v>
      </c>
    </row>
    <row r="58" spans="2:5" x14ac:dyDescent="0.25">
      <c r="B58" s="477"/>
      <c r="C58" s="29" t="s">
        <v>13</v>
      </c>
      <c r="D58" s="1">
        <f>'Formulário APR Web'!I65</f>
        <v>0</v>
      </c>
      <c r="E58" s="30" t="b">
        <f t="shared" si="8"/>
        <v>0</v>
      </c>
    </row>
    <row r="59" spans="2:5" x14ac:dyDescent="0.25">
      <c r="B59" s="477"/>
      <c r="C59" s="29" t="s">
        <v>16</v>
      </c>
      <c r="D59" s="1">
        <f>'Formulário APR Web'!I66</f>
        <v>0</v>
      </c>
      <c r="E59" s="30" t="b">
        <f t="shared" si="8"/>
        <v>0</v>
      </c>
    </row>
    <row r="60" spans="2:5" x14ac:dyDescent="0.25">
      <c r="B60" s="477"/>
      <c r="C60" s="29" t="s">
        <v>18</v>
      </c>
      <c r="D60" s="1">
        <f>'Formulário APR Web'!I67</f>
        <v>0</v>
      </c>
      <c r="E60" s="30" t="b">
        <f t="shared" si="8"/>
        <v>0</v>
      </c>
    </row>
    <row r="61" spans="2:5" x14ac:dyDescent="0.25">
      <c r="B61" s="478"/>
      <c r="C61" s="31" t="s">
        <v>183</v>
      </c>
      <c r="D61" s="15">
        <f>'Formulário APR Web'!M63</f>
        <v>0</v>
      </c>
      <c r="E61" s="32" t="b">
        <f>IF(AND($D$54="Gostaria de enviar para outro e-mail:",D61=0),FALSE,TRUE)</f>
        <v>1</v>
      </c>
    </row>
    <row r="62" spans="2:5" x14ac:dyDescent="0.25">
      <c r="B62" s="476" t="s">
        <v>187</v>
      </c>
      <c r="C62" s="8" t="s">
        <v>47</v>
      </c>
      <c r="D62" s="8">
        <f>'Formulário APR Web'!E43</f>
        <v>0</v>
      </c>
      <c r="E62" s="28" t="b">
        <f>IF(D62=0,FALSE,TRUE)</f>
        <v>0</v>
      </c>
    </row>
    <row r="63" spans="2:5" x14ac:dyDescent="0.25">
      <c r="B63" s="477"/>
      <c r="C63" s="1" t="s">
        <v>48</v>
      </c>
      <c r="D63" s="1">
        <f>'Formulário APR Web'!D45</f>
        <v>0</v>
      </c>
      <c r="E63" s="30" t="b">
        <f t="shared" ref="E63:E87" si="9">IF(D63=0,FALSE,TRUE)</f>
        <v>0</v>
      </c>
    </row>
    <row r="64" spans="2:5" x14ac:dyDescent="0.25">
      <c r="B64" s="477"/>
      <c r="C64" s="1" t="s">
        <v>49</v>
      </c>
      <c r="D64" s="1">
        <f>'Formulário APR Web'!D46</f>
        <v>0</v>
      </c>
      <c r="E64" s="30" t="b">
        <f t="shared" si="9"/>
        <v>0</v>
      </c>
    </row>
    <row r="65" spans="2:5" x14ac:dyDescent="0.25">
      <c r="B65" s="477"/>
      <c r="C65" s="1" t="s">
        <v>50</v>
      </c>
      <c r="D65" s="1">
        <f>'Formulário APR Web'!D47</f>
        <v>0</v>
      </c>
      <c r="E65" s="30" t="b">
        <f t="shared" si="9"/>
        <v>0</v>
      </c>
    </row>
    <row r="66" spans="2:5" x14ac:dyDescent="0.25">
      <c r="B66" s="477"/>
      <c r="C66" s="159" t="s">
        <v>350</v>
      </c>
      <c r="D66" s="1">
        <f>'Formulário APR Web'!M43</f>
        <v>0</v>
      </c>
      <c r="E66" s="30" t="b">
        <f t="shared" si="9"/>
        <v>0</v>
      </c>
    </row>
    <row r="67" spans="2:5" x14ac:dyDescent="0.25">
      <c r="B67" s="477"/>
      <c r="C67" s="159" t="s">
        <v>352</v>
      </c>
      <c r="D67" s="1">
        <f>'Formulário APR Web'!G44</f>
        <v>0</v>
      </c>
      <c r="E67" s="30" t="b">
        <f t="shared" si="9"/>
        <v>0</v>
      </c>
    </row>
    <row r="68" spans="2:5" x14ac:dyDescent="0.25">
      <c r="B68" s="477"/>
      <c r="C68" s="1" t="s">
        <v>51</v>
      </c>
      <c r="D68" s="1">
        <f>'Formulário APR Web'!K45</f>
        <v>0</v>
      </c>
      <c r="E68" s="30" t="b">
        <f t="shared" si="9"/>
        <v>0</v>
      </c>
    </row>
    <row r="69" spans="2:5" x14ac:dyDescent="0.25">
      <c r="B69" s="477"/>
      <c r="C69" s="1" t="s">
        <v>53</v>
      </c>
      <c r="D69" s="1">
        <f>'Formulário APR Web'!H46</f>
        <v>0</v>
      </c>
      <c r="E69" s="30" t="b">
        <f t="shared" si="9"/>
        <v>0</v>
      </c>
    </row>
    <row r="70" spans="2:5" x14ac:dyDescent="0.25">
      <c r="B70" s="477"/>
      <c r="C70" s="1" t="s">
        <v>54</v>
      </c>
      <c r="D70" s="1">
        <f>'Formulário APR Web'!H47</f>
        <v>0</v>
      </c>
      <c r="E70" s="30" t="b">
        <f t="shared" si="9"/>
        <v>0</v>
      </c>
    </row>
    <row r="71" spans="2:5" x14ac:dyDescent="0.25">
      <c r="B71" s="478"/>
      <c r="C71" s="15" t="s">
        <v>186</v>
      </c>
      <c r="D71" s="15">
        <f>'Formulário APR Web'!N46</f>
        <v>0</v>
      </c>
      <c r="E71" s="32" t="b">
        <f t="shared" si="9"/>
        <v>0</v>
      </c>
    </row>
    <row r="72" spans="2:5" x14ac:dyDescent="0.25">
      <c r="B72" s="476" t="s">
        <v>188</v>
      </c>
      <c r="C72" s="8" t="s">
        <v>25</v>
      </c>
      <c r="D72" s="8">
        <f>'Formulário APR Web'!J24</f>
        <v>0</v>
      </c>
      <c r="E72" s="28" t="b">
        <f t="shared" si="9"/>
        <v>0</v>
      </c>
    </row>
    <row r="73" spans="2:5" x14ac:dyDescent="0.25">
      <c r="B73" s="477"/>
      <c r="C73" s="1" t="s">
        <v>26</v>
      </c>
      <c r="D73" s="1">
        <f>'Formulário APR Web'!E25</f>
        <v>0</v>
      </c>
      <c r="E73" s="30" t="b">
        <f t="shared" si="9"/>
        <v>0</v>
      </c>
    </row>
    <row r="74" spans="2:5" x14ac:dyDescent="0.25">
      <c r="B74" s="477"/>
      <c r="C74" s="1" t="s">
        <v>27</v>
      </c>
      <c r="D74" s="1">
        <f>'Formulário APR Web'!D26</f>
        <v>0</v>
      </c>
      <c r="E74" s="30" t="b">
        <f t="shared" si="9"/>
        <v>0</v>
      </c>
    </row>
    <row r="75" spans="2:5" x14ac:dyDescent="0.25">
      <c r="B75" s="477"/>
      <c r="C75" s="37" t="s">
        <v>28</v>
      </c>
      <c r="E75" s="30"/>
    </row>
    <row r="76" spans="2:5" x14ac:dyDescent="0.25">
      <c r="B76" s="477"/>
      <c r="C76" s="1" t="s">
        <v>31</v>
      </c>
      <c r="D76" s="1">
        <f>'Formulário APR Web'!C29</f>
        <v>0</v>
      </c>
      <c r="E76" s="30" t="b">
        <f>IF(AND(OR($D$74="1- Instalar Disjuntor (Ind.&gt;75kW ou Geral)",$D$74="2- Alterar Disjuntor (Ind.&gt;75+kW ou Geral)"),D76=0),FALSE,TRUE)</f>
        <v>1</v>
      </c>
    </row>
    <row r="77" spans="2:5" x14ac:dyDescent="0.25">
      <c r="B77" s="477"/>
      <c r="C77" s="1" t="s">
        <v>33</v>
      </c>
      <c r="D77" s="1">
        <f>'Formulário APR Web'!C30</f>
        <v>0</v>
      </c>
      <c r="E77" s="30" t="b">
        <f>IF(AND($D$74="1- Instalar Disjuntor (Ind.&gt;75kW ou Geral)",$D$74="2- Alterar Disjuntor (Ind.&gt;75+kW ou Geral)",D77=0),FALSE,TRUE)</f>
        <v>1</v>
      </c>
    </row>
    <row r="78" spans="2:5" x14ac:dyDescent="0.25">
      <c r="B78" s="477"/>
      <c r="C78" s="1" t="s">
        <v>32</v>
      </c>
      <c r="D78" s="1">
        <f>'Formulário APR Web'!F29</f>
        <v>0</v>
      </c>
      <c r="E78" s="30" t="b">
        <f>IF(AND($D$74="1- Instalar Disjuntor (Ind.&gt;75kW ou Geral)",$D$74="2- Alterar Disjuntor (Ind.&gt;75+kW ou Geral)",D78=0),FALSE,TRUE)</f>
        <v>1</v>
      </c>
    </row>
    <row r="79" spans="2:5" x14ac:dyDescent="0.25">
      <c r="B79" s="477"/>
      <c r="C79" s="1" t="s">
        <v>34</v>
      </c>
      <c r="D79" s="1">
        <f>'Formulário APR Web'!F30</f>
        <v>0</v>
      </c>
      <c r="E79" s="30" t="b">
        <f>IF(AND($D$77="Geral",D79=0),FALSE,TRUE)</f>
        <v>1</v>
      </c>
    </row>
    <row r="80" spans="2:5" x14ac:dyDescent="0.25">
      <c r="B80" s="477"/>
      <c r="C80" s="37" t="s">
        <v>29</v>
      </c>
      <c r="E80" s="30"/>
    </row>
    <row r="81" spans="2:5" x14ac:dyDescent="0.25">
      <c r="B81" s="477"/>
      <c r="C81" s="1" t="s">
        <v>31</v>
      </c>
      <c r="D81" s="1">
        <f>'Formulário APR Web'!J29</f>
        <v>0</v>
      </c>
      <c r="E81" s="30" t="b">
        <f>IF(AND(OR($D$74="3- Não Alterar o Disjuntor Geral",$D$74="2- Alterar Disjuntor (Ind.&gt;75+kW ou Geral)"),D81=0),FALSE,TRUE)</f>
        <v>1</v>
      </c>
    </row>
    <row r="82" spans="2:5" x14ac:dyDescent="0.25">
      <c r="B82" s="477"/>
      <c r="C82" s="1" t="s">
        <v>33</v>
      </c>
      <c r="D82" s="1">
        <f>'Formulário APR Web'!J30</f>
        <v>0</v>
      </c>
      <c r="E82" s="30" t="b">
        <f>IF(AND(OR($D$74="3- Não Alterar o Disjuntor Geral",$D$74="2- Alterar Disjuntor (Ind.&gt;75+kW ou Geral)"),D82=0),FALSE,TRUE)</f>
        <v>1</v>
      </c>
    </row>
    <row r="83" spans="2:5" x14ac:dyDescent="0.25">
      <c r="B83" s="477"/>
      <c r="C83" s="1" t="s">
        <v>32</v>
      </c>
      <c r="D83" s="1">
        <f>'Formulário APR Web'!N29</f>
        <v>0</v>
      </c>
      <c r="E83" s="30" t="b">
        <f>IF(AND(OR($D$74="3- Não Alterar o Disjuntor Geral",$D$74="2- Alterar Disjuntor (Ind.&gt;75+kW ou Geral)"),D83=0),FALSE,TRUE)</f>
        <v>1</v>
      </c>
    </row>
    <row r="84" spans="2:5" x14ac:dyDescent="0.25">
      <c r="B84" s="477"/>
      <c r="C84" s="1" t="s">
        <v>34</v>
      </c>
      <c r="D84" s="1">
        <f>'Formulário APR Web'!N30</f>
        <v>0</v>
      </c>
      <c r="E84" s="30" t="b">
        <f>IF(AND($D$82="Geral",D84=0),FALSE,TRUE)</f>
        <v>1</v>
      </c>
    </row>
    <row r="85" spans="2:5" x14ac:dyDescent="0.25">
      <c r="B85" s="477"/>
      <c r="C85" s="1" t="s">
        <v>35</v>
      </c>
      <c r="D85" s="1">
        <f>'Formulário APR Web'!E32</f>
        <v>0</v>
      </c>
      <c r="E85" s="30" t="b">
        <f t="shared" si="9"/>
        <v>0</v>
      </c>
    </row>
    <row r="86" spans="2:5" x14ac:dyDescent="0.25">
      <c r="B86" s="477"/>
      <c r="C86" s="1" t="s">
        <v>36</v>
      </c>
      <c r="D86" s="1">
        <f>'Formulário APR Web'!M32</f>
        <v>0</v>
      </c>
      <c r="E86" s="30" t="b">
        <f>IF(AND($D$85="Sim",D86=0),FALSE,TRUE)</f>
        <v>1</v>
      </c>
    </row>
    <row r="87" spans="2:5" x14ac:dyDescent="0.25">
      <c r="B87" s="477"/>
      <c r="C87" s="1" t="s">
        <v>37</v>
      </c>
      <c r="D87" s="1">
        <f>'Formulário APR Web'!J33</f>
        <v>0</v>
      </c>
      <c r="E87" s="30" t="b">
        <f t="shared" si="9"/>
        <v>0</v>
      </c>
    </row>
    <row r="88" spans="2:5" x14ac:dyDescent="0.25">
      <c r="B88" s="477"/>
      <c r="C88" s="1" t="s">
        <v>39</v>
      </c>
      <c r="D88" s="1">
        <f>'Formulário APR Web'!F34</f>
        <v>0</v>
      </c>
      <c r="E88" s="30" t="b">
        <f>IF(AND($D$87="Sim",D88=0),FALSE,TRUE)</f>
        <v>1</v>
      </c>
    </row>
    <row r="89" spans="2:5" x14ac:dyDescent="0.25">
      <c r="B89" s="477"/>
      <c r="C89" s="1" t="s">
        <v>66</v>
      </c>
      <c r="D89" s="1">
        <f>'Formulário APR Web'!I34</f>
        <v>0</v>
      </c>
      <c r="E89" s="30" t="b">
        <f t="shared" ref="E89:E90" si="10">IF(AND($D$87="Sim",D89=0),FALSE,TRUE)</f>
        <v>1</v>
      </c>
    </row>
    <row r="90" spans="2:5" x14ac:dyDescent="0.25">
      <c r="B90" s="478"/>
      <c r="C90" s="15" t="s">
        <v>40</v>
      </c>
      <c r="D90" s="15">
        <f>'Formulário APR Web'!N34</f>
        <v>0</v>
      </c>
      <c r="E90" s="32" t="b">
        <f t="shared" si="10"/>
        <v>1</v>
      </c>
    </row>
    <row r="92" spans="2:5" x14ac:dyDescent="0.25">
      <c r="C92" s="1" t="s">
        <v>181</v>
      </c>
      <c r="D92" s="1" t="str">
        <f>INDEX(C46:C90,MATCH(FALSE,E46:E90,0))</f>
        <v>CPF/CNPJ:*</v>
      </c>
      <c r="E92" s="1" t="b">
        <f>IF(IFERROR(D92,TRUE)&lt;&gt;TRUE,FALSE,TRUE)</f>
        <v>0</v>
      </c>
    </row>
  </sheetData>
  <mergeCells count="4">
    <mergeCell ref="B46:B52"/>
    <mergeCell ref="B53:B61"/>
    <mergeCell ref="B62:B71"/>
    <mergeCell ref="B72:B90"/>
  </mergeCells>
  <conditionalFormatting sqref="C13 E47:E74">
    <cfRule type="cellIs" dxfId="15019" priority="29" operator="equal">
      <formula>FALSE</formula>
    </cfRule>
    <cfRule type="cellIs" dxfId="15018" priority="30" operator="equal">
      <formula>TRUE</formula>
    </cfRule>
  </conditionalFormatting>
  <conditionalFormatting sqref="C26">
    <cfRule type="cellIs" dxfId="15017" priority="27" operator="equal">
      <formula>FALSE</formula>
    </cfRule>
    <cfRule type="cellIs" dxfId="15016" priority="28" operator="equal">
      <formula>TRUE</formula>
    </cfRule>
  </conditionalFormatting>
  <conditionalFormatting sqref="E46">
    <cfRule type="cellIs" dxfId="15015" priority="23" operator="equal">
      <formula>FALSE</formula>
    </cfRule>
    <cfRule type="cellIs" dxfId="15014" priority="24" operator="equal">
      <formula>TRUE</formula>
    </cfRule>
  </conditionalFormatting>
  <conditionalFormatting sqref="E51">
    <cfRule type="cellIs" dxfId="15013" priority="21" operator="equal">
      <formula>FALSE</formula>
    </cfRule>
    <cfRule type="cellIs" dxfId="15012" priority="22" operator="equal">
      <formula>TRUE</formula>
    </cfRule>
  </conditionalFormatting>
  <conditionalFormatting sqref="E52">
    <cfRule type="cellIs" dxfId="15011" priority="19" operator="equal">
      <formula>FALSE</formula>
    </cfRule>
    <cfRule type="cellIs" dxfId="15010" priority="20" operator="equal">
      <formula>TRUE</formula>
    </cfRule>
  </conditionalFormatting>
  <conditionalFormatting sqref="E54">
    <cfRule type="cellIs" dxfId="15009" priority="15" operator="equal">
      <formula>FALSE</formula>
    </cfRule>
    <cfRule type="cellIs" dxfId="15008" priority="16" operator="equal">
      <formula>TRUE</formula>
    </cfRule>
  </conditionalFormatting>
  <conditionalFormatting sqref="E76:E79 E81:E90 E62:E74">
    <cfRule type="cellIs" dxfId="15007" priority="13" operator="equal">
      <formula>FALSE</formula>
    </cfRule>
    <cfRule type="cellIs" dxfId="15006" priority="14" operator="equal">
      <formula>TRUE</formula>
    </cfRule>
  </conditionalFormatting>
  <conditionalFormatting sqref="E76:E79 E81:E90">
    <cfRule type="cellIs" dxfId="15005" priority="7" operator="equal">
      <formula>FALSE</formula>
    </cfRule>
    <cfRule type="cellIs" dxfId="15004" priority="8" operator="equal">
      <formula>TRUE</formula>
    </cfRule>
  </conditionalFormatting>
  <dataValidations disablePrompts="1" count="1">
    <dataValidation type="custom" allowBlank="1" showInputMessage="1" showErrorMessage="1" sqref="D2" xr:uid="{973411BA-C19D-436F-8169-DE1F5AA8FB41}">
      <formula1>C13=TRUE</formula1>
    </dataValidation>
  </dataValidations>
  <pageMargins left="0.7" right="0.7" top="0.75" bottom="0.75" header="0.3" footer="0.3"/>
  <pageSetup orientation="portrait" r:id="rId1"/>
  <headerFooter>
    <oddFooter>&amp;R_x000D_&amp;1#&amp;"Calibri"&amp;10&amp;K000000 Classificação: Público</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5E36C66EE50F94188C6DB134A1DB083" ma:contentTypeVersion="20" ma:contentTypeDescription="Crie um novo documento." ma:contentTypeScope="" ma:versionID="0b22cebdf7596efd0432b16dcd513eac">
  <xsd:schema xmlns:xsd="http://www.w3.org/2001/XMLSchema" xmlns:xs="http://www.w3.org/2001/XMLSchema" xmlns:p="http://schemas.microsoft.com/office/2006/metadata/properties" xmlns:ns1="http://schemas.microsoft.com/sharepoint/v3" xmlns:ns3="71008e75-73bd-4fc6-a0cc-4ee2e1e10b13" xmlns:ns4="5d266eaa-3211-470e-9169-404b82a9b205" targetNamespace="http://schemas.microsoft.com/office/2006/metadata/properties" ma:root="true" ma:fieldsID="548ab46d18e1a31811e5d514d63ee5a8" ns1:_="" ns3:_="" ns4:_="">
    <xsd:import namespace="http://schemas.microsoft.com/sharepoint/v3"/>
    <xsd:import namespace="71008e75-73bd-4fc6-a0cc-4ee2e1e10b13"/>
    <xsd:import namespace="5d266eaa-3211-470e-9169-404b82a9b205"/>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1:_ip_UnifiedCompliancePolicyProperties" minOccurs="0"/>
                <xsd:element ref="ns1:_ip_UnifiedCompliancePolicyUIAction" minOccurs="0"/>
                <xsd:element ref="ns4:SharedWithUsers" minOccurs="0"/>
                <xsd:element ref="ns4:SharedWithDetails" minOccurs="0"/>
                <xsd:element ref="ns4:SharingHintHash" minOccurs="0"/>
                <xsd:element ref="ns3:_activity" minOccurs="0"/>
                <xsd:element ref="ns3:MediaServiceObjectDetectorVersions" minOccurs="0"/>
                <xsd:element ref="ns3:MediaLengthInSecond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Propriedades da Política de Conformidade Unificada" ma:hidden="true" ma:internalName="_ip_UnifiedCompliancePolicyProperties">
      <xsd:simpleType>
        <xsd:restriction base="dms:Note"/>
      </xsd:simpleType>
    </xsd:element>
    <xsd:element name="_ip_UnifiedCompliancePolicyUIAction" ma:index="19" nillable="true" ma:displayName="Ação de Interface do Usuário da Política de Conformidade Unificada"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008e75-73bd-4fc6-a0cc-4ee2e1e10b1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_activity" ma:index="23" nillable="true" ma:displayName="_activity" ma:hidden="true" ma:internalName="_activity">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ystemTags" ma:index="26" nillable="true" ma:displayName="MediaServiceSystemTags" ma:hidden="true" ma:internalName="MediaServiceSystemTags" ma:readOnly="true">
      <xsd:simpleType>
        <xsd:restriction base="dms:Note"/>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d266eaa-3211-470e-9169-404b82a9b205" elementFormDefault="qualified">
    <xsd:import namespace="http://schemas.microsoft.com/office/2006/documentManagement/types"/>
    <xsd:import namespace="http://schemas.microsoft.com/office/infopath/2007/PartnerControls"/>
    <xsd:element name="SharedWithUsers" ma:index="20"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talhes de Compartilhado Com" ma:internalName="SharedWithDetails" ma:readOnly="true">
      <xsd:simpleType>
        <xsd:restriction base="dms:Note">
          <xsd:maxLength value="255"/>
        </xsd:restriction>
      </xsd:simpleType>
    </xsd:element>
    <xsd:element name="SharingHintHash" ma:index="22" nillable="true" ma:displayName="Hash de Dica de Compartilhamento"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activity xmlns="71008e75-73bd-4fc6-a0cc-4ee2e1e10b13" xsi:nil="true"/>
  </documentManagement>
</p:properties>
</file>

<file path=customXml/itemProps1.xml><?xml version="1.0" encoding="utf-8"?>
<ds:datastoreItem xmlns:ds="http://schemas.openxmlformats.org/officeDocument/2006/customXml" ds:itemID="{82063022-5C15-4B81-9210-90F3BDD885E5}">
  <ds:schemaRefs>
    <ds:schemaRef ds:uri="http://schemas.microsoft.com/sharepoint/v3/contenttype/forms"/>
  </ds:schemaRefs>
</ds:datastoreItem>
</file>

<file path=customXml/itemProps2.xml><?xml version="1.0" encoding="utf-8"?>
<ds:datastoreItem xmlns:ds="http://schemas.openxmlformats.org/officeDocument/2006/customXml" ds:itemID="{982CB0D7-0EBB-4879-AEB6-1292AD40A9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1008e75-73bd-4fc6-a0cc-4ee2e1e10b13"/>
    <ds:schemaRef ds:uri="5d266eaa-3211-470e-9169-404b82a9b2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BA1A112-424A-402E-B407-4FB3C31590B0}">
  <ds:schemaRefs>
    <ds:schemaRef ds:uri="http://schemas.microsoft.com/office/2006/metadata/properties"/>
    <ds:schemaRef ds:uri="71008e75-73bd-4fc6-a0cc-4ee2e1e10b13"/>
    <ds:schemaRef ds:uri="http://www.w3.org/XML/1998/namespace"/>
    <ds:schemaRef ds:uri="http://purl.org/dc/dcmitype/"/>
    <ds:schemaRef ds:uri="5d266eaa-3211-470e-9169-404b82a9b205"/>
    <ds:schemaRef ds:uri="http://schemas.openxmlformats.org/package/2006/metadata/core-properties"/>
    <ds:schemaRef ds:uri="http://purl.org/dc/elements/1.1/"/>
    <ds:schemaRef ds:uri="http://schemas.microsoft.com/office/2006/documentManagement/types"/>
    <ds:schemaRef ds:uri="http://schemas.microsoft.com/office/infopath/2007/PartnerControls"/>
    <ds:schemaRef ds:uri="http://schemas.microsoft.com/sharepoint/v3"/>
    <ds:schemaRef ds:uri="http://purl.org/dc/terms/"/>
  </ds:schemaRefs>
</ds:datastoreItem>
</file>

<file path=docMetadata/LabelInfo.xml><?xml version="1.0" encoding="utf-8"?>
<clbl:labelList xmlns:clbl="http://schemas.microsoft.com/office/2020/mipLabelMetadata">
  <clbl:label id="{7158201a-9c91-4077-8c8c-35afb0b2b6e2}" enabled="1" method="Privileged" siteId="{97ce2340-9c1d-45b1-a835-7ea811b6fe9a}"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5</vt:i4>
      </vt:variant>
      <vt:variant>
        <vt:lpstr>Intervalos Nomeados</vt:lpstr>
      </vt:variant>
      <vt:variant>
        <vt:i4>6</vt:i4>
      </vt:variant>
    </vt:vector>
  </HeadingPairs>
  <TitlesOfParts>
    <vt:vector size="11" baseType="lpstr">
      <vt:lpstr>Formulário APR Web</vt:lpstr>
      <vt:lpstr>Anexo I - Solicitações</vt:lpstr>
      <vt:lpstr>Anexo II - Conversão Potências</vt:lpstr>
      <vt:lpstr>Listas</vt:lpstr>
      <vt:lpstr>Valid. CPF</vt:lpstr>
      <vt:lpstr>Alteracao_de_carga_DE</vt:lpstr>
      <vt:lpstr>Alteracao_de_carga_PARA</vt:lpstr>
      <vt:lpstr>'Anexo I - Solicitações'!Area_de_impressao</vt:lpstr>
      <vt:lpstr>'Formulário APR Web'!Area_de_impressao</vt:lpstr>
      <vt:lpstr>Conexao_nova</vt:lpstr>
      <vt:lpstr>Desligamento_Caixa_Existente_DE_PARA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Giulia Tedeschi Pivatelli</dc:creator>
  <cp:lastModifiedBy>MARCOS RODRIGUES DE SOUZA</cp:lastModifiedBy>
  <cp:lastPrinted>2022-08-16T19:50:16Z</cp:lastPrinted>
  <dcterms:created xsi:type="dcterms:W3CDTF">2021-06-16T18:40:18Z</dcterms:created>
  <dcterms:modified xsi:type="dcterms:W3CDTF">2025-05-30T19:25:22Z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0x010100E5E36C66EE50F94188C6DB134A1DB083</vt:lpwstr>
  </property>
</Properties>
</file>